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4.xml" ContentType="application/vnd.openxmlformats-officedocument.spreadsheetml.comments+xml"/>
  <Override PartName="/xl/drawings/drawing18.xml" ContentType="application/vnd.openxmlformats-officedocument.drawing+xml"/>
  <Override PartName="/xl/comments5.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6.xml" ContentType="application/vnd.openxmlformats-officedocument.spreadsheetml.comments+xml"/>
  <Override PartName="/xl/drawings/drawing23.xml" ContentType="application/vnd.openxmlformats-officedocument.drawing+xml"/>
  <Override PartName="/xl/comments7.xml" ContentType="application/vnd.openxmlformats-officedocument.spreadsheetml.comments+xml"/>
  <Override PartName="/xl/drawings/drawing24.xml" ContentType="application/vnd.openxmlformats-officedocument.drawing+xml"/>
  <Override PartName="/xl/comments8.xml" ContentType="application/vnd.openxmlformats-officedocument.spreadsheetml.comments+xml"/>
  <Override PartName="/xl/drawings/drawing25.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diancolombia-my.sharepoint.com/personal/fmorenos1_dian_gov_co/Documents/Documentos/Botón de Transparencia/Documentos a subir/TBG/"/>
    </mc:Choice>
  </mc:AlternateContent>
  <xr:revisionPtr revIDLastSave="0" documentId="8_{302AA9C0-E224-47BA-9F90-8D1B13726809}" xr6:coauthVersionLast="47" xr6:coauthVersionMax="47" xr10:uidLastSave="{00000000-0000-0000-0000-000000000000}"/>
  <bookViews>
    <workbookView xWindow="-120" yWindow="-120" windowWidth="29040" windowHeight="15720" firstSheet="7" activeTab="12" xr2:uid="{00000000-000D-0000-FFFF-FFFF00000000}"/>
  </bookViews>
  <sheets>
    <sheet name="Consolidado " sheetId="10" r:id="rId1"/>
    <sheet name="ANALISIS JURIDICA " sheetId="37" r:id="rId2"/>
    <sheet name="ANALISIS ADUANAS " sheetId="38" r:id="rId3"/>
    <sheet name="ANALISIS FISCA " sheetId="39" r:id="rId4"/>
    <sheet name="ANALISIS INGRESOS " sheetId="40" r:id="rId5"/>
    <sheet name="ANALISIS DGO TECNOL. " sheetId="41" r:id="rId6"/>
    <sheet name="ANALISIS DGO ANALITICA " sheetId="42" r:id="rId7"/>
    <sheet name="ANALISIS DGRAE" sheetId="43" r:id="rId8"/>
    <sheet name="ANALISIS OF.COMUNICACIONES " sheetId="44" r:id="rId9"/>
    <sheet name="ANALISIS OSI " sheetId="46" r:id="rId10"/>
    <sheet name="ANALISIS OCI " sheetId="45" r:id="rId11"/>
    <sheet name="ANALISIS TRIBUTOS INTER. " sheetId="47" r:id="rId12"/>
    <sheet name="ANALISIS POLFA " sheetId="51" r:id="rId13"/>
    <sheet name="POLFA " sheetId="48" state="hidden" r:id="rId14"/>
    <sheet name="DIR JURIDICA " sheetId="9" state="hidden" r:id="rId15"/>
    <sheet name="DIR ADUANAS " sheetId="15" state="hidden" r:id="rId16"/>
    <sheet name="OF.COMUNICACIONES " sheetId="19" state="hidden" r:id="rId17"/>
    <sheet name="OF. SEGURIDAD INFOR . " sheetId="20" state="hidden" r:id="rId18"/>
    <sheet name="OF., CONTROL INTERNO " sheetId="21" state="hidden" r:id="rId19"/>
    <sheet name="TRIBUTOS INTERN. " sheetId="22" state="hidden" r:id="rId20"/>
    <sheet name="DGRAE " sheetId="18" state="hidden" r:id="rId21"/>
    <sheet name="DGO ANALITICA " sheetId="17" state="hidden" r:id="rId22"/>
    <sheet name="TECNOLOGIA " sheetId="16" state="hidden" r:id="rId23"/>
    <sheet name="DIR FISCA" sheetId="11" state="hidden" r:id="rId24"/>
    <sheet name="DIR INGRES. " sheetId="13" state="hidden" r:id="rId25"/>
  </sheets>
  <externalReferences>
    <externalReference r:id="rId26"/>
    <externalReference r:id="rId27"/>
    <externalReference r:id="rId28"/>
    <externalReference r:id="rId29"/>
  </externalReferences>
  <definedNames>
    <definedName name="ESP" localSheetId="14">'[1]EVACUACION DE EXPEDIENTES ENERO'!#REF!</definedName>
    <definedName name="ESP">'[1]EVACUACION DE EXPEDIENTES ENERO'!#REF!</definedName>
    <definedName name="hoja_2" localSheetId="14">'[2] RECLASIFICADOS'!#REF!</definedName>
    <definedName name="hoja_2">'[2] RECLASIFICADOS'!#REF!</definedName>
    <definedName name="METAS" localSheetId="14">#REF!</definedName>
    <definedName name="METAS">#REF!</definedName>
    <definedName name="REC" localSheetId="14">'[1] RECLASIFICADOS'!#REF!</definedName>
    <definedName name="REC">'[1] RECLASIFICADOS'!#REF!</definedName>
    <definedName name="secc" localSheetId="14">#REF!</definedName>
    <definedName name="sec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5" i="11" l="1"/>
  <c r="K25" i="11"/>
  <c r="N24" i="11"/>
  <c r="K24" i="11"/>
  <c r="N22" i="11"/>
  <c r="K22" i="11"/>
  <c r="N21" i="11"/>
  <c r="K21" i="11"/>
  <c r="N20" i="11"/>
  <c r="N18" i="11"/>
  <c r="K18" i="11"/>
  <c r="N16" i="11"/>
  <c r="K16" i="11"/>
  <c r="N15" i="11"/>
  <c r="K15" i="11"/>
  <c r="N14" i="11"/>
  <c r="K14" i="11"/>
  <c r="J14" i="11"/>
  <c r="N13" i="11"/>
  <c r="K13" i="11"/>
  <c r="J12" i="11"/>
  <c r="N12" i="11" s="1"/>
  <c r="I12" i="11"/>
  <c r="J11" i="11"/>
  <c r="N11" i="11" s="1"/>
  <c r="I11" i="11"/>
  <c r="G11" i="11"/>
  <c r="N10" i="11"/>
  <c r="K10" i="11"/>
  <c r="N9" i="11"/>
  <c r="K9" i="11"/>
  <c r="O11" i="22"/>
  <c r="K11" i="22"/>
  <c r="O10" i="22"/>
  <c r="N8" i="22"/>
  <c r="O8" i="22" s="1"/>
  <c r="K8" i="22"/>
  <c r="O6" i="22"/>
  <c r="P6" i="22" s="1"/>
  <c r="C14" i="10" s="1"/>
  <c r="K6" i="22"/>
  <c r="N12" i="21"/>
  <c r="K12" i="21"/>
  <c r="M12" i="21" s="1"/>
  <c r="N11" i="21"/>
  <c r="M11" i="21"/>
  <c r="K11" i="21"/>
  <c r="M10" i="21"/>
  <c r="N10" i="21" s="1"/>
  <c r="K10" i="21"/>
  <c r="M8" i="21"/>
  <c r="N8" i="21" s="1"/>
  <c r="O6" i="21" s="1"/>
  <c r="C13" i="10" s="1"/>
  <c r="K8" i="21"/>
  <c r="K17" i="20"/>
  <c r="K15" i="20"/>
  <c r="K14" i="20"/>
  <c r="K13" i="20"/>
  <c r="K11" i="20"/>
  <c r="N6" i="20"/>
  <c r="C12" i="10" s="1"/>
  <c r="N6" i="19"/>
  <c r="O4" i="19" s="1"/>
  <c r="C11" i="10" s="1"/>
  <c r="N20" i="9"/>
  <c r="K20" i="9"/>
  <c r="N19" i="9"/>
  <c r="K19" i="9"/>
  <c r="M18" i="9"/>
  <c r="N18" i="9" s="1"/>
  <c r="K18" i="9"/>
  <c r="M16" i="9"/>
  <c r="N16" i="9" s="1"/>
  <c r="K16" i="9"/>
  <c r="N14" i="9"/>
  <c r="M14" i="9"/>
  <c r="K14" i="9"/>
  <c r="M13" i="9"/>
  <c r="N13" i="9" s="1"/>
  <c r="K13" i="9"/>
  <c r="N12" i="9"/>
  <c r="M12" i="9"/>
  <c r="K12" i="9"/>
  <c r="M10" i="9"/>
  <c r="N10" i="9" s="1"/>
  <c r="K10" i="9"/>
  <c r="N9" i="9"/>
  <c r="K9" i="9"/>
  <c r="N8" i="9"/>
  <c r="K8" i="9"/>
  <c r="N7" i="9"/>
  <c r="M7" i="9"/>
  <c r="K7" i="9"/>
  <c r="N6" i="9"/>
  <c r="M6" i="9"/>
  <c r="K6" i="9"/>
  <c r="N12" i="48"/>
  <c r="M12" i="48"/>
  <c r="N8" i="48"/>
  <c r="K8" i="48"/>
  <c r="N6" i="48"/>
  <c r="P4" i="48" s="1"/>
  <c r="C10" i="10" s="1"/>
  <c r="M6" i="48"/>
  <c r="K6" i="48"/>
  <c r="C9" i="10"/>
  <c r="C8" i="10"/>
  <c r="C7" i="10"/>
  <c r="C6" i="10"/>
  <c r="C4" i="10"/>
  <c r="P4" i="9" l="1"/>
  <c r="C3" i="10" s="1"/>
  <c r="P7" i="11"/>
  <c r="K12" i="11"/>
  <c r="O7" i="11"/>
  <c r="C5" i="10" s="1"/>
  <c r="K1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Monica Torres Hernandez</author>
  </authors>
  <commentList>
    <comment ref="B9" authorId="0" shapeId="0" xr:uid="{00000000-0006-0000-0300-000001000000}">
      <text>
        <r>
          <rPr>
            <sz val="9"/>
            <color indexed="81"/>
            <rFont val="Tahoma"/>
            <family val="2"/>
          </rPr>
          <t xml:space="preserve">mercancías ilegales que pasan a poder de la nación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Constanza Del Pilar Rodríguez Páez</author>
  </authors>
  <commentList>
    <comment ref="B7" authorId="0" shapeId="0" xr:uid="{00000000-0006-0000-0900-000001000000}">
      <text>
        <r>
          <rPr>
            <b/>
            <sz val="9"/>
            <color indexed="81"/>
            <rFont val="Tahoma"/>
            <family val="2"/>
          </rPr>
          <t>Constanza Del Pilar Rodríguez Páez:</t>
        </r>
        <r>
          <rPr>
            <sz val="9"/>
            <color indexed="81"/>
            <rFont val="Tahoma"/>
            <family val="2"/>
          </rPr>
          <t xml:space="preserve">
Incluye solo los incidentes que tiene q ver con confidencialidad, integridad y disponibilidad y confiabilidad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Diana Carolina Gutierrez Castañeda</author>
  </authors>
  <commentList>
    <comment ref="G8" authorId="0" shapeId="0" xr:uid="{00000000-0006-0000-0D00-000001000000}">
      <text>
        <r>
          <rPr>
            <sz val="9"/>
            <color rgb="FF000000"/>
            <rFont val="Tahoma"/>
            <family val="2"/>
          </rPr>
          <t xml:space="preserve">
Acciones de control POLFA</t>
        </r>
      </text>
    </comment>
    <comment ref="G12" authorId="0" shapeId="0" xr:uid="{00000000-0006-0000-0D00-000002000000}">
      <text>
        <r>
          <rPr>
            <sz val="9"/>
            <color rgb="FF000000"/>
            <rFont val="Tahoma"/>
            <family val="2"/>
          </rPr>
          <t xml:space="preserve">
Acciones de control POLFA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Constanza Del Pilar Rodríguez Páez</author>
  </authors>
  <commentList>
    <comment ref="G9" authorId="0" shapeId="0" xr:uid="{00000000-0006-0000-1000-000001000000}">
      <text>
        <r>
          <rPr>
            <b/>
            <sz val="9"/>
            <color rgb="FF000000"/>
            <rFont val="Tahoma"/>
            <family val="2"/>
          </rPr>
          <t>Se determina con la definición en la Iniciativa Estrategica</t>
        </r>
        <r>
          <rPr>
            <sz val="9"/>
            <color rgb="FF000000"/>
            <rFont val="Tahoma"/>
            <family val="2"/>
          </rPr>
          <t xml:space="preserve">
</t>
        </r>
        <r>
          <rPr>
            <sz val="9"/>
            <color rgb="FF000000"/>
            <rFont val="Tahoma"/>
            <family val="2"/>
          </rPr>
          <t xml:space="preserve">
</t>
        </r>
        <r>
          <rPr>
            <sz val="9"/>
            <color rgb="FF000000"/>
            <rFont val="Tahoma"/>
            <family val="2"/>
          </rPr>
          <t xml:space="preserve"> de 5 hitos</t>
        </r>
      </text>
    </comment>
    <comment ref="G11" authorId="0" shapeId="0" xr:uid="{00000000-0006-0000-1000-000002000000}">
      <text>
        <r>
          <rPr>
            <b/>
            <sz val="9"/>
            <color rgb="FF000000"/>
            <rFont val="Tahoma"/>
            <family val="2"/>
          </rPr>
          <t>Se determina con la definición en la Iniciativa Estrategica</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de 3 hitos</t>
        </r>
      </text>
    </comment>
    <comment ref="G12" authorId="0" shapeId="0" xr:uid="{00000000-0006-0000-1000-000003000000}">
      <text>
        <r>
          <rPr>
            <b/>
            <sz val="9"/>
            <color rgb="FF000000"/>
            <rFont val="Tahoma"/>
            <family val="2"/>
          </rPr>
          <t>Se determina con la definición en la Iniciativa Estrategica</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de 4 hitos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Constanza Del Pilar Rodríguez Páez</author>
  </authors>
  <commentList>
    <comment ref="D14" authorId="0" shapeId="0" xr:uid="{00000000-0006-0000-1100-000001000000}">
      <text>
        <r>
          <rPr>
            <b/>
            <sz val="9"/>
            <color indexed="81"/>
            <rFont val="Tahoma"/>
            <family val="2"/>
          </rPr>
          <t>Constanza Del Pilar Rodríguez Páez:</t>
        </r>
        <r>
          <rPr>
            <sz val="9"/>
            <color indexed="81"/>
            <rFont val="Tahoma"/>
            <family val="2"/>
          </rPr>
          <t xml:space="preserve">
Incluye solo los incidentes que tiene q ver con confidencialidad, integridad y disponibilidad y confiabilidad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Diana Carolina Gutierrez Castañeda</author>
  </authors>
  <commentList>
    <comment ref="G28" authorId="0" shapeId="0" xr:uid="{00000000-0006-0000-1500-000001000000}">
      <text>
        <r>
          <rPr>
            <sz val="9"/>
            <color indexed="81"/>
            <rFont val="Tahoma"/>
            <family val="2"/>
          </rPr>
          <t>1 Brief enviado a comunicaciones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s>
  <commentList>
    <comment ref="V7" authorId="0" shapeId="0" xr:uid="{00000000-0006-0000-1600-000001000000}">
      <text>
        <r>
          <rPr>
            <b/>
            <sz val="10"/>
            <color rgb="FF000000"/>
            <rFont val="Tahoma"/>
            <family val="2"/>
          </rPr>
          <t>para el mes de mayo, el número de lineas en el PAA es 58</t>
        </r>
        <r>
          <rPr>
            <sz val="10"/>
            <color rgb="FF000000"/>
            <rFont val="Tahoma"/>
            <family val="2"/>
          </rPr>
          <t xml:space="preserve">
</t>
        </r>
      </text>
    </comment>
    <comment ref="Y7" authorId="0" shapeId="0" xr:uid="{00000000-0006-0000-1600-000002000000}">
      <text>
        <r>
          <rPr>
            <b/>
            <sz val="10"/>
            <color rgb="FF000000"/>
            <rFont val="Tahoma"/>
            <family val="2"/>
          </rPr>
          <t>para el mes de junio, el número de lineas en el PAA es 62</t>
        </r>
        <r>
          <rPr>
            <sz val="10"/>
            <color rgb="FF000000"/>
            <rFont val="Tahoma"/>
            <family val="2"/>
          </rPr>
          <t xml:space="preserve">
</t>
        </r>
      </text>
    </comment>
    <comment ref="AB7" authorId="0" shapeId="0" xr:uid="{00000000-0006-0000-1600-000003000000}">
      <text>
        <r>
          <rPr>
            <sz val="11"/>
            <color rgb="FF000000"/>
            <rFont val="Calibri"/>
            <family val="2"/>
          </rPr>
          <t>para el mes de julio, el número de lineas en el PAA es 63.</t>
        </r>
      </text>
    </comment>
    <comment ref="AE7" authorId="0" shapeId="0" xr:uid="{00000000-0006-0000-1600-000004000000}">
      <text>
        <r>
          <rPr>
            <b/>
            <sz val="10"/>
            <color rgb="FF000000"/>
            <rFont val="Tahoma"/>
            <family val="2"/>
          </rPr>
          <t>para el mes de mayo, el número de lineas en el PAA es 58</t>
        </r>
        <r>
          <rPr>
            <sz val="10"/>
            <color rgb="FF000000"/>
            <rFont val="Tahoma"/>
            <family val="2"/>
          </rPr>
          <t xml:space="preserve">
</t>
        </r>
      </text>
    </comment>
    <comment ref="AH7" authorId="0" shapeId="0" xr:uid="{00000000-0006-0000-1600-000005000000}">
      <text>
        <r>
          <rPr>
            <b/>
            <sz val="10"/>
            <color rgb="FF000000"/>
            <rFont val="Tahoma"/>
            <family val="2"/>
          </rPr>
          <t>para el mes de agosto el número de línea fué de 67</t>
        </r>
        <r>
          <rPr>
            <sz val="10"/>
            <color rgb="FF000000"/>
            <rFont val="Tahoma"/>
            <family val="2"/>
          </rPr>
          <t xml:space="preserve">
</t>
        </r>
      </text>
    </comment>
    <comment ref="AK7" authorId="0" shapeId="0" xr:uid="{00000000-0006-0000-1600-000006000000}">
      <text>
        <r>
          <rPr>
            <b/>
            <sz val="10"/>
            <color rgb="FF000000"/>
            <rFont val="Tahoma"/>
            <family val="2"/>
          </rPr>
          <t>Para el mes de octubre, el número de lineas es 78 ( inversión 75, funcionamiento 3).</t>
        </r>
        <r>
          <rPr>
            <sz val="10"/>
            <color rgb="FF000000"/>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Monica Torres Hernandez</author>
  </authors>
  <commentList>
    <comment ref="D16" authorId="0" shapeId="0" xr:uid="{00000000-0006-0000-1700-000001000000}">
      <text>
        <r>
          <rPr>
            <sz val="9"/>
            <color indexed="81"/>
            <rFont val="Tahoma"/>
            <family val="2"/>
          </rPr>
          <t xml:space="preserve">mercancías ilegales que pasan a poder de la nación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Yilmer oswaldo Bermudez garcia</author>
  </authors>
  <commentList>
    <comment ref="G20" authorId="0" shapeId="0" xr:uid="{00000000-0006-0000-1800-000001000000}">
      <text>
        <r>
          <rPr>
            <b/>
            <sz val="9"/>
            <color indexed="81"/>
            <rFont val="Tahoma"/>
            <family val="2"/>
          </rPr>
          <t>Yilmer oswaldo Bermudez garcia:</t>
        </r>
        <r>
          <rPr>
            <sz val="9"/>
            <color indexed="81"/>
            <rFont val="Tahoma"/>
            <family val="2"/>
          </rPr>
          <t xml:space="preserve">
 días hábiles
</t>
        </r>
      </text>
    </comment>
  </commentList>
</comments>
</file>

<file path=xl/sharedStrings.xml><?xml version="1.0" encoding="utf-8"?>
<sst xmlns="http://schemas.openxmlformats.org/spreadsheetml/2006/main" count="2014" uniqueCount="891">
  <si>
    <t>PLANEACION ESTRATEGICA 2020
TABLERO BALANCEADO DE GESTION 
CUMPLIMIENTO CONSOLIDADO ANUAL DE METAS</t>
  </si>
  <si>
    <t>No.</t>
  </si>
  <si>
    <t>DEPENDENCIA</t>
  </si>
  <si>
    <t>PORCENTAJE DE CUMPLIMIENTO</t>
  </si>
  <si>
    <t>ANALISIS</t>
  </si>
  <si>
    <t>Dirección de Gestión Jurídica</t>
  </si>
  <si>
    <t>Análisis Dirección de Gestión Jurídica</t>
  </si>
  <si>
    <t>Dirección de Gestión de Aduanas</t>
  </si>
  <si>
    <t>Análisis Dirección de Gestión de Aduanas</t>
  </si>
  <si>
    <t>Dirección de Gestión de Fiscalización</t>
  </si>
  <si>
    <t>Análisis Dirección de Gestión de Fiscalización</t>
  </si>
  <si>
    <t>Dirección de Gestión de Ingresos</t>
  </si>
  <si>
    <t xml:space="preserve">Análisis Dirección de Gestión de Ingresos </t>
  </si>
  <si>
    <t>Dirección de Gestión Organizacional - Tecnología</t>
  </si>
  <si>
    <t>Análisis DGO -Tecnología</t>
  </si>
  <si>
    <t>Dirección de Gestión Organizacional - Análitica</t>
  </si>
  <si>
    <t xml:space="preserve">Análisis DGO - Análitica </t>
  </si>
  <si>
    <t>Dirección de Gestión de Recursos y Administración Económica</t>
  </si>
  <si>
    <t>Análisis DGRAE</t>
  </si>
  <si>
    <t>Dirección de Gestión de Policia Fiscal y Aduanera</t>
  </si>
  <si>
    <t>Análisis POLFA</t>
  </si>
  <si>
    <t>Oficina de Comunicaciones</t>
  </si>
  <si>
    <t>Análisis OC</t>
  </si>
  <si>
    <t>Oficina de Seguridad de la Información</t>
  </si>
  <si>
    <t>Análisis OSI</t>
  </si>
  <si>
    <t>Oficina de Control Interno</t>
  </si>
  <si>
    <t>Análisis OCI</t>
  </si>
  <si>
    <t>Dirección General / Equipo Tributación Internacional</t>
  </si>
  <si>
    <t>Análisis DGETI</t>
  </si>
  <si>
    <t>PLANEACION ESTRATEGICA 2020
TABLERO BALANCEADO DE GESTION 
CUMPLIMIENTO CONSOLIDADO ANUAL DE METAS
ANALISIS DE CUMPLIMIENTO
DIRECCION DE GESTION JURIDICA</t>
  </si>
  <si>
    <t>VOLVER</t>
  </si>
  <si>
    <t>Ejecutar de manera eficiente el presupuesto de la Entidad</t>
  </si>
  <si>
    <t>1.  Ejecutar de manera eficiente el presupuesto asignado a la Dirección de Gestión</t>
  </si>
  <si>
    <r>
      <rPr>
        <b/>
        <sz val="11"/>
        <rFont val="Calibri"/>
        <family val="2"/>
        <scheme val="minor"/>
      </rPr>
      <t xml:space="preserve">Causa: </t>
    </r>
    <r>
      <rPr>
        <sz val="11"/>
        <rFont val="Calibri"/>
        <family val="2"/>
        <scheme val="minor"/>
      </rPr>
      <t xml:space="preserve">La Dirección de Gestión Jurídica dispone únicamente de Gastos Generales. Para ello se programaron 10 actividades de las cuales tenian un valor de </t>
    </r>
    <r>
      <rPr>
        <b/>
        <sz val="11"/>
        <rFont val="Calibri"/>
        <family val="2"/>
        <scheme val="minor"/>
      </rPr>
      <t>$ 919 millones</t>
    </r>
    <r>
      <rPr>
        <sz val="11"/>
        <rFont val="Calibri"/>
        <family val="2"/>
        <scheme val="minor"/>
      </rPr>
      <t xml:space="preserve">, sin embargo para el mes de diciembre realiza la reducción en el valor del contrato </t>
    </r>
    <r>
      <rPr>
        <b/>
        <sz val="11"/>
        <rFont val="Calibri"/>
        <family val="2"/>
        <scheme val="minor"/>
      </rPr>
      <t xml:space="preserve">No. 00-234-2019 </t>
    </r>
    <r>
      <rPr>
        <sz val="11"/>
        <rFont val="Calibri"/>
        <family val="2"/>
        <scheme val="minor"/>
      </rPr>
      <t>de vigilancia judicial para la vigencia del año 2020, en</t>
    </r>
    <r>
      <rPr>
        <b/>
        <sz val="11"/>
        <rFont val="Calibri"/>
        <family val="2"/>
        <scheme val="minor"/>
      </rPr>
      <t xml:space="preserve"> $ 203.805.455</t>
    </r>
    <r>
      <rPr>
        <sz val="11"/>
        <rFont val="Calibri"/>
        <family val="2"/>
        <scheme val="minor"/>
      </rPr>
      <t>, para una nuevo total de la meta de ejecucion de presupuesto por $</t>
    </r>
    <r>
      <rPr>
        <b/>
        <sz val="11"/>
        <rFont val="Calibri"/>
        <family val="2"/>
        <scheme val="minor"/>
      </rPr>
      <t xml:space="preserve"> 715 millones</t>
    </r>
    <r>
      <rPr>
        <sz val="11"/>
        <rFont val="Calibri"/>
        <family val="2"/>
        <scheme val="minor"/>
      </rPr>
      <t xml:space="preserve">,  de los cuales para el mes en analisis tiene un nivel de ejecución del </t>
    </r>
    <r>
      <rPr>
        <b/>
        <sz val="11"/>
        <rFont val="Calibri"/>
        <family val="2"/>
        <scheme val="minor"/>
      </rPr>
      <t>96%</t>
    </r>
    <r>
      <rPr>
        <sz val="11"/>
        <rFont val="Calibri"/>
        <family val="2"/>
        <scheme val="minor"/>
      </rPr>
      <t xml:space="preserve">. Esto corresponde al servicio de vigilancia judicial por 169 Millones y a la contratación de profesionales de la SG de Representación Externa por 435 Millones, la adquisición de la suscripción de la Obra Jurídica de la SG de Normativa y Doctrina por 83 Millones.
En analisis se tiene para en año 2020 un cumplimiento de ejecución del presupuesto del </t>
    </r>
    <r>
      <rPr>
        <b/>
        <sz val="11"/>
        <rFont val="Calibri"/>
        <family val="2"/>
        <scheme val="minor"/>
      </rPr>
      <t>96.18%.</t>
    </r>
    <r>
      <rPr>
        <sz val="11"/>
        <rFont val="Calibri"/>
        <family val="2"/>
        <scheme val="minor"/>
      </rPr>
      <t xml:space="preserve">
</t>
    </r>
    <r>
      <rPr>
        <b/>
        <sz val="11"/>
        <rFont val="Calibri"/>
        <family val="2"/>
        <scheme val="minor"/>
      </rPr>
      <t xml:space="preserve">Plan de acción: </t>
    </r>
    <r>
      <rPr>
        <sz val="11"/>
        <rFont val="Calibri"/>
        <family val="2"/>
        <scheme val="minor"/>
      </rPr>
      <t xml:space="preserve"> El Contrato de vigilancia judicial se encuentra suspendido desde el mes de abril  por la suspension de terminos de la  emergencia sanitaria, adicional en los meses de febrero y marzo el Contratista presento incumplimiento del contrato, razon por la cual se esta tramitanto la terminacion unilateral del contrato de vigilancia.</t>
    </r>
  </si>
  <si>
    <r>
      <rPr>
        <b/>
        <sz val="11"/>
        <rFont val="Calibri"/>
        <family val="2"/>
        <scheme val="minor"/>
      </rPr>
      <t xml:space="preserve">Causa: </t>
    </r>
    <r>
      <rPr>
        <sz val="11"/>
        <rFont val="Calibri"/>
        <family val="2"/>
        <scheme val="minor"/>
      </rPr>
      <t xml:space="preserve"> Se cumple el indicador en un 100%. La Dirección de Gestión Jurídica dispone únicamente de Gastos Generales. Para ello se programaron 10 actividades de las cuales 8 hacen parte de PAA y corresponden a la contratación de profesionales de la SG de Representación Externa por 459 Millones y la adquisición de la suscripción de la Obra Jurídica de la SG de Normativa y Doctrina por 83 Millones, las 8 lineas se encuentran en ejecución.
</t>
    </r>
    <r>
      <rPr>
        <b/>
        <sz val="11"/>
        <rFont val="Calibri"/>
        <family val="2"/>
        <scheme val="minor"/>
      </rPr>
      <t>Plan de acción:</t>
    </r>
    <r>
      <rPr>
        <sz val="11"/>
        <rFont val="Calibri"/>
        <family val="2"/>
        <scheme val="minor"/>
      </rPr>
      <t xml:space="preserve">  Continuar la ejecución de las lineas y  hacer los respectivos seguimientos.</t>
    </r>
  </si>
  <si>
    <t>Cumplir las metas anuales de recaudo tributario y aduanero</t>
  </si>
  <si>
    <t>2.  Mejorar el porcentaje de éxito de litigiosidad</t>
  </si>
  <si>
    <r>
      <rPr>
        <b/>
        <sz val="11"/>
        <rFont val="Calibri"/>
        <family val="2"/>
        <scheme val="minor"/>
      </rPr>
      <t>Causa:</t>
    </r>
    <r>
      <rPr>
        <sz val="11"/>
        <rFont val="Calibri"/>
        <family val="2"/>
        <scheme val="minor"/>
      </rPr>
      <t xml:space="preserve"> Para el reporte del mes de diciembre se tomaron los fallos ejecutoriados en ese mes reportados por las D.S. incluído Nivel Central en Memorando 184, se reportaron </t>
    </r>
    <r>
      <rPr>
        <b/>
        <sz val="11"/>
        <rFont val="Calibri"/>
        <family val="2"/>
        <scheme val="minor"/>
      </rPr>
      <t>59</t>
    </r>
    <r>
      <rPr>
        <sz val="11"/>
        <rFont val="Calibri"/>
        <family val="2"/>
        <scheme val="minor"/>
      </rPr>
      <t xml:space="preserve"> fallos con sus análisis de los cuales </t>
    </r>
    <r>
      <rPr>
        <b/>
        <sz val="11"/>
        <rFont val="Calibri"/>
        <family val="2"/>
        <scheme val="minor"/>
      </rPr>
      <t>37</t>
    </r>
    <r>
      <rPr>
        <sz val="11"/>
        <rFont val="Calibri"/>
        <family val="2"/>
        <scheme val="minor"/>
      </rPr>
      <t xml:space="preserve"> son favorables para la DIAN, 12 desfavorables y 10 parciales. Para aplicar la fórmula se tomó los fallos sin incluir los parciales, es decir 59 - 10 = </t>
    </r>
    <r>
      <rPr>
        <b/>
        <sz val="11"/>
        <rFont val="Calibri"/>
        <family val="2"/>
        <scheme val="minor"/>
      </rPr>
      <t xml:space="preserve">49 </t>
    </r>
    <r>
      <rPr>
        <sz val="11"/>
        <rFont val="Calibri"/>
        <family val="2"/>
        <scheme val="minor"/>
      </rPr>
      <t xml:space="preserve">.  
Se recibieron notificados </t>
    </r>
    <r>
      <rPr>
        <b/>
        <sz val="11"/>
        <rFont val="Calibri"/>
        <family val="2"/>
        <scheme val="minor"/>
      </rPr>
      <t>49</t>
    </r>
    <r>
      <rPr>
        <sz val="11"/>
        <rFont val="Calibri"/>
        <family val="2"/>
        <scheme val="minor"/>
      </rPr>
      <t xml:space="preserve"> fallos de procesos de competencia de la Subdirección que quedaron ejecutoriados en el mes de diciembre/2020 de los cuales </t>
    </r>
    <r>
      <rPr>
        <b/>
        <sz val="11"/>
        <rFont val="Calibri"/>
        <family val="2"/>
        <scheme val="minor"/>
      </rPr>
      <t>37</t>
    </r>
    <r>
      <rPr>
        <sz val="11"/>
        <rFont val="Calibri"/>
        <family val="2"/>
        <scheme val="minor"/>
      </rPr>
      <t xml:space="preserve"> son FAVORABLES para la DIAN. con una tasa de éxito del mes de diciembre de </t>
    </r>
    <r>
      <rPr>
        <b/>
        <sz val="11"/>
        <rFont val="Calibri"/>
        <family val="2"/>
        <scheme val="minor"/>
      </rPr>
      <t>75,51</t>
    </r>
    <r>
      <rPr>
        <sz val="11"/>
        <rFont val="Calibri"/>
        <family val="2"/>
        <scheme val="minor"/>
      </rPr>
      <t xml:space="preserve">%, con lo cual se logra una meta anual del </t>
    </r>
    <r>
      <rPr>
        <b/>
        <sz val="11"/>
        <rFont val="Calibri"/>
        <family val="2"/>
        <scheme val="minor"/>
      </rPr>
      <t>69,18 %</t>
    </r>
    <r>
      <rPr>
        <sz val="11"/>
        <rFont val="Calibri"/>
        <family val="2"/>
        <scheme val="minor"/>
      </rPr>
      <t xml:space="preserve"> para el año 2020.
Este dato se obtiene de lo reportado en el Informe Memorando 191 presentado por las Direcciones Seccionales incluida la Subdirección, teniendo en cuenta que para la presentación de este informe se aportan los soportes correspondientes (fallo y análisis jurisprudencial) y sobre el cual se verificó la información cruzando lo informado con los fallos notificados por el buzón de notificaciones, el e-kogui, y por último con lo informado en el Informe SIE. 
Los datos se obtienen del SIE de planeación a nivel nacional, de enero a diciembre.  Debe aclararse que el SIE de planeación puede corregirse durante el resto del año que esta pendiente, por lo tanto, son cifras oficiales, pero pueden sufrir modificaciones en los periodos de corrección.</t>
    </r>
  </si>
  <si>
    <r>
      <rPr>
        <b/>
        <sz val="11"/>
        <rFont val="Calibri"/>
        <family val="2"/>
        <scheme val="minor"/>
      </rPr>
      <t>Causa</t>
    </r>
    <r>
      <rPr>
        <sz val="11"/>
        <rFont val="Calibri"/>
        <family val="2"/>
        <scheme val="minor"/>
      </rPr>
      <t xml:space="preserve">: El porcentaje total de participación fue del </t>
    </r>
    <r>
      <rPr>
        <b/>
        <sz val="11"/>
        <rFont val="Calibri"/>
        <family val="2"/>
        <scheme val="minor"/>
      </rPr>
      <t>88.81%</t>
    </r>
    <r>
      <rPr>
        <sz val="11"/>
        <rFont val="Calibri"/>
        <family val="2"/>
        <scheme val="minor"/>
      </rPr>
      <t xml:space="preserve"> el cual es el resultado de los ajustes efectuados sobre el número de participantes disminuido con aquellos que presentaron situaciones administrativas en el mes de junio de 2020 (fecha límite para la presentación del recurso que los habilitaba en su participación en el concurso)
Sobre el particular hay que indicar que desde las direcciones seccionales se informó sobre algunas novedades en desarrollo del concurso, en especial situaciones administrativas que afectan el desempeño de dicho indicador, razón por la cual el resultado final de participación fue de </t>
    </r>
    <r>
      <rPr>
        <b/>
        <sz val="11"/>
        <rFont val="Calibri"/>
        <family val="2"/>
        <scheme val="minor"/>
      </rPr>
      <t>88.81%</t>
    </r>
    <r>
      <rPr>
        <sz val="11"/>
        <rFont val="Calibri"/>
        <family val="2"/>
        <scheme val="minor"/>
      </rPr>
      <t xml:space="preserve">. se anexa a este reporte el soporte con las novedades presentadas. </t>
    </r>
  </si>
  <si>
    <t>3.  Proyectar, revisar y tramitar los decretos con ocasión de la Ley de crecimiento económico</t>
  </si>
  <si>
    <r>
      <rPr>
        <b/>
        <sz val="11"/>
        <rFont val="Calibri"/>
        <family val="2"/>
        <scheme val="minor"/>
      </rPr>
      <t>Causa:</t>
    </r>
    <r>
      <rPr>
        <sz val="11"/>
        <rFont val="Calibri"/>
        <family val="2"/>
        <scheme val="minor"/>
      </rPr>
      <t xml:space="preserve"> El Despacho de la Dirección de Gestión Jurídica junto a la SG de Normativa y Doctrina, trabajaron conjuntamente para la revisión de los proyectos de Decreto para que continuaran el trámite de expedición en la Presidencia de la Republica, a corte 31 de diciembre de 2020 fueron expedidos </t>
    </r>
    <r>
      <rPr>
        <b/>
        <sz val="11"/>
        <rFont val="Calibri"/>
        <family val="2"/>
        <scheme val="minor"/>
      </rPr>
      <t>30</t>
    </r>
    <r>
      <rPr>
        <sz val="11"/>
        <rFont val="Calibri"/>
        <family val="2"/>
        <scheme val="minor"/>
      </rPr>
      <t xml:space="preserve"> Decretos reglamentarios de la Ley 2010 (Ley de Crecimiento Economico) , </t>
    </r>
    <r>
      <rPr>
        <b/>
        <sz val="11"/>
        <rFont val="Calibri"/>
        <family val="2"/>
        <scheme val="minor"/>
      </rPr>
      <t>15</t>
    </r>
    <r>
      <rPr>
        <sz val="11"/>
        <rFont val="Calibri"/>
        <family val="2"/>
        <scheme val="minor"/>
      </rPr>
      <t xml:space="preserve"> Decretos reglamentarios diferentes a la Ley 2010 y con ocasion a la emergencia sanitaria </t>
    </r>
    <r>
      <rPr>
        <b/>
        <sz val="11"/>
        <rFont val="Calibri"/>
        <family val="2"/>
        <scheme val="minor"/>
      </rPr>
      <t>26</t>
    </r>
    <r>
      <rPr>
        <sz val="11"/>
        <rFont val="Calibri"/>
        <family val="2"/>
        <scheme val="minor"/>
      </rPr>
      <t xml:space="preserve"> Decretos de Emergencia Economica (17 en temas Tributarios y 9 en temas Aduanaeros). Alcanzando así un cumplimiento del 100%</t>
    </r>
    <r>
      <rPr>
        <b/>
        <sz val="11"/>
        <rFont val="Calibri"/>
        <family val="2"/>
        <scheme val="minor"/>
      </rPr>
      <t xml:space="preserve">
Plan de acción: </t>
    </r>
    <r>
      <rPr>
        <sz val="11"/>
        <rFont val="Calibri"/>
        <family val="2"/>
        <scheme val="minor"/>
      </rPr>
      <t>Se seguira revisando y comentado los proyectos que lleguen al despacho par cumplir con el indicador.</t>
    </r>
  </si>
  <si>
    <t>Lograr mayor cercanía al ciudadano a través de acciones generadoras de valor que impacten positivamente en nuestros contribuyentes</t>
  </si>
  <si>
    <t>4.  Mejorar la oportunidad en la expedición de conceptos</t>
  </si>
  <si>
    <r>
      <rPr>
        <b/>
        <sz val="11"/>
        <rFont val="Calibri"/>
        <family val="2"/>
        <scheme val="minor"/>
      </rPr>
      <t xml:space="preserve">Causa:  </t>
    </r>
    <r>
      <rPr>
        <sz val="11"/>
        <rFont val="Calibri"/>
        <family val="2"/>
        <scheme val="minor"/>
      </rPr>
      <t xml:space="preserve">No cumplió con el indicador  ya que se habían presupuestado 28 dias y el promedio para el mes de Diciembre  fue de 37 días hábiles utilizados para  expedición de conceptos y promedio acumulado de </t>
    </r>
    <r>
      <rPr>
        <b/>
        <sz val="11"/>
        <rFont val="Calibri"/>
        <family val="2"/>
        <scheme val="minor"/>
      </rPr>
      <t>34,19</t>
    </r>
    <r>
      <rPr>
        <sz val="11"/>
        <rFont val="Calibri"/>
        <family val="2"/>
        <scheme val="minor"/>
      </rPr>
      <t xml:space="preserve">,  debido a la gran cantidad de consultas  que llegaron y a los proyectos de actos administrativos que debió revisar la Subdirección.   En   la mayoría de los  casos se han adelantado oficiio de ampaliacion de términos.                                                                                                                                                                                                                                
</t>
    </r>
    <r>
      <rPr>
        <b/>
        <sz val="11"/>
        <rFont val="Calibri"/>
        <family val="2"/>
        <scheme val="minor"/>
      </rPr>
      <t xml:space="preserve">Plan de acción:  </t>
    </r>
    <r>
      <rPr>
        <sz val="11"/>
        <rFont val="Calibri"/>
        <family val="2"/>
        <scheme val="minor"/>
      </rPr>
      <t>Se realizará  reunión con los funcionarios para recordar la oportunidad de las respuestas y se hará seguimiento mensula y control  de consultas  y retroalimentacion para  lograr llegar a la meta del indicador .</t>
    </r>
  </si>
  <si>
    <t>5.  Mejorar el tiempo de respuesta de las  decisiones de los recursos Tributarios.</t>
  </si>
  <si>
    <r>
      <t xml:space="preserve">Causa: </t>
    </r>
    <r>
      <rPr>
        <sz val="11"/>
        <rFont val="Calibri"/>
        <family val="2"/>
        <scheme val="minor"/>
      </rPr>
      <t xml:space="preserve">Se cumple el indicador con el nivel satisfactorio de acuerdo a lo establecido, pero dada la situación de emergencia sanitaria se tiene el riesgo de desmejorar los resultados en este indicador. Se alcanzo promedio acumulado del año 2020 de </t>
    </r>
    <r>
      <rPr>
        <b/>
        <sz val="11"/>
        <rFont val="Calibri"/>
        <family val="2"/>
        <scheme val="minor"/>
      </rPr>
      <t>9,66</t>
    </r>
    <r>
      <rPr>
        <sz val="11"/>
        <rFont val="Calibri"/>
        <family val="2"/>
        <scheme val="minor"/>
      </rPr>
      <t xml:space="preserve">.
</t>
    </r>
    <r>
      <rPr>
        <b/>
        <sz val="11"/>
        <rFont val="Calibri"/>
        <family val="2"/>
        <scheme val="minor"/>
      </rPr>
      <t>Plan de acción:</t>
    </r>
    <r>
      <rPr>
        <sz val="11"/>
        <rFont val="Calibri"/>
        <family val="2"/>
        <scheme val="minor"/>
      </rPr>
      <t xml:space="preserve"> Se realiza seguimiento de este indicador durante el mes a todas las seccionales..</t>
    </r>
  </si>
  <si>
    <t xml:space="preserve">Facilitar los trámites y servicios al ciudadano través su digitalización </t>
  </si>
  <si>
    <t>6.  Actualizar la base jurídica TAC DIAN (normativa y doctrina DIAN, jurisprudencia relevante TAC y decretos) para hacerla accesible a los funcionarios y al público a través de medios digitales</t>
  </si>
  <si>
    <r>
      <rPr>
        <b/>
        <sz val="11"/>
        <rFont val="Calibri"/>
        <family val="2"/>
        <scheme val="minor"/>
      </rPr>
      <t>Causa:</t>
    </r>
    <r>
      <rPr>
        <sz val="11"/>
        <rFont val="Calibri"/>
        <family val="2"/>
        <scheme val="minor"/>
      </rPr>
      <t xml:space="preserve">  Se cumple el indicador.  En este periodo las acciones que movilizan este indicador se pudieron gestionar (</t>
    </r>
    <r>
      <rPr>
        <b/>
        <sz val="11"/>
        <rFont val="Calibri"/>
        <family val="2"/>
        <scheme val="minor"/>
      </rPr>
      <t>62</t>
    </r>
    <r>
      <rPr>
        <sz val="11"/>
        <rFont val="Calibri"/>
        <family val="2"/>
        <scheme val="minor"/>
      </rPr>
      <t>) en el mes de didiembre y una acumulado para el 2020 de (</t>
    </r>
    <r>
      <rPr>
        <b/>
        <sz val="11"/>
        <rFont val="Calibri"/>
        <family val="2"/>
        <scheme val="minor"/>
      </rPr>
      <t>1253</t>
    </r>
    <r>
      <rPr>
        <sz val="11"/>
        <rFont val="Calibri"/>
        <family val="2"/>
        <scheme val="minor"/>
      </rPr>
      <t xml:space="preserve">) porque todos los conceptos emitidos por el Despacho de de La direecdion de Gestión Juridica y los de la Subdirección de de Gestión de Normativa y doctrina, se ingresaron a la Sistema Juridico Documental (SJD). Además de puso en marcha el motor de busqueda al servicio de los usuarios  internos y externos  con la misma informacion del  SJD.
</t>
    </r>
    <r>
      <rPr>
        <b/>
        <sz val="11"/>
        <rFont val="Calibri"/>
        <family val="2"/>
        <scheme val="minor"/>
      </rPr>
      <t xml:space="preserve">Plan de acción:    </t>
    </r>
    <r>
      <rPr>
        <sz val="11"/>
        <rFont val="Calibri"/>
        <family val="2"/>
        <scheme val="minor"/>
      </rPr>
      <t xml:space="preserve">Se seguirá actualizando la base de datos Sistema Juridico Documental (SJD) al igual que se subiran a la base datos del Motor de  busqueda de concepos para cumplir el indicador.
</t>
    </r>
  </si>
  <si>
    <t xml:space="preserve">Diseñar y gestionar la transformación tecnológica de la DIAN. </t>
  </si>
  <si>
    <t>7.  Contribuir con la conceptualización de los expedientes digitales para la DIAN</t>
  </si>
  <si>
    <r>
      <rPr>
        <b/>
        <sz val="11"/>
        <rFont val="Calibri"/>
        <family val="2"/>
        <scheme val="minor"/>
      </rPr>
      <t>Causa:</t>
    </r>
    <r>
      <rPr>
        <sz val="11"/>
        <rFont val="Calibri"/>
        <family val="2"/>
        <scheme val="minor"/>
      </rPr>
      <t xml:space="preserve">  Se cumple el indicador.  En este periodo se realizarón las acciones para contribuir con la conceptualización de los expedientes digitales para la DIAN. 
</t>
    </r>
    <r>
      <rPr>
        <b/>
        <sz val="11"/>
        <rFont val="Calibri"/>
        <family val="2"/>
        <scheme val="minor"/>
      </rPr>
      <t xml:space="preserve">Plan de acción:    </t>
    </r>
    <r>
      <rPr>
        <sz val="11"/>
        <rFont val="Calibri"/>
        <family val="2"/>
        <scheme val="minor"/>
      </rPr>
      <t xml:space="preserve">Se seguirá particioando de las actividades que tenga planeadas la </t>
    </r>
    <r>
      <rPr>
        <b/>
        <sz val="11"/>
        <rFont val="Calibri"/>
        <family val="2"/>
        <scheme val="minor"/>
      </rPr>
      <t>DGO</t>
    </r>
    <r>
      <rPr>
        <sz val="11"/>
        <rFont val="Calibri"/>
        <family val="2"/>
        <scheme val="minor"/>
      </rPr>
      <t xml:space="preserve"> para dar cumplimiento a la conceptualización de expedientes digitales.
</t>
    </r>
  </si>
  <si>
    <t xml:space="preserve">Profesionalizar el talento humano </t>
  </si>
  <si>
    <t>8.  Diseñar y ejecutar el plan de capacitación institucional 2020-2022</t>
  </si>
  <si>
    <r>
      <rPr>
        <b/>
        <sz val="11"/>
        <rFont val="Calibri"/>
        <family val="2"/>
        <scheme val="minor"/>
      </rPr>
      <t>Causa:</t>
    </r>
    <r>
      <rPr>
        <sz val="11"/>
        <rFont val="Calibri"/>
        <family val="2"/>
        <scheme val="minor"/>
      </rPr>
      <t xml:space="preserve">  Del total mensual de Actividades PIC Dirección Jurídica sobre el total de Actividades ejecutadas para el mes de diciembre, se han realizado 0, ya que para el mes de octubre se llego al acumulado de 15, realizando el cumplimiento del 100%
</t>
    </r>
    <r>
      <rPr>
        <b/>
        <sz val="11"/>
        <rFont val="Calibri"/>
        <family val="2"/>
        <scheme val="minor"/>
      </rPr>
      <t>Plan de acción:</t>
    </r>
    <r>
      <rPr>
        <sz val="11"/>
        <rFont val="Calibri"/>
        <family val="2"/>
        <scheme val="minor"/>
      </rPr>
      <t xml:space="preserve">  Se continuara la ejecución del PIC para cumplir con las actividades programadas, para este mes ya se alcanzo el 100% del desarrollo de las actividades del PIC.
</t>
    </r>
  </si>
  <si>
    <t>9.  Mejorar las competencias de nuestros funcionarios contribuyendo al cumplimiento del éxito de litigiosidad</t>
  </si>
  <si>
    <r>
      <rPr>
        <b/>
        <sz val="11"/>
        <rFont val="Calibri"/>
        <family val="2"/>
        <scheme val="minor"/>
      </rPr>
      <t>Causa:</t>
    </r>
    <r>
      <rPr>
        <sz val="11"/>
        <rFont val="Calibri"/>
        <family val="2"/>
        <scheme val="minor"/>
      </rPr>
      <t xml:space="preserve"> Los resultados obtenidos corresponden a los cursos certificados por la ANDJE mediante el archivo que se anexa al presente, los cuales incluyen los indicados en el memorando 37 de 2020 que efectivamente fueron puestos al alcance de los apoderados, y de otros cursos que igualmente fueron desarrollados orientados al fortalecimiento de las competencias profesionales en defensa de los intereses de la entidad; de igual forma, se incorporaron las situaciones administrativas presentadas a lo largo del año. finalmente, se efectuaron algunos ajustes a la información acumulada de acuerdo con lo informado desde las direcciones seccionales.</t>
    </r>
  </si>
  <si>
    <t>10.  Lograr el desarrollo de competencias digitales en los servidores públicos de la Dirección de Gestión</t>
  </si>
  <si>
    <r>
      <rPr>
        <b/>
        <sz val="11"/>
        <rFont val="Calibri"/>
        <family val="2"/>
        <scheme val="minor"/>
      </rPr>
      <t>Causa:</t>
    </r>
    <r>
      <rPr>
        <sz val="11"/>
        <rFont val="Calibri"/>
        <family val="2"/>
        <scheme val="minor"/>
      </rPr>
      <t xml:space="preserve"> El nivel de competencias digitales de los funcionarios de la Dirección de Gestión aumento satisfactoriamente, el No. de servidores públicos que tienen al menos un nivel básico en competencias digitales desarrolladas sobre el total de servidores públicos capacitados en competencias digitales, para el mes de diciembre, alcanzo el 100%,  realizando el cumplimiento del 100%</t>
    </r>
  </si>
  <si>
    <t>PLANEACION ESTRATEGICA 2020
TABLERO BALANCEADO DE GESTION 
CUMPLIMIENTO CONSOLIDADO ANUAL DE METAS
ANALISIS DE CUMPLIMIENTO
DIRECCION DE GESTION  DE ADUANAS</t>
  </si>
  <si>
    <t>Nivel de ejecución Presupuesto Dirección Aduanas</t>
  </si>
  <si>
    <t xml:space="preserve">Causa: En el año 2020 a la Dirección de Gestión de Aduanas se le asigno un total $ 3.833 millones, de los cuales se genero una devolución a viáticos por causa de la emergencia satinaría, que efecto la movilidad de los funcionarios a otras ciudades. Así mismo no se ejecutó del plan Anual de Adquisiciones por parte del laboratorio de Aduanas 4 líneas y 2 lineas que correspondian a el área de Infraestructura lo que generó un cumplimiento del 80% .   </t>
  </si>
  <si>
    <t>Nivel de ejecución del PAA</t>
  </si>
  <si>
    <t>Causa: de las 21 líneas asignadas por recursos financieros todas llegaron a ejecutarse, teniendo como novedad que se creó una línea extra con el fin de liquidar el contrato de construcción del laboratorio, lo cual genera que en el PAA se genere un sobe cumplimiento a las metas propuestas.</t>
  </si>
  <si>
    <t>2.  Aduana con una recaudación eficiente</t>
  </si>
  <si>
    <t>Monto de la recaudación total de Aduanas</t>
  </si>
  <si>
    <t>El Consejo Nacional de Politica Fiscal (CONFIS) estableció una meta para el 2020, no obstante con ocasión a la pandemia, la misma fue replanteada, situación que permitió que la meta se ajustara a el comportamiento del comercio exterior, situación que permitió el cumplimiento de la meta.</t>
  </si>
  <si>
    <t>Variación del Recaudo de Aduanas</t>
  </si>
  <si>
    <t xml:space="preserve">Cuando inició del año se tenia una proyección con la meta planteada por el CONFIS de un incremento de tributos externos con una variación positiva del 8%, con el replanteamiento de la meta ya no se lograria esta variación positiva, puesto que esta fue disminuida </t>
  </si>
  <si>
    <t xml:space="preserve">Participación de la Dirección de Gestión de Aduanas  en el recaudo total en base a las importaciones </t>
  </si>
  <si>
    <t>Se bien no se logró el cumplimeinto de la meta al 100% el avance actual nos ubica en el rango de movilidad, puesto que la aduana ha venido participando entre el 15% y el 16% del total de los tributos adminsitrados por la DIAN</t>
  </si>
  <si>
    <t>3.  Aduana que  promueve una cultura a la honestidad y la transparencia en el cumplimiento de las obligaciones aduaneras.</t>
  </si>
  <si>
    <t>Percepción acerca de la cultura a la honestidad y transparencia en el cumplimiento</t>
  </si>
  <si>
    <t xml:space="preserve">Causa: Se remitió encuensta a los usuarios de comercio exterior, logrando una calificación satisfactoria. 
Plan de acción: Se contuinua con la meta para el proximo año. </t>
  </si>
  <si>
    <t>4.  Aduana con controles  previos y simultáneos optimatizados en la lucha contra el contrabando en las zonas primarias y en los usuarios de comercio exterior.</t>
  </si>
  <si>
    <t>Efectividad en los controles previos - Lucha contra el Contrabando</t>
  </si>
  <si>
    <t xml:space="preserve">Los resultado obtenidos en el año reflejan, un compromiso claro frente a la lucha contra el contrabando en los controles previos, así mismo dichos resultados obedecen a un politica de incremento de los escaneres en los puertos de colombia, así como tambien, a la verificación del cumplimiento de los que intervienen en la cadena logistica. </t>
  </si>
  <si>
    <t>Efectividad en el control simultaneo - Lucha contra el Contrabando</t>
  </si>
  <si>
    <t xml:space="preserve">Si bien el comportamiento del año no habia reflejado los resultados esperados, al final de la vigencia se logran los objetivos, teniendo en cuenta que se incrementaron las inpecciones fisicas, que estaban limitadas a los riesgos de contagios durante el año 2020. </t>
  </si>
  <si>
    <t xml:space="preserve">Las mejoras en las revisiones documentales al inicio de la pandemia, permitieron que se lograran resultadas importantes en la selectividad con canal amarillo, en el transcurso del año se fue estabilizando este comportamiento, condición que representa una buena planeación para la vigencia. </t>
  </si>
  <si>
    <t>Efectividad en el control de pasajeros - Lucha contra el Contrabando - Incidencia o Hallazgos viajeros que declararon</t>
  </si>
  <si>
    <t>Con la apertura de los aeropuertos se logró un incremento en los resultados a los viajeros que declararon de manera incorrecta sus efectos personales.</t>
  </si>
  <si>
    <t>Efectividad en el control de pasajeros - Lucha contra el Contrabando - 
Incidencia o Hallazgos viajeros que NO declararon</t>
  </si>
  <si>
    <t>El cierre de los aeropuertos durante el año 2020, sumado a pocas estrategias para identificar conductas sospechosas de viajeros que no declararon, dieron lugar a los resultados obtenidos</t>
  </si>
  <si>
    <t xml:space="preserve"> Efectividad en los Controles a los  usuarios de comercio 
verificaciones documentales con hallazgos en usuarios visitados</t>
  </si>
  <si>
    <r>
      <rPr>
        <b/>
        <sz val="11"/>
        <rFont val="Calibri"/>
        <family val="2"/>
        <scheme val="minor"/>
      </rPr>
      <t>Causa</t>
    </r>
    <r>
      <rPr>
        <sz val="11"/>
        <rFont val="Calibri"/>
        <family val="2"/>
        <scheme val="minor"/>
      </rPr>
      <t>: En la nueva verificación a las agencias de aduanas, se esperaba una reducción en el no cumplimiento de requisitos y obligaciones determinados en la normatifividad aduanera con respecto a la primera visita realizada dos años atrás, sin embargo los resultados evidencian que éstas no están acatando las normas y por tanto hubo reincidencia.  Con la realización de una charla de buenas prácticas en diciembre socializándoles los principales presuntos incumplimientos que suelen incurrir y explicarles normativamente lo que deben realizar se espera que para el 2021 este indicador esté a la baja.</t>
    </r>
  </si>
  <si>
    <t>Efectividad en los Controles a los  usuarios de comercio 
Hallazgos en verificaciones documentales de usuarios no visitados anteriormente</t>
  </si>
  <si>
    <r>
      <rPr>
        <b/>
        <sz val="11"/>
        <rFont val="Calibri"/>
        <family val="2"/>
        <scheme val="minor"/>
      </rPr>
      <t>Causa</t>
    </r>
    <r>
      <rPr>
        <sz val="11"/>
        <rFont val="Calibri"/>
        <family val="2"/>
        <scheme val="minor"/>
      </rPr>
      <t xml:space="preserve">: Se verificaron sociedades (de diferentes registros:  intermediarios de tráfico postal, depósitos privados y públicos, y agencias de aduanas) que en los últimos 4 años no se les ha hecho control posterior, en los cuales por ser documental ante la imposibilidad de realizar la visita de inspección ocular por la pandemia, se esperaba una cantidad baja de usuarios que no dieran cumplimiento a lo establecido en la normatividad aduanera vigente, en cuanto a requisitos del registro y obligaciones aduaneras, razón por la cual se estableció una meta del 10%.  Sin embargo los  resultados evidenciaron que a  nivel documental la mayoría de sociedaes no estaban cumpliendo, aunado a que con la entrada en vigencia del Decreto 1165 de 2019 surgieron nuevos requisitos a mantener, así como un artículo (el 139) que obliga a que todos los registros aduaneros deben mantener todos los requisitos durante su vigencia, situación que anteriomente estaba contemplada sólo para un registro, ocasionó este sobrecumplimiento. Para el 2021 la meta fue aumentada al 50%.  </t>
    </r>
  </si>
  <si>
    <t xml:space="preserve"> Uso de analisis de riesgo</t>
  </si>
  <si>
    <r>
      <rPr>
        <b/>
        <sz val="11"/>
        <rFont val="Calibri"/>
        <family val="2"/>
        <scheme val="minor"/>
      </rPr>
      <t>Causa:</t>
    </r>
    <r>
      <rPr>
        <sz val="11"/>
        <rFont val="Calibri"/>
        <family val="2"/>
        <scheme val="minor"/>
      </rPr>
      <t xml:space="preserve"> El resultado actual obedece a la cantidad de inspecciones discrecionales que la aduana debe realizar en distintos procedimientos como lo son Zona Franca - Reconocimiento de carga (Inclusión forzosa)     
</t>
    </r>
    <r>
      <rPr>
        <b/>
        <sz val="11"/>
        <rFont val="Calibri"/>
        <family val="2"/>
        <scheme val="minor"/>
      </rPr>
      <t>Plan de Acción:</t>
    </r>
    <r>
      <rPr>
        <sz val="11"/>
        <rFont val="Calibri"/>
        <family val="2"/>
        <scheme val="minor"/>
      </rPr>
      <t xml:space="preserve"> Con el inicio obligatorio de Interoperabilidad con Zonas Francas, se presenta la oportunidad de implementar sistemas de gestión de riesgos para este regimen, puesto que los Formularios de Movimiento de Mercancías se estan transmitiendo en tiempo real al sistema MUISCA. </t>
    </r>
  </si>
  <si>
    <t xml:space="preserve"> Efectividad de controles basados en riesgo
(Fisicas)</t>
  </si>
  <si>
    <t>El sistema de gestión de riesgos no contribuyó con los resultados obtenidos en el año 2020, puesto que la gran poporción de hallazgos que se encontraron luego de la selectividad, dieron lugar a incidencias menores a 57 UVT, tanto para las fisicas como para las documentales, se requiere fortalecer las reglas de selectividad y adaptarlas a las realidades regionales de cada Administración</t>
  </si>
  <si>
    <t xml:space="preserve"> Efectividad de controles basados en riesgo
(Documentales)</t>
  </si>
  <si>
    <t>Número de resoluciones aprobadas por el area juridica de la DIAN a otros usuarios de la cadena de suministro Internacional como Operador Económico Autorizado</t>
  </si>
  <si>
    <t xml:space="preserve">Causas: Se cumplió con la meta para 4 de las resoluciones, la otra resolución (depósitos) después de efectuados los ajustes solicitados se obtendría el visto bueno por parte de la Dirección Jurídica.
Plan de Acción: 1. Resolución de Instalaciones Portuarias y Operadores Portuarios, salió bajo el No. 000048 de fecha 15 de mayo de 2020, la cual entró a regir a partir del 21 de noviembre de 2020
2. Resolución de Transportadores. Mediante oficio Nro. 100202208 – 1003 del 10 de diciembre de 2020 la Dirección Jurídica aprobó el proyecto de resolución.
3. Resolución de Zona Franca. Mediante oficio Nro. 100202208-1089 del 31 de diciembre la Dirección Jurídica aprobó el proyecto de resolución.
4. Resolución de Depósitos. Se envió a la Dirección Jurídica para revisión, la cual mediante oficio Nro. 100202208- 1067 del 30 de diciembre de 2020 la devolvió con el fin de que se efectuaran unos ajustes.
</t>
  </si>
  <si>
    <t>5.  Generar acciones  que  contribuyan al fortalecimiento de la cercanía con  la comunidad de Comercio Exterior</t>
  </si>
  <si>
    <t>Encuentros Aduana - Empresa</t>
  </si>
  <si>
    <t xml:space="preserve">Causa: En el transcurso del año se realizaron un total de 43 encuentros aduana - empresa, el número incremento tenido en cuenta la emergencia sanitaria, lo cual llevo a realizar reuniones seguidas con los usuarios y capacitaciones con la normatividad.
Plan de Acción: Para el 2021 se continuara trabajando con las Subdirecciones y la Coordinación para realizar encuentros aduana empresa. </t>
  </si>
  <si>
    <t>Compromisos Aduana - Empresa</t>
  </si>
  <si>
    <t xml:space="preserve">Causa: De los encuentros aduana - empresa se llego al compromiso de mejoras y ajustes a los sistemas, especialmente en SIE tránsitos y logrando un encuentro aduana  - empresa explicando mejor el SIE de Garantías, solicitado por los usuarios. </t>
  </si>
  <si>
    <t xml:space="preserve">Percepción de Satisfacción de la Comunidad Comercio Exterior </t>
  </si>
  <si>
    <t xml:space="preserve">Causa: El 26 de diciembre se remitió la encuesta a los usuarios aduaneros, generaron un resultado satisfactorio.  </t>
  </si>
  <si>
    <t>7.  Ser una Aduana con usuarios confiables</t>
  </si>
  <si>
    <t>Participación en el comercio por Usuarios Confiables</t>
  </si>
  <si>
    <t>Los cambios normativos y las nuevas figuras de tratamiento especiales han permitido que en el año se logren los resultados esperados</t>
  </si>
  <si>
    <t>8.  Aduana con procesos eficientes y actualizados</t>
  </si>
  <si>
    <t>Procesos, procedimientos y normativa simples</t>
  </si>
  <si>
    <t>Se generó un sobrecumplimiento puesto que la proyección de la meta contaba con la modificación al decreto 1165 de 2019 y consigo los cambios asociados a los procedimientos</t>
  </si>
  <si>
    <t>Procesos y procedimientos  con requerimiento para solución tecnológica</t>
  </si>
  <si>
    <t>En lo corrido del año, se trabajó en sinergia con el area de tecnologia permitiedno que los requeirmientos tecnologicos fueran estudiados con la mayor brevedad posible y de esta manera se implementaran los ajustes que requerian intervención inmediata para atender la pandemia.</t>
  </si>
  <si>
    <t xml:space="preserve"> 9.  Aduana con tiempos de desaduanamiento más bajos en su intervención</t>
  </si>
  <si>
    <t>Agilidad en el desaduanamiento</t>
  </si>
  <si>
    <t>Causa:. Los resultados de la medición del porcentaje de declaraciones de importación con tiempo de desaduanamiento menor o igual a 18 horas (Desde la presentación de la DIM, hasta el levante) con información de todo el año 2020, son los siguientes: Cantidad Total de Declaraciones 2020: 2.924.842
Declaraciones con tiempo menor o igual a 18 horas: 1.924.193</t>
  </si>
  <si>
    <t>Percepción en la agilidad de los procesos</t>
  </si>
  <si>
    <t xml:space="preserve">Causa: La encuesta de percepción se envió el 26 de diciembre de 2020 a los usuarios de comercio exterior ando una calificación satisfactoria, reciimos una bservación de un usuario en donde solicita que se mejoren los sistemas. 
Plan de acción: la encuesta se seguira implementando en el 2021 </t>
  </si>
  <si>
    <t>10.  Diseñar y ejecutar el plan de capacitación institucional 2020-2022</t>
  </si>
  <si>
    <t>Actividades que componen el  PIC para la Dirección de Gestión</t>
  </si>
  <si>
    <t xml:space="preserve">Causa: Se realizo el Diplomado de Tecnica Aduanera comprendido en los meses de Marzo a Junio, con una intensidad horaria de 120 horas, con 17 cupos hablitados y fueron 16 los servidores que culminaron el curso satisfactoriamente. Se realizo y se cumplio también la Planeacion y Ejecucion Operativa, y las herramientas para la implementación TACI.                                                                                                                                                                                                                                           Plan de Acción: Continuar con las actividades programadas en el PIC. </t>
  </si>
  <si>
    <t>11.  Lograr el desarrollo de competencias digitales en los servidores públicos de la Dirección de Gestión</t>
  </si>
  <si>
    <t>Nivel de competencias digitales de los funcionarios de la Dirección de Gestión</t>
  </si>
  <si>
    <t>La Dirección de Gestión Organizacional - Tecnología, indica que el cumplimiento es del 100%</t>
  </si>
  <si>
    <t xml:space="preserve">PLANEACION ESTRATEGICA 2020
TABLERO BALANCEADO DE GESTION 
CUMPLIMIENTO CONSOLIDADO ANUAL DE METAS
ANALISIS DE CUMPLIMIENTO
DIRECCION DE GESTION  DE FISCALIZACION </t>
  </si>
  <si>
    <t>Nivel de ejecución Presupuesto Dirección Fiscalización</t>
  </si>
  <si>
    <r>
      <t xml:space="preserve">Causas: La ejecución presupuestal del Proyecto de inversión "IMPLANTACIÓN PLAN ANUAL ANTIEVASIÓN NACIONAL", tuvo un alto nivel de cumplimiento (97%), debido a que se lograron ejecutar a satisfacción los contratos establecidos.                                                                                                                                                                                                                                                                        </t>
    </r>
    <r>
      <rPr>
        <u/>
        <sz val="11"/>
        <rFont val="Calibri"/>
        <family val="2"/>
      </rPr>
      <t>TOTAL DE RECURSOS ASIGNADOS AL PROYECTO</t>
    </r>
    <r>
      <rPr>
        <sz val="11"/>
        <rFont val="Calibri"/>
        <family val="2"/>
      </rPr>
      <t xml:space="preserve">: </t>
    </r>
    <r>
      <rPr>
        <b/>
        <sz val="11"/>
        <rFont val="Calibri"/>
        <family val="2"/>
      </rPr>
      <t>$43.300.661.042</t>
    </r>
    <r>
      <rPr>
        <sz val="11"/>
        <rFont val="Calibri"/>
        <family val="2"/>
      </rPr>
      <t xml:space="preserve"> (En el mes de diciembre se realizó un traslado de recursos entre proyectos de inversión por valor de $1.026.934.397, los cuales incrementaron la meta del Proyecto.                                                                                                                     </t>
    </r>
    <r>
      <rPr>
        <u/>
        <sz val="11"/>
        <rFont val="Calibri"/>
        <family val="2"/>
      </rPr>
      <t>RECURSOS COMPROMETIDOS (CDP</t>
    </r>
    <r>
      <rPr>
        <sz val="11"/>
        <rFont val="Calibri"/>
        <family val="2"/>
      </rPr>
      <t xml:space="preserve">): $40.957.774.624,54 (97%)                                                                                                                                                           </t>
    </r>
    <r>
      <rPr>
        <u/>
        <sz val="11"/>
        <rFont val="Calibri"/>
        <family val="2"/>
      </rPr>
      <t>RECURSOS OBLIGADOS</t>
    </r>
    <r>
      <rPr>
        <sz val="11"/>
        <rFont val="Calibri"/>
        <family val="2"/>
      </rPr>
      <t xml:space="preserve">: (PAGADOS): $33.571.948.884,42 (81,97%)  (quedan en cuentas por pagar aproximadamente $4.908.667.454)                                                                                                                                                                 
Se solicitó la  reducción correspondiente ante la Coordinación de Presupuesto, de los siguientes  Registros Presupuestales, teniendo en cuenta que la obligación de recursos se realiza por demanda de los servicios, lo cual justifica que no sea posible llegar al 100% en ejecución durante la vigencia, siempre queda un disponible por reducir:                                                                                                                                                                                                                                                                *Actividad "Ofrecer el servicio de operación logística integral derivadas de las acciones de control de la entidad ": RP No.420  ($1.859.506.828,00 y RP No.205120 (684.980.718,05).                                                                                                                                                          *Actividad "Transporte y custodia de valores divisas y/o moneda legal colombiana en efectivo" :RP No.198520 ($199.872.290,00)                                            </t>
    </r>
  </si>
  <si>
    <t xml:space="preserve">Se comprometieron los recursos para las 3 actividades contempladas de la siguiente manera:                                                                                                                                           * Recolectar y Procesar la información derivada de las acciones de fiscalización de la entidad: $1.917.169.205,97; pago de facturas fue tramitado y quedo en cuentas por pagar.                                                                                                                                                                       * Adquirir herramientas de inteligencia de negocios: $73.845.809,26  Obligado y pagado.                                                                                                                                                              * Transporte y custodia de valores divisas y/o moneda legal colombiana en efectivo: $200.000.000. Se redujo el RP No. 198520 (199.872.290), debido a que el contrato solo pudo ser firmado hasta noviembre de 2020 y aún se encontraban con cierre los aeropuertos; esta situación trajo como consecuencia que no se requiriera un alto flujo de transporte de divisas. Es importante tener en cuenta que los recursos deben estar disponibles hasta el 31 de diciembre de cada vigencia, pues se utilizan por demanda, por ello no se reduce antes el Registro Presupuestal.                                                                                                                                                                   </t>
  </si>
  <si>
    <t>2.  Cumplir las metas anuales de gestión efectiva en materia tributaria, aduanera, cambiaria e internacional</t>
  </si>
  <si>
    <t xml:space="preserve">Gestión efectiva de Fiscalización </t>
  </si>
  <si>
    <r>
      <rPr>
        <b/>
        <sz val="11"/>
        <rFont val="Calibri"/>
        <family val="2"/>
        <scheme val="minor"/>
      </rPr>
      <t>Resultados: SGFT $7.227.047.182.461 (147,5%); SGFI $887.502.406.185 (222%); SGFA $800.671.589.164 (200,2%); SGCC $115.463.948.593 (77%)</t>
    </r>
    <r>
      <rPr>
        <sz val="10"/>
        <rFont val="Calibri"/>
        <family val="2"/>
        <scheme val="minor"/>
      </rPr>
      <t xml:space="preserve">                                                                                                                                                                                                                                                                                    </t>
    </r>
    <r>
      <rPr>
        <b/>
        <u/>
        <sz val="11"/>
        <rFont val="Calibri"/>
        <family val="2"/>
        <scheme val="minor"/>
      </rPr>
      <t>SGFT</t>
    </r>
    <r>
      <rPr>
        <sz val="11"/>
        <rFont val="Calibri"/>
        <family val="2"/>
        <scheme val="minor"/>
      </rPr>
      <t>:</t>
    </r>
    <r>
      <rPr>
        <sz val="10"/>
        <rFont val="Calibri"/>
        <family val="2"/>
        <scheme val="minor"/>
      </rPr>
      <t xml:space="preserve"> Se logró el cumplimiento del indicador debido a que se levantó la medida de suspensión de términos en junio de 2020 y las Direcciones Seccionales expidieron de manera inmediata los actos administrativos que se encontraban represados; igualmente, se identificaron los programas enviados con mejores resultados y de ellos se remitieron nuevos seleccionados a las Direcciones Seccionales para impulsar la gestión al logro de la meta, se realizó seguimiento permanente a las mismas en el cumplimiento de la meta de gestión. </t>
    </r>
    <r>
      <rPr>
        <b/>
        <u/>
        <sz val="11"/>
        <rFont val="Calibri"/>
        <family val="2"/>
        <scheme val="minor"/>
      </rPr>
      <t>SGFI:</t>
    </r>
    <r>
      <rPr>
        <b/>
        <sz val="11"/>
        <rFont val="Calibri"/>
        <family val="2"/>
        <scheme val="minor"/>
      </rPr>
      <t xml:space="preserve"> </t>
    </r>
    <r>
      <rPr>
        <sz val="10"/>
        <rFont val="Calibri"/>
        <family val="2"/>
        <scheme val="minor"/>
      </rPr>
      <t xml:space="preserve">Una vez se levantó la medida de suspensión de términos el 2 de junio de 2020, las Direcciones Seccionales empezaron a expedir de manera inmediata los actos administrativos que se encontraban proyectados para lograr proferir durante el resto del año 2020 los actos definitivos que impactan la meta de gestión de esta Subdirección; </t>
    </r>
    <r>
      <rPr>
        <b/>
        <u/>
        <sz val="11"/>
        <rFont val="Calibri"/>
        <family val="2"/>
        <scheme val="minor"/>
      </rPr>
      <t>SGFA:</t>
    </r>
    <r>
      <rPr>
        <b/>
        <sz val="11"/>
        <rFont val="Calibri"/>
        <family val="2"/>
        <scheme val="minor"/>
      </rPr>
      <t xml:space="preserve"> </t>
    </r>
    <r>
      <rPr>
        <sz val="11"/>
        <rFont val="Calibri"/>
        <family val="2"/>
        <scheme val="minor"/>
      </rPr>
      <t>Se cumplió a satisfacción con la meta, debido al levantamiento de la medida de suspensión de términos y el acompañamiento constante a las seccionales para la identificación de fortalezas y debilidades en su operatividad</t>
    </r>
    <r>
      <rPr>
        <sz val="10"/>
        <rFont val="Calibri"/>
        <family val="2"/>
        <scheme val="minor"/>
      </rPr>
      <t xml:space="preserve">. La implementación de planes de evacuación de expedientes, ha permitido conocer las cargas que se tienen por funcionario y el estado de la sustanciación de los mismos; donde se ha priorizado sobre las investigaciones que representan mayores cuantías, generando así una mayor efectividad en el logro de la gestión, la cual se ve reflejada con los resultados con corte al mes de septiembre. Además, ha permitido aperturar investigaciones que estaban llevándose de manera preliminar.  </t>
    </r>
    <r>
      <rPr>
        <b/>
        <u/>
        <sz val="11"/>
        <rFont val="Calibri"/>
        <family val="2"/>
        <scheme val="minor"/>
      </rPr>
      <t>SGCC:</t>
    </r>
    <r>
      <rPr>
        <b/>
        <sz val="11"/>
        <rFont val="Calibri"/>
        <family val="2"/>
        <scheme val="minor"/>
      </rPr>
      <t xml:space="preserve"> </t>
    </r>
    <r>
      <rPr>
        <sz val="11"/>
        <rFont val="Calibri"/>
        <family val="2"/>
        <scheme val="minor"/>
      </rPr>
      <t xml:space="preserve">No se logró el cumplimiento de la meta debido a la baja </t>
    </r>
    <r>
      <rPr>
        <sz val="10"/>
        <rFont val="Calibri"/>
        <family val="2"/>
        <scheme val="minor"/>
      </rPr>
      <t>capacidad operativa de las áreas, sumado a que los procesos de control, instrucción de las investigaciones y notificación y tramite de los actos administrativos sufrieron retrasos o dificultades por la pandemia. Así mismo, el cierre de fronteras y la suspensión de los vuelos internacionales limito la incautación de divisas o moneda legal,  lo cual género que la gestión de recaudo se afectara.</t>
    </r>
  </si>
  <si>
    <t>3.  Gestionar de manera efectiva  las acciones de control tributario aduanero cambiario e internacional</t>
  </si>
  <si>
    <t xml:space="preserve">Acciones de control </t>
  </si>
  <si>
    <r>
      <t xml:space="preserve">Resultados:  SGFT 30 (115,38%); SGFI  4 (100%); SGFA 24 (109,1%); SGCC 5 (250%); TACI 6 (100%)                                                                                                                                    
El indicador se cumplió en un 115%,  ejecutado las siguientes AC: </t>
    </r>
    <r>
      <rPr>
        <b/>
        <u/>
        <sz val="11"/>
        <rFont val="Calibri"/>
        <family val="2"/>
        <scheme val="minor"/>
      </rPr>
      <t>SGFT:</t>
    </r>
    <r>
      <rPr>
        <sz val="10"/>
        <rFont val="Calibri"/>
        <family val="2"/>
        <scheme val="minor"/>
      </rPr>
      <t xml:space="preserve">  Desarrolló 30 AC en el año; de las cuales para el mes de diciembre desarrolló cuatro (4): 27. Control a Contribuyentes con baja o nula tributación AG 2017 y 2018; 28. Control a contribuyentes proveedores de facturas, impuesto de renta y ventas de los AG 2017 y/o 2018 no se haya acudido a operaciones simuladas o inexistentes para aminorar la carga fiscal; 29. Control a las Personas Jurídicas y Asimiladas inexactos información exógena 2018; 30 Control requisitos establecidos en la normatividad tributaria para pertenecer al régimen especial de tributación en las Zonas Más Afectadas por el Conflicto Armado (ZOMAC); </t>
    </r>
    <r>
      <rPr>
        <b/>
        <u/>
        <sz val="11"/>
        <rFont val="Calibri"/>
        <family val="2"/>
        <scheme val="minor"/>
      </rPr>
      <t>SGFI:</t>
    </r>
    <r>
      <rPr>
        <sz val="10"/>
        <rFont val="Calibri"/>
        <family val="2"/>
        <scheme val="minor"/>
      </rPr>
      <t xml:space="preserve"> Desarrollo 4 para la vigencia y ninguna durante el mes de diciembre;</t>
    </r>
    <r>
      <rPr>
        <b/>
        <sz val="10"/>
        <rFont val="Calibri"/>
        <family val="2"/>
        <scheme val="minor"/>
      </rPr>
      <t xml:space="preserve"> </t>
    </r>
    <r>
      <rPr>
        <b/>
        <u/>
        <sz val="11"/>
        <rFont val="Calibri"/>
        <family val="2"/>
        <scheme val="minor"/>
      </rPr>
      <t>SGFA</t>
    </r>
    <r>
      <rPr>
        <sz val="10"/>
        <rFont val="Calibri"/>
        <family val="2"/>
        <scheme val="minor"/>
      </rPr>
      <t xml:space="preserve">: Desarrollo 24 acciones de control posterior durante la vigencia, de las cuales 2 fueron en el mes de diciembre (2): 23. Lineamientos para realizar la trazabilidad al proceso de exportación de desperdicios y desechos de acero “chatarra” en cumplimiento de requisitos establecidos en el decreto 1165 y resolución 46 de 2019 - Memorando 199 del 06 de noviembre de 2020; 24. Lineamientos de control a la verificación del cumplimiento del certificado expedido por el ANLA para la exportación de madera </t>
    </r>
    <r>
      <rPr>
        <b/>
        <u/>
        <sz val="11"/>
        <rFont val="Calibri"/>
        <family val="2"/>
        <scheme val="minor"/>
      </rPr>
      <t>SGCC:</t>
    </r>
    <r>
      <rPr>
        <sz val="10"/>
        <rFont val="Calibri"/>
        <family val="2"/>
        <scheme val="minor"/>
      </rPr>
      <t xml:space="preserve"> Desarrollo 5 acciones de control, de las cuales  1 fue específicamente para el mes de diciembre: 5. Memorando 0223 del 22 de diciembre, se remiten seleccionados que enviaron información exógena con datos incompletos, errados o que no corresponden;</t>
    </r>
    <r>
      <rPr>
        <b/>
        <sz val="11"/>
        <rFont val="Calibri"/>
        <family val="2"/>
        <scheme val="minor"/>
      </rPr>
      <t xml:space="preserve"> </t>
    </r>
    <r>
      <rPr>
        <b/>
        <u/>
        <sz val="11"/>
        <rFont val="Calibri"/>
        <family val="2"/>
        <scheme val="minor"/>
      </rPr>
      <t>Coordinación TACI:</t>
    </r>
    <r>
      <rPr>
        <b/>
        <sz val="11"/>
        <rFont val="Calibri"/>
        <family val="2"/>
        <scheme val="minor"/>
      </rPr>
      <t xml:space="preserve"> </t>
    </r>
    <r>
      <rPr>
        <sz val="11"/>
        <rFont val="Calibri"/>
        <family val="2"/>
        <scheme val="minor"/>
      </rPr>
      <t xml:space="preserve">Desarrollo 6 acciones de control durante la vigencia, cumpliendo con la meta establecida. </t>
    </r>
  </si>
  <si>
    <t>Diligencias de registro</t>
  </si>
  <si>
    <t xml:space="preserve">La meta total de diligencias de registro establecida para la vigencia 2020, se cumplió en un 106% al realizar un total de 19 registros; 13 en materia tributaria y 6 de carácter aduanero, estos fueron adelantados en las ciudades de Cartagena, Barranquilla, Cali y Bogotá. Estas diligencias estuvieron dirigidas a sectores económicos tales como; construcción, transporte de carga, comercio, fabricación de muebles, expendios a la mesa de comidas preparadas, y actividades profesionales. Actualmente, 6 de ellos se encuentran en estudio y revisión de las imágenes forenses obtenidas durante las diligencias de registro. Como resultado del análisis total de la información obtenida en 13 diligencias de registros se establecieron inconsistencias por posible omisión de ingresos por valor de $ 28,007 millones de pesos, inclusión de costos y deducciones inexistentes o no procedentes por valor de 1.750 millones de pesos. Los años gravables objeto de posibles correcciones corresponden a 2017, 2018 y 2019. </t>
  </si>
  <si>
    <t>4.  Gestionar los  programas de fiscalización tributario, aduanero, cambiario e internacional.</t>
  </si>
  <si>
    <t>Nuevos programas de fiscalización tributario, aduanero, cambiario e internacional.</t>
  </si>
  <si>
    <t>Resultados:  SGFT: 4 (100%); SGFI: 3 (100%); SGFA: 9 (112,5%); SGCC 3 (100%)                                                                                                                                          
El indicador se cumplió en un 158%,  con las siguientes propuestas de Programas de Fiscalización: SGFT: Presentó 4 propuestas para la vigencia; SGFI: Presentó 3 propuestas durante la vigencia; SGFA: Para el mes de diciembre presentó  1 propuesta, para un total acumulado en la vigencia de 9 propuestas:  9. Propuesta de programa de control al cumplimiento de la obligación de obtener el registro de importación para la introducción de mercancías al tan, que requieren permisos, autorizaciones o cumplir con requisitos previos establecidos por parte de la autoridad nacional de licencias ambientales -ANLA.SGCC: Presento para el acumulado la vigencia 3 propuestas.</t>
  </si>
  <si>
    <t>5.  Gestionar programas integrales TACI</t>
  </si>
  <si>
    <t>Acciones integrales</t>
  </si>
  <si>
    <t>La Coordinación integral de lucha contra el contrabando y la evasión fiscal,  propuso acción de control integral dirigida a importadores de bienes gravados con el impuesto sobre las ventas con el fin de verificar el cumplimiento de las obligaciones fiscales en materia tributaria, aduanera y cambiaria, la cual se suma a la presentada para el segundo semestre de la vigencia y así cumplir con la meta establecida.</t>
  </si>
  <si>
    <t xml:space="preserve">6.  Controlar el ingreso y permanencia  ilegal de mercancías  con el fin de contribuir con la competitividad del sector empresarial. </t>
  </si>
  <si>
    <t>Decomisos de mercancías</t>
  </si>
  <si>
    <t xml:space="preserve">Pese a que esta meta  tuvo reducción de conformidad con el Comité Institucional Estratégico del 20 de agosto de 2020, que  estableció bajarla de $400.000.000.000 a $300.000.000.000, no fue posible cumplirla al 100%. Las razones del incumplimiento de meta son las siguientes:
• Dadas las medidas de aislamiento adoptados por el Gobierno Nacional y por las diferentes gobernaciones y alcaldías a nivel nacional, muchos de los establecimientos de comercio se encontraban cerrados, lo que dificultó el control sobre las mercancías y generación de aprehensiones cuyo insumo era vital para el cumplimiento de la meta de decomisos en firme.
• Debido a la suspensión de términos, los tiempos de notificación de los procesos de aprehensión y decomiso de mercancías aprehendidas se extendieron, generando demoras en la firmeza de los actos administrativos en especial de los procesos de decomisos ordinarios. 
• Bajo acompañamiento por falta de efectivos policiales de la Policía Fiscal y Aduanera, en aquellas Direcciones Seccionales donde con frecuencia se les ha venido prestando apoyo en las labores de control aduanero sobre la entrada ilegal de mercancías de procedencia extranjera al territorio aduanero nacional.
• Las importaciones para el presente año, dada la pandemia disminuyeron, lo que han redundado en un menor universo de declaraciones de importación para efectuar control sobre dichas mercancías. </t>
  </si>
  <si>
    <t>7.  Gestionar eficientemente  las denuncias recibidas</t>
  </si>
  <si>
    <t>Denuncias tramitadas</t>
  </si>
  <si>
    <t xml:space="preserve">Causas: Para el cierre 2020 se gestionaron 2871 denuncias de fiscalización,  de un total de 5518 denuncias (2547 denuncias por gestionar del 2019 más 2971 denuncias de la vigencia), cumpliendo la meta propuesta para el indicador, aún cuando para alcanzar este resultado, se han tenido que afrontar  dificultades producto de la  actual emergencia ambiental y sanitaria derivada del COVID 19 y a la  limitación de la capacidad operativa en cuanto al talento humano para el manejo de la cantidad de denuncias. </t>
  </si>
  <si>
    <t>8.  Contar con los procedimientos acorde a  la nueva estructura de fiscalización y liquidación unificada</t>
  </si>
  <si>
    <t>Procedimientos tributarios  implementados</t>
  </si>
  <si>
    <t>*Se publicó en el listado maestro de documentos el “procedimiento de Liquidación Provisional” PR-F_0432.
*Se remitió a la Coordinación de Gestión de Calidad, la versión revisada y unificada del PR-FL-0220.  
* Se publicó en el listado maestro de documentos las siguientes Plantillas de Actos Administrativos: - Auto de apertura tributario - Liquidación provisional por omisión tributaria - Liquidación provisional por sanción tributaria, asociados al PR-FL-0432.
* Se publicó en el listado maestro de documentos el Instructivo IN-FL-0230
de “Control y reparto de las cargas de servicio en fiscalización tributaria a nivel seccional”.  
* Se publicó en el listado maestro de documentos la Cartilla CT-FL-0113 de “Estimación de la capacidad operativa de fiscalización”.
* Se publicó en el listado maestro de documentos nueva versión del procedimiento PR-FL-0417 de “Acciones de control”.
*Se publicó en el listado maestro de documentos nueva versión del Instructivo IN-FL-0165V2 para el “Manejo de contingencias en el sistema de información INTEGRA – Sanciones y liquidaciones oficiales”.  
* Se publicó en el listado maestro de documentos nueva versión del procedimiento PR-FL-0221 "Determinación Oficial de Impuestos"  y PR-FL-0222    “Imposición de Sanciones Tributarias”.
* Se publicó en el listado maestro de documentos la nueva versión del procedimiento PR-FL-0220 "Investigación de Obligaciones Tributarias Sustanciales y Formales" .</t>
  </si>
  <si>
    <t>9.  Garantizar el acompañamiento en el uso del sistema de fiscalización al área de tecnología para la sostenibilidad del mismo</t>
  </si>
  <si>
    <t>Incidentes solucionados</t>
  </si>
  <si>
    <r>
      <rPr>
        <u/>
        <sz val="11"/>
        <rFont val="Calibri"/>
        <family val="2"/>
        <scheme val="minor"/>
      </rPr>
      <t>Subdirección de Gestión de Fiscalización Tributaria</t>
    </r>
    <r>
      <rPr>
        <sz val="11"/>
        <rFont val="Calibri"/>
        <family val="2"/>
        <scheme val="minor"/>
      </rPr>
      <t xml:space="preserve">: 100%
1. Incidentes atendidos por PST: 374 incidentes reportados a tecnología por temas varios de la administración funcional de los sistemas de información a cargo de la CGPE;
2. Incidentes y correos atendidos en Mesa de ayuda del SI INTEGRA: 
2.1. Buzón Institucional Subdir_Fisca_Integra@dian.gov.co: 1154;
2.2. Mesa de Servicios de TI: 1942; 
3. Incidentes y correos atendidos sobre el Prevalidador de conciliación fiscal:  
3.1. Total 220 solicitudes; 
4. Incidentes y correos atendidos sobre el Prevalidador del Formato 1732:
4.1. Total 17 solicitudes
5. Incidentes, llamadas y correos correspondientes a Actualizaciones Régimen Tributario Especial de Esal: 
5.1. Se han registrado y solucionado 2321 casos. 
Todos los casos han sido atendidos de manera satisfactoria.
</t>
    </r>
    <r>
      <rPr>
        <u/>
        <sz val="11"/>
        <rFont val="Calibri"/>
        <family val="2"/>
        <scheme val="minor"/>
      </rPr>
      <t xml:space="preserve">Subdirección de Gestión de Fiscalización Internacional </t>
    </r>
    <r>
      <rPr>
        <sz val="11"/>
        <rFont val="Calibri"/>
        <family val="2"/>
        <scheme val="minor"/>
      </rPr>
      <t xml:space="preserve">(100%): Se reportaron 36 incidentes durante la vigencia todos resueltos a satisfacción.                                                                                                                                                                                                                                                                                               </t>
    </r>
    <r>
      <rPr>
        <u/>
        <sz val="11"/>
        <rFont val="Calibri"/>
        <family val="2"/>
        <scheme val="minor"/>
      </rPr>
      <t>Subdirección de Gestión de Fiscalización Aduanera</t>
    </r>
    <r>
      <rPr>
        <sz val="11"/>
        <rFont val="Calibri"/>
        <family val="2"/>
        <scheme val="minor"/>
      </rPr>
      <t xml:space="preserve"> (100%): Se reportaron 67 incidentes, todos resueltos de manera satisfactoria.            </t>
    </r>
    <r>
      <rPr>
        <u/>
        <sz val="11"/>
        <rFont val="Calibri"/>
        <family val="2"/>
        <scheme val="minor"/>
      </rPr>
      <t>Subdirección de Gestión de Control Cambiario</t>
    </r>
    <r>
      <rPr>
        <sz val="11"/>
        <rFont val="Calibri"/>
        <family val="2"/>
        <scheme val="minor"/>
      </rPr>
      <t xml:space="preserve"> (100%): Se atendieron 49 incidentes, todos resueltos satisfactoriamente.</t>
    </r>
  </si>
  <si>
    <t>10.  Contribuir con la conceptualización de los expedientes digitales para la DIAN</t>
  </si>
  <si>
    <t>Cumplimiento de actividades para conceptualización de expedientes digitales</t>
  </si>
  <si>
    <t>* Se trabajo conjuntamente con el Despacho del Director General en el diseño del nuevo sistema tributario, con énfasis una fiscalización electrónica y digitalización de expedientes.                                                                                                                                                                                           * Se entrego documento revisado de los procesos de fiscalización (determinación del impuesto, sancionatorio) al experto.                                                                                                                                                                                                           * se apoyó la construcción del documento de configuración del nuevo sistema informático atendiendo todo lo requerido por tecnología.</t>
  </si>
  <si>
    <t>11.  Diseñar y ejecutar el plan de capacitación institucional 2020-2022</t>
  </si>
  <si>
    <t>Se cumplió a satisfacción con la meta de capacitaciones para los funcionarios del área.</t>
  </si>
  <si>
    <t>12.  Lograr el desarrollo de competencias digitales en los servidores públicos de la Dirección de Gestión</t>
  </si>
  <si>
    <t xml:space="preserve">Esta estrategia liderada por la DGO para fortalecer las “Competencias digitales en TEAMS para trabajo colaborativo”. En todas las jornadas realizadas hubo participación de los funcionarios de la DGF y de sus dependencias. </t>
  </si>
  <si>
    <t>PLANEACION ESTRATEGICA 2020
TABLERO BALANCEADO DE GESTION 
CUMPLIMIENTO CONSOLIDADO ANUAL DE METAS
ANALISIS DE CUMPLIMIENTO
DIRECCION DE GESTION  DE INGRESOS</t>
  </si>
  <si>
    <t>volver</t>
  </si>
  <si>
    <t>De los recursos asignados se ejecuto conforme a la planeación del despacho cumpliendo con lo presupuestado.</t>
  </si>
  <si>
    <t>El indicador no se mide en este periodo, debido a que no se tenía proyectado contratar ninguna línea para el mes de diciembre. No obstante, se  dio cumplimiento a la meta establecida para tal fin de 47 líneas en el PAA.</t>
  </si>
  <si>
    <t>2.  Cumplir las metas anuales dentro del marco fiscal de mediano plazo</t>
  </si>
  <si>
    <r>
      <t xml:space="preserve">En el mes de diciembre se dio un cumplimiento de la meta del mes en 103%, siendo las retenciones en la fuente a título de renta, los tributos aduaneros y el Gravamen a los Movimientos Financieros los que aportaron el 83% del recaudo del mes.
</t>
    </r>
    <r>
      <rPr>
        <b/>
        <sz val="10"/>
        <rFont val="Calibri"/>
        <family val="2"/>
        <scheme val="minor"/>
      </rPr>
      <t xml:space="preserve">
</t>
    </r>
    <r>
      <rPr>
        <sz val="10"/>
        <rFont val="Calibri"/>
        <family val="2"/>
        <scheme val="minor"/>
      </rPr>
      <t>El recaudo bruto acumulado de enero a diciembre de 2020 fue de $146,21 billones, alcanzándose un cumplimiento de la meta anual del 101,4%</t>
    </r>
  </si>
  <si>
    <t>3.  Cumplir con el recaudo tributario por gestión de cartera</t>
  </si>
  <si>
    <t>Se logra un resultado excelente. El cumplimiento de la meta en este período obedece, además del recaudo por gestión de la cartera morosa, el aporte del recaudo del impuesto de normalización tributaria ($0.63 billones), el pago de las declaraciones sugeridas que fueron aceptadas por las personas naturales ($1,18 billones) y a pago del impuesto de renta por parte de nuevos declarantes por $51.012 millones.
La meta de recaudo por gestión para el año 2020 era de 13 billones y el recaudo por gestión alcanzó la cifra de $13,03 billones, para un cumplimiento del 100%.</t>
  </si>
  <si>
    <t>4.  Contar con los inscritos requeridos  en el Régimen Simple de Tributación - RST, con el fin de contribuir con la estrategia de la Entidad</t>
  </si>
  <si>
    <t xml:space="preserve">El indicador esta en nivel satisfactorio, debido a las estrategias implementadas como fueron, el acompañamiento a municipios en la adopción de tarifas del impuesto de industria y comercio consolidado y la  socialización a nivel nacional sobre las importancia y beneficios del régimen, con lo cual se observa, un cumplimiento del 109% de la meta propuesta para esta vigencia, contando con 25,010 inscritos dentro del Régimen Simple de Tributación </t>
  </si>
  <si>
    <t>5.  Adelantar estrategias de gestión con los contribuyentes inscritos en el Régimen Simple de Tributación - RST, para que presente oportunamente los anticipos</t>
  </si>
  <si>
    <t xml:space="preserve">
Causa: El Indicador no se mide en este periodo. (Periodicidad bimestral)
Para el año 2020, se tenían previstas campañas previas y posteriores al vencimiento de cada anticipo , las cuales se efectuaron para los primeros 5 anticipos conforme al calendario de cumplimiento de los mismos, respecto del 6 anticipo se desarrollaron las campañas previas toda vez que las posteriores se surten para la vigencia 2021. Ahora bien, frente a las campañas propuestas de control extensivo se desarrollaron   3,  debido a  que  los pagos de cada bimestre son seguidos un periodo del otro, dificultando la ejecución de la totalidad de estas campañas. De igual forma, se desarrollaron campañas correspondientes a la declaración del RST y de IVA 2019. En este orden de ideas, se  adelantaron 42 campañas con las estrategias pertinentes para lograr la recordación a los contribuyentes en el cumplimiento de sus obligaciones  y con ello un recaudo para el año 2020 de $ 320,786 millones</t>
  </si>
  <si>
    <t xml:space="preserve">6.  Registrar facturadores electrónicos con el fin de apalancar los resultados estratégicos </t>
  </si>
  <si>
    <t xml:space="preserve">Se logra un resultado excelente . En este periodo las acciones que movilizaron el indicador durante el año, se gestionaron con base al calendario de factura electrónica de 2020, lo cual implicaba una obligación a realizar. Con lo cual, se supera la meta de 360.500 facturadores registrados para esta vigencia, logrando un 154% de cumplimiento sobre la meta.
</t>
  </si>
  <si>
    <t xml:space="preserve">7.  Habilitar facturadores electrónicos con el fin de apalancar los resultados estratégicos </t>
  </si>
  <si>
    <t xml:space="preserve">Se logra un resultado excelente . En este periodo las acciones que movilizaron el indicador durante el año, se gestionaron con base al calendario de factura electrónica de 2020, lo cual implicaba una obligación a realizar. Con lo cual, se supera la meta de 360.500 facturadores habilitados para esta vigencia, logrando un 139% de cumplimiento sobre la meta.
</t>
  </si>
  <si>
    <t>8.  Lograr mayor cercanía al ciudadano a través de acciones generadoras de valor que impacten positivamente en nuestros contribuyentes</t>
  </si>
  <si>
    <t>Para el año 2020 se determinó como meta lograr el 82% manteniendo el resultado del año 2019 como línea base. En este sentido se logró realizar al 100% la actividad propuesta, generando los siguientes resultados: 
La encuesta se realizó a 15.236 ciudadanos, ubicándose el Indicador de Percepción de Calidad General en el 80% como satisfactorio para la entidad.
A continuación se discrimina el indicador por macroproceso y macrosegmento: 
1. En el indicador de calidad general por macroproceso se ubicó en el 80,6%  para Tributario y 77,3% para el Aduanero. 
2. En el indicador de calidad general por macrosegmento se ubicó en el 81, 6% para Grandes, 74,9% Medianos, 81,2% Pequeños y 84,6% Personas Naturales.</t>
  </si>
  <si>
    <r>
      <t xml:space="preserve">Dentro del plan de acción de cercanía al ciudadano se realizaron 6 actividades para el cumplimiento del 100% del indicador con los siguientes resultados: 
</t>
    </r>
    <r>
      <rPr>
        <b/>
        <sz val="10"/>
        <rFont val="Calibri"/>
        <family val="2"/>
        <scheme val="minor"/>
      </rPr>
      <t>1. Campañas Plan de choque 2020:</t>
    </r>
    <r>
      <rPr>
        <sz val="10"/>
        <rFont val="Calibri"/>
        <family val="2"/>
        <scheme val="minor"/>
      </rPr>
      <t xml:space="preserve">
</t>
    </r>
    <r>
      <rPr>
        <b/>
        <sz val="10"/>
        <rFont val="Calibri"/>
        <family val="2"/>
        <scheme val="minor"/>
      </rPr>
      <t>1.1.Régimen Simple de Tributación:</t>
    </r>
    <r>
      <rPr>
        <sz val="10"/>
        <rFont val="Calibri"/>
        <family val="2"/>
        <scheme val="minor"/>
      </rPr>
      <t xml:space="preserve"> Se han remitido un total de 124.433 mensajes SMS recordando y agradeciendo el cumplimiento de las obligaciones asociadas. Adicionalmente,  se programo un total de 5 actividades relacionadas con capacitación y atención. Como resultado de este ejercicio participaron 703 asistentes.
</t>
    </r>
    <r>
      <rPr>
        <b/>
        <sz val="10"/>
        <rFont val="Calibri"/>
        <family val="2"/>
        <scheme val="minor"/>
      </rPr>
      <t>1.2.Factura Electrónica:</t>
    </r>
    <r>
      <rPr>
        <sz val="10"/>
        <rFont val="Calibri"/>
        <family val="2"/>
        <scheme val="minor"/>
      </rPr>
      <t xml:space="preserve"> Se destinó en el contact center, un piloto exclusivo de atención, en los temas relacionados, con el propósito de mejorar los niveles de eficacia y calidad en la atención. A la fecha, se han atendido un total de 72.480 consultas 
</t>
    </r>
    <r>
      <rPr>
        <b/>
        <sz val="10"/>
        <rFont val="Calibri"/>
        <family val="2"/>
        <scheme val="minor"/>
      </rPr>
      <t>1.3.Renovación de Firma Electrónica:</t>
    </r>
    <r>
      <rPr>
        <sz val="10"/>
        <rFont val="Calibri"/>
        <family val="2"/>
        <scheme val="minor"/>
      </rPr>
      <t xml:space="preserve"> Se  enviaron mensajes de texto SMS y correos electrónicos a 237.000 clientes que debían efectuar la renovación de su instrumento de firma electrónica .
</t>
    </r>
    <r>
      <rPr>
        <b/>
        <sz val="10"/>
        <rFont val="Calibri"/>
        <family val="2"/>
        <scheme val="minor"/>
      </rPr>
      <t xml:space="preserve">1.4.Campaña Renta año gravable 2019: </t>
    </r>
    <r>
      <rPr>
        <sz val="10"/>
        <rFont val="Calibri"/>
        <family val="2"/>
        <scheme val="minor"/>
      </rPr>
      <t xml:space="preserve"> Se generaron las siguientes estrategias y herramientas para facilitar la presentación Declaración de Renta Personas Naturales Año Gravable 2019:
</t>
    </r>
    <r>
      <rPr>
        <u/>
        <sz val="10"/>
        <rFont val="Calibri"/>
        <family val="2"/>
        <scheme val="minor"/>
      </rPr>
      <t>Micrositio Renta Personas Naturales AG 2019</t>
    </r>
    <r>
      <rPr>
        <sz val="10"/>
        <rFont val="Calibri"/>
        <family val="2"/>
        <scheme val="minor"/>
      </rPr>
      <t xml:space="preserve">: En el periodo de julio a octubre 22 de 2020 el Micrositio de Renta tuvo 228.113 visitas. Los visitantes únicos representan el 81% de las visitas totales a este micrositio. Bogotá concentra el 52% de las visitas, las demás ciudades principales se encuentran en un rango promedio de 6% y el resto de ciudades en un promedio de 1,5%. 
Abecé Declaración de Renta Personas Naturales.
Videos publicados en YouTube
Declaración Sugerida de Renta y Complementario Personas Naturales Residentes Año Gravable 2019.
</t>
    </r>
    <r>
      <rPr>
        <u/>
        <sz val="10"/>
        <rFont val="Calibri"/>
        <family val="2"/>
        <scheme val="minor"/>
      </rPr>
      <t>Hazlo tú mismo:</t>
    </r>
    <r>
      <rPr>
        <sz val="10"/>
        <rFont val="Calibri"/>
        <family val="2"/>
        <scheme val="minor"/>
      </rPr>
      <t xml:space="preserve"> En este sitio web dispuesto por la DIAN para facilitar a las personas naturales el cumplimiento de la obligación, el tráfico mostró un comportamiento con niveles altos durante la campaña renta con 217.658 visitas realizadas en el periodo de julio a octubre de 2020. Los visitantes únicos representan el 87% de las visitas totales, el 13% restante corresponde a visitantes recurrentes.
</t>
    </r>
    <r>
      <rPr>
        <u/>
        <sz val="10"/>
        <rFont val="Calibri"/>
        <family val="2"/>
        <scheme val="minor"/>
      </rPr>
      <t>Gestión a Través de Los Diferentes Canales:</t>
    </r>
    <r>
      <rPr>
        <sz val="10"/>
        <rFont val="Calibri"/>
        <family val="2"/>
        <scheme val="minor"/>
      </rPr>
      <t xml:space="preserve">
Se enviaron 2.796.002 mensajes de texto SMS
Se realizaron un total de 448.916 transacciones relacionadas con orientación, inscripción y actualización del RUT y a través de los quioscos virtuales de autogestión.
Se atendieron 43.203 llamadas.
ChatBot: se atendieron 55.179 consultas en renta
</t>
    </r>
    <r>
      <rPr>
        <b/>
        <sz val="10"/>
        <rFont val="Calibri"/>
        <family val="2"/>
        <scheme val="minor"/>
      </rPr>
      <t>1.5.Factura Electrónica:</t>
    </r>
    <r>
      <rPr>
        <sz val="10"/>
        <rFont val="Calibri"/>
        <family val="2"/>
        <scheme val="minor"/>
      </rPr>
      <t xml:space="preserve">  En atención a la demanda de la ciudadanía frente a este tema, en el piloto exclusivo de atención telefónica, se han atendido durante el periodo enero – octubre un total de 51.699 consultas. 
</t>
    </r>
    <r>
      <rPr>
        <b/>
        <sz val="10"/>
        <rFont val="Calibri"/>
        <family val="2"/>
        <scheme val="minor"/>
      </rPr>
      <t xml:space="preserve">2. Portal de Gestión de Conocimiento: </t>
    </r>
    <r>
      <rPr>
        <sz val="10"/>
        <rFont val="Calibri"/>
        <family val="2"/>
        <scheme val="minor"/>
      </rPr>
      <t xml:space="preserve"> Está previsto para aplicarse en la Entidad, de manera específica en el área de asistencia al cliente atado al proceso PR-AC-0265 Atención en Canales; se envío a tecnología los archivos .rar y .SQL con el código del portal de gestión de conocimiento actualizado y la estructura de la base de datos empleada.
</t>
    </r>
    <r>
      <rPr>
        <b/>
        <sz val="10"/>
        <rFont val="Calibri"/>
        <family val="2"/>
        <scheme val="minor"/>
      </rPr>
      <t xml:space="preserve">3. Experiencia de Servicio del cliente DIAN: </t>
    </r>
    <r>
      <rPr>
        <sz val="10"/>
        <rFont val="Calibri"/>
        <family val="2"/>
        <scheme val="minor"/>
      </rPr>
      <t xml:space="preserve">se encuentra definida en cuatro líneas de acción:
3.1. Confianza ciudadana, transparencia y Estandarización instrumentos de atención al cliente a nivel nacional. 
3.2. Innovación para la cercanía con el ciudadano.
3.3.Integración de Dimensiones de MIPG con Integración: ventanilla hacia fuera, ventanilla hacia dentro, clientes.
3.4. Integración de evaluación de clima laboral con percepción de satisfacción.
</t>
    </r>
    <r>
      <rPr>
        <b/>
        <sz val="10"/>
        <rFont val="Calibri"/>
        <family val="2"/>
        <scheme val="minor"/>
      </rPr>
      <t xml:space="preserve">4. Seguimiento a los resultados de los ANS por canal de servicio: </t>
    </r>
    <r>
      <rPr>
        <sz val="10"/>
        <rFont val="Calibri"/>
        <family val="2"/>
        <scheme val="minor"/>
      </rPr>
      <t xml:space="preserve">La meta para esta actividad es que se cumplan el 80 % de los acuerdos de Servicio,  ANS definidos a nivel nacional. Durante  2020,  el 91% de las Direcciones seccionales sobre cumplieron la meta, teniendo en cuenta que de las 43 seccionales,  39 de ellas lograron sobrepasar el porcentaje frente al indicador así: 11 con el 125%, 17 con 109%  y 11 con el 94%, las cuatro(4) restantes estuvieron en un rango de cumplimiento del 74% y 63%.
</t>
    </r>
    <r>
      <rPr>
        <b/>
        <sz val="10"/>
        <rFont val="Calibri"/>
        <family val="2"/>
        <scheme val="minor"/>
      </rPr>
      <t xml:space="preserve">5.Campañas que promuevan la oportunidad y calidad en la gestión de las solicitudes ingresadas al SIE de PQSRD: 
Campaña entidades del Estado: 
</t>
    </r>
    <r>
      <rPr>
        <sz val="10"/>
        <rFont val="Calibri"/>
        <family val="2"/>
        <scheme val="minor"/>
      </rPr>
      <t>La Coordinación QRS Elaboró el Brief y la ficha de caracterización con los lineamientos para ejecución de la CAMPAÑA No. 1: “CORRECTO INGRESO DE LAS SOLICITUDES EN EL SIE PQSRD DE LA DIAN POR ENTIDADES DEL ESTADO”, dirigida a las Entidades del Estado para motivar el correcto ingreso de los datos de contacto al momento de la radicación de las solicitudes en el SIE PQSRD, esta campaña se materializó por las direcciones Seccionales en el mes de noviembre de 2020 .Dicha información reposa en la carpeta pública de la Coordinación de QRS.</t>
    </r>
    <r>
      <rPr>
        <b/>
        <sz val="10"/>
        <rFont val="Calibri"/>
        <family val="2"/>
        <scheme val="minor"/>
      </rPr>
      <t xml:space="preserve">
Campaña cliente interno: 
-</t>
    </r>
    <r>
      <rPr>
        <sz val="10"/>
        <rFont val="Calibri"/>
        <family val="2"/>
        <scheme val="minor"/>
      </rPr>
      <t xml:space="preserve"> Se sensibilizo el adecuado uso y seguimiento de la gestión en toda la trazabilidad del ciclo de vida de las solicitudes desde su ingreso y radicación hasta la respuesta final y cierre, con lenguaje claro en el SIE PQSRD garantizando su ocurrencia acorde con sus requerimientos y expectativas; promoviendo que no se den reprocesos en la gestión de las solicitudes en el SIE PQSRD y se realizó la socialización de las directrices internas y externas sobre el tratamiento de las solicitudes y el adecuado uso del SIE de PQSR.</t>
    </r>
    <r>
      <rPr>
        <b/>
        <sz val="10"/>
        <rFont val="Calibri"/>
        <family val="2"/>
        <scheme val="minor"/>
      </rPr>
      <t xml:space="preserve">
6. Informes Gerenciales con las razones más frecuentes de la interacción con la ciudadanía:</t>
    </r>
    <r>
      <rPr>
        <sz val="10"/>
        <rFont val="Calibri"/>
        <family val="2"/>
        <scheme val="minor"/>
      </rPr>
      <t xml:space="preserve"> los temas recurrentes de mayor frecuencia en la interacción ciudadana a través del SIE de PQSRD, se centraron en las demoras y fallas en la funcionalidad sobre el proceso de devolución, o sobre la respuesta demorada de una petición radicada con anterioridad relacionada con dicho proceso; el retorno de campañas con la indicación de los peticionarios respecto de falta de actualización de las bases de datos,  o la formulación de ellas recibiendo múltiples reclamos; la dificultad de la actualización del instrumento de firma electrónica, inconvenientes en la firma y presentación de la declaración de renta 2019.
Lo anterior, constituye la base para que los gerentes, indiquen las causas de esas desviaciones de funcionamiento, no obstante, vale decir se  implementaron acciones de mejora en el desarrollo de la gestión de la mayoría de áreas involucradas tanto en el primer semestre como en el segundo semestre de 2020.</t>
    </r>
    <r>
      <rPr>
        <b/>
        <sz val="10"/>
        <rFont val="Calibri"/>
        <family val="2"/>
        <scheme val="minor"/>
      </rPr>
      <t xml:space="preserve">
Nota:</t>
    </r>
    <r>
      <rPr>
        <sz val="10"/>
        <rFont val="Calibri"/>
        <family val="2"/>
        <scheme val="minor"/>
      </rPr>
      <t xml:space="preserve"> La discriminación de los temas y las áreas  fueron informadas, dicha información reposa en la careta pública de la Coordinación de QRS.</t>
    </r>
  </si>
  <si>
    <t xml:space="preserve">9.  Desarrollar las Acciones que promuevan la cultura de la contribución </t>
  </si>
  <si>
    <r>
      <t xml:space="preserve">Plan de Acción: Mediante las diferentes estrategias de acercamiento como: Lo público es nuestro, Núcleos de Apoyo Contable y Fiscal - NAF, Cultura de la contribución en la Escuela y  Copa de la Contribución (Lúdico Pedagógica),  se realizaron 40.386 acercamientos a la ciudadanía. 
Lo Público es Nuestro: Impacto a 16.297 ciudadanos.
Núcleos de Apoyo Contable y Fiscal :  Impacto a 21.071 ciudadanos.
Cultura de la contribución en la Escuela: Impacto a 1.102 ciudadanos. 
Copa de la Contribución (Lúdico Pedagógica): impacto a 1.916 servidores públicos.  
</t>
    </r>
    <r>
      <rPr>
        <b/>
        <sz val="10"/>
        <rFont val="Calibri"/>
        <family val="2"/>
        <scheme val="minor"/>
      </rPr>
      <t>Nota:</t>
    </r>
    <r>
      <rPr>
        <sz val="10"/>
        <rFont val="Calibri"/>
        <family val="2"/>
        <scheme val="minor"/>
      </rPr>
      <t xml:space="preserve"> El informe de resultados se encuentra en la carpeta pública de la Coordinación de Cultura de la Contribución.
Teniendo en cuenta que el año 2020 se desarrollo en el marco de la pandemia generada por el Covid -19, se tuvo la necesidad de realizar acciones que conllevaran a tener mayor cercanía al ciudadano a través de la virtualidad situación que permitió un mayor numero de personas impactadas con las estrategias planteadas dentro del plan de acción de cultura de la contribución.</t>
    </r>
  </si>
  <si>
    <t>10.  Mejorar e implementar mecanismos de pago que permitan el cumplimiento voluntario</t>
  </si>
  <si>
    <t xml:space="preserve">En el año 2020 se mejoraron e implementarlos nuevos medios de pago, para lo cual se pusieron en producción cuatro (4) medios de pago, permitiendo un cumplimiento de meta del 133%. A continuación se describen los medios de pago habilitados:
1. En el mes de septiembre ingresaron 3 tarjetas de crédito cumpliendo la meta.
2. Se implemento un crédito FINTECH con Banco de Bogotá.
Adicionalmente, se avanzó en el desarrollo de un medio de pago con corresponsales bancarios, para lo que se realizaron las especificaciones técnicas y operativas para pago a través de corresponsales, quedando pendiente la labor de responsabilidad de las Entidades Autorizadas a Recaudar, quienes debido a desarrollos no contemplados con ocasión de la pandemia, debieron desplazar este proyecto para el próximo año. 
En este orden de ideas, se observa que con ocasión de la situación de crisis producto  de la  pandemia que se vive a nivel mundial conllevo a buscar mejorar e incrementar los mecanismo de pago en línea con que cuenta la entidad logrando con ello que se incorporaran más entidades financieras con tarjetas de crédito y de igual forma  dar paso a mecanismos de crédito en línea como fue Fintech, mostrando siempre avance en la consecución de ampliar los mecanismos a través de corresponsales lo cual se espera lograr en la siguiente vigencia.
</t>
  </si>
  <si>
    <t>11.  Facilitar las Devoluciones Tributarias, con el fin de generar una relación más cercana con nuestros grupos de interés</t>
  </si>
  <si>
    <t xml:space="preserve">Respecto de este hito que fue cumplido en el mes de Julio,  se logró la  expedición del  Decreto 963 del 7 de julio de 2020 con fundamento en la Ley 2010  de 2019. Aunado a lo anterior, se implementó en el Servicio Informático de Devoluciones la devolución automática para los solicitantes de devolución de saldos a favor en renta y ventas que no representen alto riesgo y que soporten mediante factura electrónica el 25% o más de los costos o gastos (tratándose de saldos a favor en renta) o impuestos sobre las ventas -IVA descontables (tratándose de saldos a favor en ventas). Logrando con esto el cumplimiento del 100% de la meta establecida.
</t>
  </si>
  <si>
    <t>El indicador esta en nivel satisfactorio para el año 2020 por el cumplimiento de la meta al 100%, su resultado se debe a que  a partir del 8 de julio de 2020 se implementaron las devoluciones automáticas que cumplieran con los requisitos establecidos dentro del decreto 963 de 2020 para de esta forma proceder a su trámite dentro de los 15 días hábiles siguientes a su recepción previo cumplimiento de requisitos de ley.</t>
  </si>
  <si>
    <t xml:space="preserve">Se logra un resultado excelente del 112% al lograr en 33 días promedio resolver las solicitudes de devoluciones ordinarias. El resultado de este indicador se debe a que se tuvo la implementación con el decreto 535 de 2020 de las devoluciones abreviadas durante el periodo 13 de abril al 17 de agosto de 2020, lo cual bajó el promedio general del año en los días para efectuar la devolución. </t>
  </si>
  <si>
    <t>12.  Ampliar los Canales y mecanismos de Servicio de la entidad con el fin de generar mayores opciones de accesibilidad a la Entidad</t>
  </si>
  <si>
    <r>
      <rPr>
        <sz val="10"/>
        <rFont val="Calibri"/>
        <family val="2"/>
        <scheme val="minor"/>
      </rPr>
      <t>En el marco de implementación de canales de servicio se tuvo un cumplimiento excelente del indicador con un cumplimiento del 120% frente a la meta, como se pasa a señalar con los siguientes resultados.</t>
    </r>
    <r>
      <rPr>
        <b/>
        <sz val="10"/>
        <rFont val="Calibri"/>
        <family val="2"/>
        <scheme val="minor"/>
      </rPr>
      <t xml:space="preserve"> 
1. Quioscos Virtuales de Autogestión:</t>
    </r>
    <r>
      <rPr>
        <sz val="10"/>
        <rFont val="Calibri"/>
        <family val="2"/>
        <scheme val="minor"/>
      </rPr>
      <t xml:space="preserve"> Durante el año 2020 (enero – octubre), con la asistencia de un agente, 33.377 ciudadanos pudieron auto gestionar 61.921 trámites y consultas relacionadas con la inscripción, actualización y obtención de copia del RUT, recuperación de contraseña, habilitación de cuenta de usuario, autorización y habilitación de numeración de facturación, consulta de recibos de pago, obligación financiera e información exógena.
</t>
    </r>
    <r>
      <rPr>
        <b/>
        <sz val="10"/>
        <rFont val="Calibri"/>
        <family val="2"/>
        <scheme val="minor"/>
      </rPr>
      <t xml:space="preserve">2. Chatbot: </t>
    </r>
    <r>
      <rPr>
        <sz val="10"/>
        <rFont val="Calibri"/>
        <family val="2"/>
        <scheme val="minor"/>
      </rPr>
      <t>Se trata de un conjunto de 14 intenciones, con el mismo número de agrupaciones de palabras clave y respuestas, traducidas en 198 diferentes declaraciones. Esta rama de Renta del Chatbot, ha sido priorizada por sobre la de inscripción del RUT, teniendo en cuenta eventuales plazos de programación y la necesidad que esta herramienta esté dispuesta con oportunidad para la ejecución de la campaña de Renta PN AG2019.
Dichas ramas a 30 de noviembre de 2020 ,  gestionaron 106.727  consultas.</t>
    </r>
    <r>
      <rPr>
        <b/>
        <sz val="10"/>
        <rFont val="Calibri"/>
        <family val="2"/>
        <scheme val="minor"/>
      </rPr>
      <t xml:space="preserve">
3. APP DIAN: Por medio de la aplicación y sus actualizaciones, tienen dispuesto los siguientes servicios: 
</t>
    </r>
    <r>
      <rPr>
        <sz val="10"/>
        <rFont val="Calibri"/>
        <family val="2"/>
        <scheme val="minor"/>
      </rPr>
      <t>- Servicio de PQSR (Trazabilidad y visualización de la respuesta final –F. 1474)
- Consulta de información de terceros.
- Recuperación de contraseña mediante preguntas.
- Actualización de horario de atención para llamada en línea y chat.
- Diligenciar y presentación de declaraciones.
- Consulta estado de devoluciones.
- Gestionar firma electrónica.
- Avisos de próximos vencimientos.</t>
    </r>
  </si>
  <si>
    <t>13.  Mejorar el acceso al ciudadano a los trámites del RUT y la calidad de la información contenida en el mismo.</t>
  </si>
  <si>
    <t>Como resultado de cumplimiento de este indicador en un 140%  para un desempeño excelente se tiene:
1. Desarrollo del código QR en el RUT, 100% de gestión. 
2. Diseñar e implementar estrategia de consistencia de la información RUT (análisis 360) ejecutado en el 100%: Se seleccionaron 15.617 registros de los cuales se actualizaron 12.306 y se suspendieron 699 registros. 
3. Facilitar la inscripción en el RUT a personas jurídicas y naturales que realicen actividades mercantiles a través de la VUE, se encuentra en el 100%.
4. Ejecutar campaña de actualización de la información del RUT. (Plan de choque), ejecutado en el 100% de avance: Para el año 2020 y de acuerdo con los contribuyentes y/o tipos de organización sobre los cuales la Coordinación de Administración del RUT ha tenido mayor demanda de información, se focalizo la campaña en verificar 50.601  registros  cuyo diagnostico se relaciona a continuación:
- Entidades Sin Ánimo de Lucro: Control extensivo y Fiscalización Tributaria debe realizar actualizaciones de oficio cambiando la responsabilidad 5 por la 4. 
- Consorcios y Uniones Temporales : No se encontró información en la hoja  4 del RUT, adicionalmente se encontraron nits que no se encuentran clasificados en la casilla 68 con los códigos 03 o 07.
- Entidades Públicas: Clasificación no adecuada. 
- Personas fallecidas reportadas por la Registraduría Nacional del Estado Civil : Depuración mediante correos masivos.
- Personas Jurídicas liquidadas según información reportada por la Cámara de Comercio: Depuración mediante correos masivos.
5. Estrategia de racionalización de trámites: Con asación de la emergencia sanitaria y del distanciamiento social se dio prioridad a dos servicios nuevos que facilitaran el acceso a la información y los servicios administrados por la DIAN de manera virtual, como lo son : Inscripción del RUT 100% de manera virtual para Personas Naturales y la generación de firma electrónica 100% virtual.
8.  Se formalizó ante el DAFP la inscripción de 6 servicios de consulta de información así:
- Consulta Registro Único Tributario
- Consulta de Formularios por número de identificación tributaria
- Consulta del Estado del Registro Único Tributario -RUT
- Consulta Establecimientos
- Consulta Traslado Administración
- Consulta Vinculación Organizaciones.</t>
  </si>
  <si>
    <t>14.  Diseñar y ejecutar el plan de capacitación institucional 2020-2022</t>
  </si>
  <si>
    <t>La Dirección de Gestión de Ingresos , en el desarrollo del PIC 2020 participó en 19 actividades académicas principales como parte de su meta transversal, teniendo como resultados de participación  los siguientes: (pueden incluir la tabla diseñada en la parte derecha de este párrafo, con numero de inscritos total, cuantos de ellos se certificaron en las diferentes actividades y cuantas personas reprobaron por temas de exámenes. La diferencia que pueda existir entre Inscritos = certificados + reprobados, corresponde a aquellos funcionaros que iniciaron la actividad pero NO la culminaron o que no activaron la actividad académica).
En consideración a que el nuevo  modelo PIC de capacitación y formación tiene por objetivo  fortalecer las competencias laborales de los funcionarios de la DIAN, contribuyendo al logro de los objetivos estratégicos institucionales para el periodo 2020 – 2022 y el mejoramiento continuo de los procesos de la Entidad, se destacan las siguientes actividades académicas:
*Fundamentos DIAN 
*Comunicación Interpersonal
* Planeación y Ejecución Operativa
* Diplomado en Flujos de Aplicativos de Recaudo
* Diplomado Cobro coactivo y medidas Cautelares
* Diplomado Cobro Persuasivo y Facilidades de pago
* Apertura de la Investigación del servicio
* Formulación de Proyectos
Como parte del análisis de resultados y desarrollo de las competencias de los servidores públicos de nuestras seccionales, se evidencia un amplia cobertura de nuestra población y una amplia gama de temáticas que fortalecen los conocimientos y habilidades esenciales. En todo caso, se continuará incentivando  la participación en las actividades académicas en pro de:
-	Contribuir al desarrollo integral de los funcionarios a través de la capacitación de las competencias críticas funcionales y conductuales que permitan una mejora en el desempeño de los procesos de la Entidad.
-	Desarrollar capacidades en los funcionarios para enfrentar los cambios que propone el proceso de mejoramiento, la modernización tecnológica y los planes de gobierno.
-	Incrementar la capacidad, tanto individual como colectiva para transferir conocimientos, habilidades y actitudes, que mejoren el desempeño laboral de los funcionarios de la DIAN.
-	Promover el compromiso de los empleados con las políticas, los objetivos y los procesos de la entidad.
y se apoyará en la divulgación  del cronograma de actividades PIC de la Escuela dentro del primer trimestre del 2021 para una mejor organización de todas nuestras dependencias.</t>
  </si>
  <si>
    <t>15.  Lograr el desarrollo de competencias digitales en los servidores públicos de la Dirección de Gestión</t>
  </si>
  <si>
    <t>De acuerdo con lo informado por la Dirección de Gestión Organizacional, la Dirección de Gestión de Ingresos cumplió al 100% con este indicador</t>
  </si>
  <si>
    <t xml:space="preserve">PLANEACION ESTRATEGICA 2020
TABLERO BALANCEADO DE GESTION 
CUMPLIMIENTO CONSOLIDADO ANUAL DE METAS
ANALISIS DE CUMPLIMIENTO
DIRECCION DE GESTION  DE ORGANIZACIONAL - TECNOLOGIA </t>
  </si>
  <si>
    <t>Nivel de ejecución Presupuesto Dirección de Gestión - TI</t>
  </si>
  <si>
    <t>Meta cercana al cumplimiento: Se alcanzó el 95% de la meta. $403.678.989 de la ejecución del mes de noviembre fueron transladados al proyecto de inversión de Laboratorio Aduanero.</t>
  </si>
  <si>
    <t>Meta cumplida: Si bien la meta inicial (52) se cumple, es importante tener en cuenta que un PAA es dinámico durante el año (debido a ahorros en los procesos inicialmente definidos) y en lo que respecta a las compras de DGO-TI cerró el año con 80 líneas publicadas de las cuales se realizó ejecución en 79.</t>
  </si>
  <si>
    <t>2.  Mejorar las capacidades institucionales mediante el uso adecuado de tecnologías digitales y su alineación con las necesidades de la entidad</t>
  </si>
  <si>
    <t>Estrategia Digital y Arquitectura Digital diseñadas</t>
  </si>
  <si>
    <t>Meta cumplida: Estrategia digital publicada en el mes de enero y arquitectura digital documentada en el mes de marzo; esta última se mantiene en evolución.</t>
  </si>
  <si>
    <t>Plan de alineación y mantenimiento ejecutado</t>
  </si>
  <si>
    <t>Meta cumplida: Entre los meses abril y diciembre se realizó la alineación de las diferentes componentes con la arquitectura digital.</t>
  </si>
  <si>
    <t>Actividades de puesta en marcha del  CGPIT  ejecutadas</t>
  </si>
  <si>
    <t>Meta cumplida: Entre los meses enero y julio se desarrollaron las actividades para la puesta en marcha del cenIT.</t>
  </si>
  <si>
    <t>Portafolio de proyectos diseñados y en ejecución</t>
  </si>
  <si>
    <t>Meta cumplida: Se constituyó el portafolio 2020 con los proyectos de la transformación tecnológica.</t>
  </si>
  <si>
    <t>3.  Crear valor público mediante servicios digitales que satisfagan las necesidades, expectativas y preferencias de los ciudadanos</t>
  </si>
  <si>
    <t>Estrategia de digitalización de trámites definida</t>
  </si>
  <si>
    <t>Meta cumplida: En el mes de febrero se estableció la estrategia de digitalización de trámites.</t>
  </si>
  <si>
    <t>Activos compartidos desarrollados</t>
  </si>
  <si>
    <t>Meta cumplida: Se desarrollaron activos internamente y se definieron las especificaciones de los que serán contratados a través del fondo Dian.</t>
  </si>
  <si>
    <t>Trámites digitalizados bajo el nuevo esquema</t>
  </si>
  <si>
    <t>Meta cumplida: Se digitalizaron trámites haciendo uso de componentes compartidos que están desarrollados bajo el nuevo esquema.</t>
  </si>
  <si>
    <t>4.  Impulsar el uso intensivo de tecnologías digitales para soportar los procesos y servicios</t>
  </si>
  <si>
    <t>Nuevos sistemas de negocio conceptualizados y contratados</t>
  </si>
  <si>
    <t>Meta cumplida: Los sistemas fueron conceptualizados y desarrollados los documentos para su contratación a través del fondo Dian.</t>
  </si>
  <si>
    <t>Tiempo de desarrollo de aplicaciones digitales</t>
  </si>
  <si>
    <t>Meta cumplida: En aplicación estricta de la fórmula para este indicador, el resultado sería del 228%. Sin embargo, el indicador establece que la meta debe ser ≤365 días, es decir todo resultado inferior o igual al rango establecido tiene un 100%  de cumplimiento. En este sentido, el promedio anual de días de desarrollo fue de 160, frente a una meta máxima de 365 días.</t>
  </si>
  <si>
    <t>5.  Fortalecer la infraestructura tecnológica para garantizar la alta disponibilidad, escalabilidad e integración de los servicios</t>
  </si>
  <si>
    <t>Plataforma activo-activo implementada</t>
  </si>
  <si>
    <t>Meta cumplida: En el mes de agosto se finalizaron las actividades de implementación de la plataforma activo-activo.</t>
  </si>
  <si>
    <t>Índice de disponibilidad de la plataforma tecnológica</t>
  </si>
  <si>
    <t>Meta cercana al cumplimiento: Se alcanzó el 99,84% de la meta.</t>
  </si>
  <si>
    <t>Multi-nube híbrida diseñada y contratada</t>
  </si>
  <si>
    <t>Meta cumplida: La multinube fue diseñada y desarrollados los documentos para su contratación a través del fondo Dian.</t>
  </si>
  <si>
    <t>Plan de modernización de equipos de cómputo ejecutado</t>
  </si>
  <si>
    <t>Meta cumplida: Se implementó la virtualización de escritorios en el segmento establecido para el 2020 (Grandes Contribuyentes).</t>
  </si>
  <si>
    <t>6.  Fortalecer la gestión de los datos para su uso en la toma de decisiones y prestación de servicios</t>
  </si>
  <si>
    <t>Arquitectura de datos y marco de interoperabilidad diseñados</t>
  </si>
  <si>
    <t>Meta cumplida: En el mes de marzo, se documento la arquitectura de datos y el marco de interoperabilidad, los cuales se mantienen en evolución.</t>
  </si>
  <si>
    <t>Repositorio único de datos y plataforma de interoperabilidad operando</t>
  </si>
  <si>
    <t>Meta cumplida: DataR fue diseñado y desarrollados los documentos para su contratación a través del fondo Dian. La plataforma de interoperabilidad se encuentra en operación y fueron realizadas pruebas con usuarios externos para la implementación de servicios de intercambio.</t>
  </si>
  <si>
    <t>7.  Garantizar que las soluciones tecnológicas cumplan con las directrices del plan de seguridad de la información</t>
  </si>
  <si>
    <t>Plan para el cumplimiento de las políticas de seguridad ejecutado</t>
  </si>
  <si>
    <t>Meta cumplida: Se realizó el diagnostico, se definieron los criterios de intervención en el año, se hicieron las mejoras y se ejecutó la auditoría externa.</t>
  </si>
  <si>
    <t>Nivel de seguridad digital</t>
  </si>
  <si>
    <t xml:space="preserve">Meta cumplida: El indicador está dando un resultado “ALTO”, en aplicación estricta de la fórmula no va a dar ningún resultado dado que el indicador está expresado en términos cualitativos, pero para el área, ALTO significa un cumplimiento del 100%. </t>
  </si>
  <si>
    <t>Nuevo modelo de identidad y firma en operación</t>
  </si>
  <si>
    <t>Meta cumplida: Para el mes de junio se tenía implementada la nueva firma digital, al igual que el nuevo componente de identidad en el servicio de devoluciones.</t>
  </si>
  <si>
    <t>8.  Lograr el desarrollo de competencias digitales en los servidores públicos de la Entidad</t>
  </si>
  <si>
    <t>Nivel de competencias digitales de los funcionarios de la DIAN</t>
  </si>
  <si>
    <t>Meta cumplida: Se realizó la evaluación en conjunto con la Escuela y el 100% de los funcionarios cumple con las competencias digitales del nivel básico.</t>
  </si>
  <si>
    <t>9.  Diseñar y ejecutar el plan de capacitación institucional 2020-2022</t>
  </si>
  <si>
    <t>Actividades que componen el  PIC para la Dirección</t>
  </si>
  <si>
    <t>Meta cumplida: Entre los meses agosto y noviembre se llevaron a cabo las 15 capacitaciones definidas en el PIC.</t>
  </si>
  <si>
    <t>PLANEACION ESTRATEGICA 2020
TABLERO BALANCEADO DE GESTION 
CUMPLIMIENTO CONSOLIDADO ANUAL DE METAS
ANALISIS DE CUMPLIMIENTO
DIRECCION DE GESTION  DE ORGANIZACIONAL - ANALITICA</t>
  </si>
  <si>
    <t>1.  Lograr un alto nivel de efectividad en los programas, campañas y acciones</t>
  </si>
  <si>
    <t>Programas Novedosos en el año</t>
  </si>
  <si>
    <r>
      <rPr>
        <b/>
        <sz val="11"/>
        <rFont val="Calibri"/>
        <family val="2"/>
        <scheme val="minor"/>
      </rPr>
      <t>Causa</t>
    </r>
    <r>
      <rPr>
        <sz val="11"/>
        <rFont val="Calibri"/>
        <family val="2"/>
        <scheme val="minor"/>
      </rPr>
      <t xml:space="preserve">: 
La Coordinación cuenta con una base de proyectos para programas de control. 
</t>
    </r>
    <r>
      <rPr>
        <b/>
        <sz val="11"/>
        <rFont val="Calibri"/>
        <family val="2"/>
        <scheme val="minor"/>
      </rPr>
      <t>Plan de Acción</t>
    </r>
    <r>
      <rPr>
        <sz val="11"/>
        <rFont val="Calibri"/>
        <family val="2"/>
        <scheme val="minor"/>
      </rPr>
      <t>: 
Se presentaron las siguientes propuestas a la Mesa Técnica del Comité de Programas y Campañas Control. Así:
- Propuesta Programa Aduanero – Control a las Importaciones de Mercancias con Limitación de Ingresos según lo dispuesto en el Artículo 75 del Decreto 1165 del 2 de Julio de 2019 
- Propuesta Programa Tributario - Control a Omisos en Renta 2018 para las Entidades Sin Ánimo de Lucro
- Propuesta Programa Control Tributario a Operaciones Anti – Abuso - Subcapitalización – Art. 118-1 E.T</t>
    </r>
  </si>
  <si>
    <t>Eficacia de programas aduaneros</t>
  </si>
  <si>
    <r>
      <rPr>
        <b/>
        <sz val="11"/>
        <rFont val="Calibri"/>
        <family val="2"/>
        <scheme val="minor"/>
      </rPr>
      <t xml:space="preserve">Causa: 
</t>
    </r>
    <r>
      <rPr>
        <sz val="11"/>
        <rFont val="Calibri"/>
        <family val="2"/>
        <scheme val="minor"/>
      </rPr>
      <t>En sesiones del Comité Técnico de Programas y Campañas de Control se programó la elaboración de 8 programas Aduaneros en el año.</t>
    </r>
    <r>
      <rPr>
        <b/>
        <sz val="11"/>
        <rFont val="Calibri"/>
        <family val="2"/>
        <scheme val="minor"/>
      </rPr>
      <t xml:space="preserve">
Plan de Acción</t>
    </r>
    <r>
      <rPr>
        <sz val="11"/>
        <rFont val="Calibri"/>
        <family val="2"/>
        <scheme val="minor"/>
      </rPr>
      <t xml:space="preserve">: Para el mes de Diciembre se había cumplido con el 100% de los programas propuestos por el Comité </t>
    </r>
  </si>
  <si>
    <t>Eficacia de programas tributarios y cambiarios</t>
  </si>
  <si>
    <r>
      <rPr>
        <b/>
        <sz val="11"/>
        <rFont val="Calibri"/>
        <family val="2"/>
        <scheme val="minor"/>
      </rPr>
      <t>Causa:</t>
    </r>
    <r>
      <rPr>
        <sz val="11"/>
        <rFont val="Calibri"/>
        <family val="2"/>
        <scheme val="minor"/>
      </rPr>
      <t xml:space="preserve"> 
En las sesiones del Comité Técnico de Programas y Campañas de Control se programó la entrega de 10 programas tributarios, 3 internacionales y 3 cambiarios durante la vigencia 2020. 
</t>
    </r>
    <r>
      <rPr>
        <b/>
        <sz val="11"/>
        <rFont val="Calibri"/>
        <family val="2"/>
        <scheme val="minor"/>
      </rPr>
      <t>Plan de Acción:</t>
    </r>
    <r>
      <rPr>
        <sz val="11"/>
        <rFont val="Calibri"/>
        <family val="2"/>
        <scheme val="minor"/>
      </rPr>
      <t xml:space="preserve">
Para el mes de Diciembre se entrega el último de los prrogramas formulados en el Comité Técnico de Programas y Campañas de Control , así: 
</t>
    </r>
    <r>
      <rPr>
        <i/>
        <u/>
        <sz val="11"/>
        <rFont val="Calibri"/>
        <family val="2"/>
        <scheme val="minor"/>
      </rPr>
      <t xml:space="preserve">Internacional :
</t>
    </r>
    <r>
      <rPr>
        <sz val="11"/>
        <rFont val="Calibri"/>
        <family val="2"/>
        <scheme val="minor"/>
      </rPr>
      <t>- Programa Integral de Fiscalidad Internacional AG 2018</t>
    </r>
  </si>
  <si>
    <t>Eficacia de campañas</t>
  </si>
  <si>
    <r>
      <rPr>
        <b/>
        <sz val="11"/>
        <rFont val="Calibri"/>
        <family val="2"/>
        <scheme val="minor"/>
      </rPr>
      <t xml:space="preserve">Causa: 
</t>
    </r>
    <r>
      <rPr>
        <sz val="11"/>
        <rFont val="Calibri"/>
        <family val="2"/>
        <scheme val="minor"/>
      </rPr>
      <t xml:space="preserve">En sesiones del Comité Técnico de Programas y Campañas de Control se estableció la carta de navegación en la cual se entregarían 9 campañas durante el año. De estas 9 campañas la SGRC se encarga de realizar 4.
</t>
    </r>
    <r>
      <rPr>
        <b/>
        <sz val="11"/>
        <rFont val="Calibri"/>
        <family val="2"/>
        <scheme val="minor"/>
      </rPr>
      <t>Plan de Acción</t>
    </r>
    <r>
      <rPr>
        <sz val="11"/>
        <rFont val="Calibri"/>
        <family val="2"/>
        <scheme val="minor"/>
      </rPr>
      <t xml:space="preserve">:  
Para el mes de Diciembre se cumplió con el 100% de entrega de las campañas que tenían progradas a desarrollar por la Coordinación de Programas y Campañas de Control y el soporte a la Subdirección de Asistencia al Cliente. </t>
    </r>
  </si>
  <si>
    <t>2.  Construir metodologías de gestión de riesgos que permitan a la entidad identificar y sancionar conductas fraudulentas para focalizar acciones de control</t>
  </si>
  <si>
    <t>Porcentaje de metodologías construidas</t>
  </si>
  <si>
    <t xml:space="preserve">Causa: Se cumplió el indicador. Se desarrolló la metodología para determinar posible contrabando técnico (Sector Automóviles, tractores, ciclos, partes y accesorios). 
Plan de acción: Para el desarrollo e implementación de la metodología, se requiere apoyo de analítica. </t>
  </si>
  <si>
    <t>Cumplimiento al plan de Diseño e Implementación de metodologías</t>
  </si>
  <si>
    <t xml:space="preserve">Causa: Se cumplió el indicador. Se desarrolló el cronograma de actividades para determinar posible contrabando técnico (Sector Automóviles, tractores, ciclos, partes y accesorios), cumplimiento al plan de diseño de metodologías
- Definir el tema o sector de Interés
- Definir los criterios a tener en cuenta
- Documentar la metodología
</t>
  </si>
  <si>
    <t>Reglas propuestas derivadas de las metodologías implementadas</t>
  </si>
  <si>
    <t>Se implementaron reglas para sector moda de acuerdo a la metodologias para este sector.</t>
  </si>
  <si>
    <t>3.  Aumentar la costo-efectividad mediante la implementación de hallazgos comportamentales (behavioral insights)</t>
  </si>
  <si>
    <t>Resultados hallazgos comportamentales</t>
  </si>
  <si>
    <t>La meta era plantear dos nuevas recomendaciones hechas a partir de resultados experimentales y se lograron plantear dichas soluciones y se le presentaron al Director General.</t>
  </si>
  <si>
    <t>4.  Fortalecer la estrategia de datos abiertos de la DIAN</t>
  </si>
  <si>
    <t>% de avance proyecto nuevos productos estadísticos para datos abiertos.</t>
  </si>
  <si>
    <t>El indicador se cumple de acuerdo con las actividades, productos y fechas establecidas en el cronograma de trabajo.
Plan de acción: Se desarrollarán  las acciones relacionadas con la revisión de los productos, los tiempos de entrega y los procedimentos aplicados para la generación de la  información.</t>
  </si>
  <si>
    <t>5.  Modernizar los procesos de la Entidad, con el fin de apalancar  su transformación.</t>
  </si>
  <si>
    <t>Cumplimiento al Plan de Innovación en procesos y procedimientos</t>
  </si>
  <si>
    <t>Se terminaron de actualizar 129 documentos, para un total de 1663 de los 1894 documentos que a esa fecha tenía el Listado Maestro de Documentos (88%). Los restantes eran documentos externos, procedimientos 1146, anexos y otros documentos que no requerían modificaciones o que fueron actualizados de fondo por parte de las áreas responsables.  Revisión y ajuste a la versión inicial de los terminos de referencia de la consultoria para la Modernización y Gestión de los Procesos de la UAE DIAN y la Adquisición de la Herramienta Informática para la Gestión de los Procesos de la UAE DIAN</t>
  </si>
  <si>
    <t>6.  Gestionar la Planeación Estratégica de la Entidad con el fin de movilizar resultados que generen valor.</t>
  </si>
  <si>
    <t>Cumplimiento al Plan de Acción de la Planeación Estratégica</t>
  </si>
  <si>
    <t xml:space="preserve">Causa:  Este indicador se mide anualmente la meta es del 100% del cronograma a la fecha llevamos un cumplimiento del 99%
Plan de acción:   
Los actividades ejecutadas en el proyecto en el mes de diciembre  son las siguientes:
Estrategia 2021: 
Las Direcciones de Gestión y Oficinas enviaron su TBG 2021 para aprobación en enero de 2021.
Se solicitan los seguimientos a diciembre de 2020 los cuales serán consolidados en enero de 2021.
Se cuenta con el modelo y el procedimiento para ser publicados en el 2021
</t>
  </si>
  <si>
    <t>7.  Garantizar la producción estadística y la generación de análisis técnicos.</t>
  </si>
  <si>
    <t>% de avance proyecto Implementación norma  calidad Proceso Estadistico NTC PE - 1000  sobre las estadística de recaudo.</t>
  </si>
  <si>
    <t>En el mes de diciembre, se finalizó el análisis y la documentación de las necesidades priorizadas de los usuarios estratégicos. Se realizó reunión con la Subdirección de Gestión TIC y la Coordinación de Infraestructura Tecnológica, para insistir en la necesidad de contar con los funcionarios de tecnología para el desarrollo de la operación estadística de recaudo- OER-,  frente a esta situación, la  Subdirección de Gestión TIC manifestó,  que para la asignación del recurso humano se debe diligenciar el formato 2206 "Solicitud de servicio para la creación o ajuste de un sistema de información" y remitirlo al centro de despacho. De acuerdo a lo mencionado anteriormente se convocó a reunión el 16 dic 2020 al Subdirector de Gestión de Análisis Operacional,  donde se puso en conocimiento, el nuevo lineamiento de la SGTIC  para la asignación del recurso humano.  De otra parte, el  grupo manifestó su preocupación, en el sentido, que de no contar con la totalidad de equipo humano para el desarrollo de la  OER, el cumplimiento y el desarrollo del TBG para el próximo año, se pondrían en riesgo.  Es importante señalar que,  el 22 de diciembre la Subdirección de Gestión TIC designó a 3 funcionarios para integrar el equipo de la operación estadística de recaudo, en consecuencia,  se procederán a revisar los avances y el cronograma con los nuevos integrantes del equipo de trabajo.</t>
  </si>
  <si>
    <t>% de avance proyecto  de diseño e implementación de metodología para medición evasión fiscal.</t>
  </si>
  <si>
    <t xml:space="preserve">Causa:   El indicador no se mide en este período
Plan de acción: Se desarrollarán las acciones relacionadas con la obtención del valor de la brecha tributaria, ajustando las actividades al cronograma de trabajo del año 2021 </t>
  </si>
  <si>
    <t>8.  Posicionar a la Dian como un líder en el uso de la  analítica  mediante la definición y ejecución de la estrategia de gestión de información enmarcada en la gobernanza, el análisis y la cultura de datos</t>
  </si>
  <si>
    <t>No. De soliciones Implementadas</t>
  </si>
  <si>
    <t>Se finaliza el desarrollo 100% el modelo de inteligencia artificial para clasificación de actividades económicas a nivel de división a partir de los textos de las facturas. Se utilizaron datos de entrenamiento del primer semestre de facturación, logrando hacer una representación a partir de TDF-IDF, con la cual se logran métricas de precisión superiores al 90% para cada una de las divisiones CIIU. Adicionlamente, se incluyen algunos textos cortos, actvidad dependientes, que mejoran obstenciblemente la capacidad de la técnica de machine learning para clasificar adecuadamente las facturas.</t>
  </si>
  <si>
    <t>No de soluciones realmente en uso implementadas</t>
  </si>
  <si>
    <t>Se pone en producción el nuevo esquema de arquitectura bajo arquitectura spark + datalake para el alistamiento y disposición de la información de factura para el proceso analítico.</t>
  </si>
  <si>
    <t>% avance iniciativa gobernanza de datos</t>
  </si>
  <si>
    <t>Se terminó el levantamiento y documentación de la prueba piloto  que sirvió de análisis de diagnóstico de la situación actual del Gobierno del Dato, para  los dominios de datos  que contribuyen a la generación de productos y servicios misionales a cargo de la Coordianción de Estudios Económicos.</t>
  </si>
  <si>
    <t>Actividades que componen el  PIC para la Oficina de Gestión</t>
  </si>
  <si>
    <t>De acuerdo con el reporte enviado por la Escuela DIAN, se tiene un 100% de cumplimiento en la actividades del PIC con corte a septiembre</t>
  </si>
  <si>
    <t>10.  Generar una cultura de datos a través de la implementación de la estrategia de comunicaciones a partir de los resultados del diagnóstico de completitud y consistencia  de la Iniciativa de Gobernanza de datos</t>
  </si>
  <si>
    <t>Resultado del diagnóstico de completitud y consistencia de la iniciativa de Gobernanza de datos</t>
  </si>
  <si>
    <t>Se realizó la campaña "los datos tienen Valor" con  la colaboración de la Oficina de Comunicaciones. Las piezas de comunicación se dieron a conocer mendiante mailing y boletin de link al dia en los meses de octubre y noviembre.</t>
  </si>
  <si>
    <t>La Dirección de Gestión Organizacional - Tecnolgía, nos indica que el cumplimiento de esta meta es del 100%</t>
  </si>
  <si>
    <t>PLANEACION ESTRATEGICA 2020
TABLERO BALANCEADO DE GESTION 
CUMPLIMIENTO CONSOLIDADO ANUAL DE METAS
ANALISIS DE CUMPLIMIENTO
DIRECCION DE GESTION  DE RECURSOS Y ADMINISTRACION ECONOMICA</t>
  </si>
  <si>
    <t>1.  Liderar y hacer seguimiento a la ejecución presupuestal de las distintas áreas</t>
  </si>
  <si>
    <t xml:space="preserve">Nivel de Ejecución del presupuesto </t>
  </si>
  <si>
    <r>
      <rPr>
        <b/>
        <sz val="11"/>
        <rFont val="Calibri"/>
        <family val="2"/>
        <scheme val="minor"/>
      </rPr>
      <t>Causa:</t>
    </r>
    <r>
      <rPr>
        <sz val="11"/>
        <rFont val="Calibri"/>
        <family val="2"/>
        <scheme val="minor"/>
      </rPr>
      <t xml:space="preserve">
o El presupuesto inicial era de $1.723.014 MM y se encuentran bloqueados por parte de Ministerio de Hacienda $51.310 MM ($36.510 de funcionamiento y $13.800 de inversión).
o A la fecha el presupuesto de la entidad se mantiene con una meta de cumplimiento del 98% sobre un presupuesto de $1.671.704 MM.
o Al me de diciembre se redujeron $51.310 millones. $36.510 millones de funcionamiento y $14.800 millones de inversión.
o El cumplimiento del presupuesto con corte a diciembre 31 de 2020 es de $1.634.587 MM comparado con el plan a la misma fecha de $1.671.704 MM quedando en un cumplimiento a la fecha del 97.77%.
Proyectos de Inversión:
Apropiado: $127.273 MM
Bloqueado: $14.800 MM
Plan: $127.273
Ejecutado: $121.700
Pagos $74.864
% de ejecución vs plan: 95.6% 
Laboratorio Nacional de Aduanas
Apropiado: $3.115 MM
Plan: $3.115 MM
Ejecutado: $3.032
Pagos: $1.213
% de ejecución vs plan: 97.3%
Para la vigencia 2 020 el proyecto de adecuación del Laboratorio de Aduanas estuvo bajo el seguimiento de la Dirección de Gestión de Aduanas. El avance en la ejecución del proyecto fue del 97.3%. Se efectuó un traslado por valor de $623.2 MCOP, una vez hecha la revisión con el área a cargo del proyecto, se presentó una sub ejecución de $48.1 MCOP principalmente generada por el proceso de línea PAA 127 para el transporte de muestras.
Factura Electrónica
Apropiado: $8.901 MM
Plan: $8.901 MM
Ejecutado: $8.802
Pagos: $6.797
% de ejecución vs plan: 98.9%
Para 2.020 el proyecto Factura Electrónica esta bajo el seguimiento de la Dirección de Gestión de Ingresos. Al corte, se presenta la programación de 52 actividades, las cuales TODAS presentan ejecución que representan un 98.9% del cupo asignado al proyecto. El nivel de pagos fue de 77.2% acorde al normal avance del proyecto, ya que la mayoría de contratos son de pago mensual a prestadores de servicios profesionales especializados. Se tiene disponible de $61.5 Millones que surgen proceso de menores valores contratados y la reorganización de actividades como tiquetes que no se usaron debido a la emergencia sanitaria del país.
Plan Anual Antievasión
Apropiado: $43.330 MM
Plan: $43.330 MM
Ejecutado: $40.973
Pagos: $33.588
% de ejecución vs plan: 94.6%
Para 2.020 el proyecto Plan Anual Antievasión es formulado por la Dirección de Gestión de Fiscalización y ejecución coordinada con la Subdirección de Comercialización de la DGRAE para la actividad de logística, almacenamiento y destrucción de mercancías. En 2020 se tuvo un nivel de ejecución del 94.6% esto por el contrato con vigencia futura de Operación Logística. A diciembre se trasladaron recursos a las Direcciones Seccionales por $1.642 Millones para atender la destrucción de mercancías. La ejecución alcanzada de estos recursos es del 91.5% y pagos del orden del 82%. Al final de la vigencia quedaron 2 342 Millones sin ejecución
principalmente por:
1. Menor valor contrato de destrucción de mercancías 684 MCOP
2 .No adición al contrato de logística con recursos trasladados de otros
proyectos $1.026 MCOP
3.Recursos no ejecutados por seccionales $138 MCOP
4.Menor valor contratado para Transporte de divisas $199 MCOP
Ciclo Vital de Documentos
Apropiado: $5.512 MM
Plan: $5.512 MM
Ejecutado: $5.512
Pagos: $5.029
% de ejecución vs plan: 100%
Proyecto cumplido al 100%
Mantenimiento y Adecuación de Sedes
Apropiado: $21.200 MM
Plan: $21.200 MM
Ejecutado: $20.395
Pagos: $6.741
% de ejecución vs plan: 96.20%
Adecuaciónde Sedes. En estudios y estructuración de necesidades. Ejecución del 96.2%. Se presentó $805MCOP sin ejecutar y se constituyeron reservas por $4.168.9 MCOP
Seredujeron en 2020 $14.800 Millones de estos proyectos por parte del MHCP.
Modernización Tecnológica
Apropiado: $45.983 MM
Plan: $45.983
Ejecutado: $43.713
Pagos: $26.067
% de ejecución vs plan: 95.1%
El proyecto de Modernización Tecnológica esta a cargo del a Subdirección de Tecnología de la Dirección de Gestión Organizacional. Al finalizar la vigencia se tiene un nivel de ejecución del 95.1%. Se trasladaron recursos hacia otro proyecto por $403.6 Millones, esto de acuerdo a las revisiones realizadas en coordinación con la subdirección financiera
NOTA:
SE CONSTITUYERON RESERVAS POR 3 649MCOP. Quedó un saldo por ejecutar de $2.270 MCOP
</t>
    </r>
  </si>
  <si>
    <t>2.  Liderar y hacer el seguimiento a la ejecución de contratación del PAA en las distintas áreas</t>
  </si>
  <si>
    <t>Nivel de ejecucion del PAA de la Entidad</t>
  </si>
  <si>
    <r>
      <rPr>
        <b/>
        <sz val="11"/>
        <rFont val="Calibri"/>
        <family val="2"/>
        <scheme val="minor"/>
      </rPr>
      <t>Causa:</t>
    </r>
    <r>
      <rPr>
        <sz val="11"/>
        <rFont val="Calibri"/>
        <family val="2"/>
        <scheme val="minor"/>
      </rPr>
      <t xml:space="preserve">
o El corte a 31 de diciembre la ejecución del PAA fue del 98.58 % que corresponde a 566 líneas programadas para 2020 y fueron contratadas 558.
</t>
    </r>
  </si>
  <si>
    <t>3.  Ejecutar de manera eficiente el presupuesto y PAA de la DGRAE</t>
  </si>
  <si>
    <t>Nivel de Ejecución del presupuesto</t>
  </si>
  <si>
    <r>
      <rPr>
        <b/>
        <sz val="11"/>
        <rFont val="Calibri"/>
        <family val="2"/>
        <scheme val="minor"/>
      </rPr>
      <t xml:space="preserve">Causa: </t>
    </r>
    <r>
      <rPr>
        <sz val="11"/>
        <rFont val="Calibri"/>
        <family val="2"/>
        <scheme val="minor"/>
      </rPr>
      <t xml:space="preserve">
o El presupuesto inicial DGRAE para 2020 fue de $1.540.407 MM y fueron bloqueados $14.800 parte de Ministerio de Hacienda.
o La meta de cumplimiento del presupuesto DGRAE es ≥ al 98%
o Con corte a diciembre 31 de 2020 el presupuesto de la DGRAE fue de $1.438.578.
o El cumplimiento del presupuesto con corte a diciembre 31 de 2020 fue de $1.409.604 MM comparado con el plan a la misma fecha de $1.438.578 MM quedando en un cumplimiento a la fecha del 97.98%.
</t>
    </r>
  </si>
  <si>
    <t>Nivel de ejecucion de las líneas PAA iniciales</t>
  </si>
  <si>
    <r>
      <rPr>
        <b/>
        <sz val="11"/>
        <rFont val="Calibri"/>
        <family val="2"/>
        <scheme val="minor"/>
      </rPr>
      <t>Causa:</t>
    </r>
    <r>
      <rPr>
        <sz val="11"/>
        <rFont val="Calibri"/>
        <family val="2"/>
        <scheme val="minor"/>
      </rPr>
      <t xml:space="preserve">
o 21 líneas iniciales enero 31 de 2020. A 31 de diciembre el comportamiento es el siguiente: 
o 4 líneas eliminadas
o 14 líneas contratadas
o 4 en proceso
o Total de 22 líneas
</t>
    </r>
    <r>
      <rPr>
        <b/>
        <sz val="11"/>
        <color theme="1" tint="0.249977111117893"/>
        <rFont val="Calibri"/>
        <family val="2"/>
        <scheme val="minor"/>
      </rPr>
      <t/>
    </r>
  </si>
  <si>
    <t>4.  Elección del la fiduciaria y constitución del patrimonio autonomo del Fondo DIAN</t>
  </si>
  <si>
    <t>Constitución
del patrimonio autónomo fondo DIAN</t>
  </si>
  <si>
    <r>
      <rPr>
        <b/>
        <sz val="11"/>
        <rFont val="Calibri"/>
        <family val="2"/>
        <scheme val="minor"/>
      </rPr>
      <t xml:space="preserve">Causa:
</t>
    </r>
    <r>
      <rPr>
        <sz val="11"/>
        <rFont val="Calibri"/>
        <family val="2"/>
        <scheme val="minor"/>
      </rPr>
      <t>° Aprobación de CONPES #3993 
° Celebración de contrato de fiducia # 00-99-2020 Consorcio FONDO DIAN para Colombia
Fiduciaria la Previsora S.A. - Sociedad fiduciaria de desarrollo agropecuario S.A. &amp; Fiduciaria de Comercio Exterior S.A
o Aprobación de vigencias futuras el 12 de agosto de 2020
o Aprobación Comisión Interparlamentaria septiembre 15 de 2020
o Firma del contrato de empréstito diciembre 24 de 2020.</t>
    </r>
  </si>
  <si>
    <t>5.  Hacer seguimiento a la ejecución de las líneas aprobadas para la primera fase del Fondo DIAN</t>
  </si>
  <si>
    <t>Nivel de ejecucion de las líneas aprobadas</t>
  </si>
  <si>
    <t xml:space="preserve">No aplicó medición en 2020. </t>
  </si>
  <si>
    <t>6. Ejecutar el plan de inversión y el programa de mantenimiento de infraestructura 2020</t>
  </si>
  <si>
    <t>Cumplimiento al plan de inversión en el programa de infraestructura física</t>
  </si>
  <si>
    <r>
      <rPr>
        <b/>
        <sz val="11"/>
        <rFont val="Calibri"/>
        <family val="2"/>
        <scheme val="minor"/>
      </rPr>
      <t>Causa:</t>
    </r>
    <r>
      <rPr>
        <sz val="11"/>
        <rFont val="Calibri"/>
        <family val="2"/>
        <scheme val="minor"/>
      </rPr>
      <t xml:space="preserve">
o Nueva proyección de presupuesto a ejecutar $21.200 millones. 
o 14.800 millones bloqueados por parte del MHCP
o Presupuesto ejecutado $20.395. MM de un plan de $21.200 MM - ejecución del 96.2</t>
    </r>
    <r>
      <rPr>
        <b/>
        <sz val="11"/>
        <rFont val="Calibri"/>
        <family val="2"/>
        <scheme val="minor"/>
      </rPr>
      <t>%</t>
    </r>
    <r>
      <rPr>
        <sz val="11"/>
        <rFont val="Calibri"/>
        <family val="2"/>
        <scheme val="minor"/>
      </rPr>
      <t xml:space="preserve"> con corte a 31 de diciembre de 2020.</t>
    </r>
    <r>
      <rPr>
        <b/>
        <sz val="11"/>
        <rFont val="Calibri"/>
        <family val="2"/>
        <scheme val="minor"/>
      </rPr>
      <t xml:space="preserve">
</t>
    </r>
    <r>
      <rPr>
        <sz val="11"/>
        <rFont val="Calibri"/>
        <family val="2"/>
        <scheme val="minor"/>
      </rPr>
      <t xml:space="preserve">
</t>
    </r>
    <r>
      <rPr>
        <b/>
        <sz val="11"/>
        <color theme="1" tint="0.249977111117893"/>
        <rFont val="Calibri"/>
        <family val="2"/>
        <scheme val="minor"/>
      </rPr>
      <t/>
    </r>
  </si>
  <si>
    <t>7.  Intervenir la infraestructura de las Direcciones Seccionales para que apoye y se adapte a la cercanía con el ciudadano</t>
  </si>
  <si>
    <t>Cumplimiento al Plan de Accion</t>
  </si>
  <si>
    <t>8.  Trasladar la nueva sede de Grandes Contribuyentes para facilitar su cercania con la entidad</t>
  </si>
  <si>
    <t>Cumplimiento al plan de accion traslado de sede de grandes contribuyentes</t>
  </si>
  <si>
    <r>
      <t xml:space="preserve">Causa: 
</t>
    </r>
    <r>
      <rPr>
        <sz val="11"/>
        <rFont val="Calibri"/>
        <family val="2"/>
        <scheme val="minor"/>
      </rPr>
      <t>o</t>
    </r>
    <r>
      <rPr>
        <b/>
        <sz val="11"/>
        <rFont val="Calibri"/>
        <family val="2"/>
        <scheme val="minor"/>
      </rPr>
      <t xml:space="preserve"> </t>
    </r>
    <r>
      <rPr>
        <sz val="11"/>
        <rFont val="Calibri"/>
        <family val="2"/>
        <scheme val="minor"/>
      </rPr>
      <t>Inauguración de Sede grandes contribuyentes 1°primero de diciembre de 2020</t>
    </r>
  </si>
  <si>
    <t>9.  Soportar y coordinar con las Direcciones de Gestión que lo requieran y la unidad ejecutora del Fondo, los procesos de contratación relacionados con la transformación tecnologica de la DIAN</t>
  </si>
  <si>
    <t>Soporte atendido</t>
  </si>
  <si>
    <t>o No aplica medeción a la fecha</t>
  </si>
  <si>
    <t>10.  Simplificar los procesos críticos de la DGRAE</t>
  </si>
  <si>
    <t>Cumplimiento al Plan de accion para los procesos de disposición e inventarios</t>
  </si>
  <si>
    <r>
      <rPr>
        <b/>
        <sz val="11"/>
        <rFont val="Calibri"/>
        <family val="2"/>
        <scheme val="minor"/>
      </rPr>
      <t>Causa:</t>
    </r>
    <r>
      <rPr>
        <sz val="11"/>
        <rFont val="Calibri"/>
        <family val="2"/>
        <scheme val="minor"/>
      </rPr>
      <t xml:space="preserve">
o Se remitió el 23 de noviembre de 2020 la actualización y simplificación de los procesos de disposición de inventarios al área de Calidad para su publicación.
o Indicador cumplido al 100%
</t>
    </r>
  </si>
  <si>
    <t>Cumplimiento al Plan de Accion proceso disciplinario</t>
  </si>
  <si>
    <r>
      <rPr>
        <b/>
        <sz val="11"/>
        <rFont val="Calibri"/>
        <family val="2"/>
        <scheme val="minor"/>
      </rPr>
      <t>Causa:</t>
    </r>
    <r>
      <rPr>
        <sz val="11"/>
        <rFont val="Calibri"/>
        <family val="2"/>
        <scheme val="minor"/>
      </rPr>
      <t xml:space="preserve">
o A continuación se mencionan los logros alcanzados con corte a 31 de diciembre de 2020:   El día 15 de diciembre de 2020  la Jefe Coordinación de Organización y Gestión de Calidad, presento a la Subdirectora de Gestión de Control Disciplinario Interno el documento  MN-TAH-0063 Manual de usuario del aplicativo Vigía, el cual fue revisado y aprobado el 16 de diciembre de 2020. El día 17 de diciembre la Jefe  de la Coordinacón de Organización y Gestión de Calidad, entrego por correo electróncio el procedimiento PR-TAH-0045 v3 Notificaciones y comunicaciones a la Subdirectora de Gestión de Control Disciplinario Interno, el cual recibió la aprobación respectiva, para seguir el proceso correspondiente el mismo día.   El día 22 de diciembre de  2020, se envió correo electrónico a la Jefe de Coordinación de Organización y Gestión de Calidad (A), en el que se informa que la Directora de Gestión de Recursos y Administración Económica aprobo los documentos del proceso de Investigación Disciplinaria trabajados en la presente vigencia,  relacionados en la actualización y simplificación.
o El día  18 de diciembre de 2020,  la  Jefe de la Coordinación de Organización  y Gestión de Calidad, presentó para aprobación a la Directora de Gestión de Recursos y Administración Económica,  los documentos de investigación Disciplinarias:  Procedimientos: 1) PR-TAH-0448 V1 Procedimiento ordinario- etapa de Indagación e Investigación Disciplinari. 2) PR-TAH -0449 v1 Procedimiento ordinario etapa de Juicio, 3) PR-TAH-0050 v3 Desarrollo del procedimiento verbal,  4) PR-TAH-0045 v3 Notificaciones y Comuniaciones: Instructivos 5)  IN-TAH-0091 V2: Recursos: reposición, apelación y queja en la actuación disciplinaria, 6) IN-TAH-0092 v2: Nulidades en la actuación disciplinaria; 7) IN-TAH-0093 V2: Impuestos y recusacsions en la actuación disciplinaria, 8) IN-TAH-0233 v1 Instructivo de pruebas. y 9) MN-TAH-0063 Manual de usuario en el aplicativo vigía, contando con el visto bueno el mismo día, información que fue dada a conocer a la Coordinadora de Calidad el día 22 de diciembre, para la gestión de publicación respectiva.
o El 24 de diciembre se recibió reporte sobre la publicación de los procedimientos y demás documentos del proceso de Investigación Disciplinaria en el Listado Maestro de Documentos.  Se anexa evidencia . </t>
    </r>
  </si>
  <si>
    <t>Cumplimiento al Plan de Accion proceso de notificaciones</t>
  </si>
  <si>
    <r>
      <rPr>
        <b/>
        <sz val="11"/>
        <rFont val="Calibri"/>
        <family val="2"/>
        <scheme val="minor"/>
      </rPr>
      <t>Causa:</t>
    </r>
    <r>
      <rPr>
        <sz val="11"/>
        <rFont val="Calibri"/>
        <family val="2"/>
        <scheme val="minor"/>
      </rPr>
      <t xml:space="preserve">
o Operación de notificaciones desde el mes de julio en productivo, en su gran mayoría esta notificandose los aspectos tributarios</t>
    </r>
    <r>
      <rPr>
        <b/>
        <sz val="11"/>
        <rFont val="Calibri"/>
        <family val="2"/>
        <scheme val="minor"/>
      </rPr>
      <t xml:space="preserve">
</t>
    </r>
    <r>
      <rPr>
        <sz val="11"/>
        <rFont val="Calibri"/>
        <family val="2"/>
        <scheme val="minor"/>
      </rPr>
      <t>Indicador cumplido al 100%</t>
    </r>
  </si>
  <si>
    <t>11.  Implementar la nueva herramienta para control inventarios de mercancías ADA</t>
  </si>
  <si>
    <t xml:space="preserve">Cumplimiento al Plan de Accion </t>
  </si>
  <si>
    <r>
      <rPr>
        <b/>
        <sz val="11"/>
        <rFont val="Calibri"/>
        <family val="2"/>
        <scheme val="minor"/>
      </rPr>
      <t>Causa:</t>
    </r>
    <r>
      <rPr>
        <sz val="11"/>
        <rFont val="Calibri"/>
        <family val="2"/>
        <scheme val="minor"/>
      </rPr>
      <t xml:space="preserve">
oSe realizaron todas las actividades al interior de la DGRAE en coordinación con el área de TI para dar cumplimiento al plan de trabajo. 
o Flujogramas definitivos al 100%
</t>
    </r>
    <r>
      <rPr>
        <b/>
        <sz val="11"/>
        <rFont val="Calibri"/>
        <family val="2"/>
        <scheme val="minor"/>
      </rPr>
      <t>Plan de acción</t>
    </r>
    <r>
      <rPr>
        <sz val="11"/>
        <rFont val="Calibri"/>
        <family val="2"/>
        <scheme val="minor"/>
      </rPr>
      <t xml:space="preserve">
o Iniciaciar el proceso de contratación de la herramienta.</t>
    </r>
  </si>
  <si>
    <t xml:space="preserve">12.  Tramitar para aprobación el decreto estructura para la DIAN y los reglamentarios del DL 071/20 y llevar  a cabo su implementación. </t>
  </si>
  <si>
    <t>Cumplimiento al plan de acción para la aprobación e implementación de los Decretos</t>
  </si>
  <si>
    <r>
      <rPr>
        <b/>
        <sz val="11"/>
        <rFont val="Calibri"/>
        <family val="2"/>
        <scheme val="minor"/>
      </rPr>
      <t>Causa:</t>
    </r>
    <r>
      <rPr>
        <sz val="11"/>
        <rFont val="Calibri"/>
        <family val="2"/>
        <scheme val="minor"/>
      </rPr>
      <t xml:space="preserve">
o Indicador cumplido por parte de la DGRAE al 100%
o Resolución 1742 de 2020
</t>
    </r>
  </si>
  <si>
    <t>13.  Diseñar y hacer seguimiento a la ejecución del nuevo PIC 2020</t>
  </si>
  <si>
    <t>Nivel de Ejecución del PIC</t>
  </si>
  <si>
    <r>
      <rPr>
        <b/>
        <sz val="11"/>
        <rFont val="Calibri"/>
        <family val="2"/>
        <scheme val="minor"/>
      </rPr>
      <t>Causa:</t>
    </r>
    <r>
      <rPr>
        <sz val="11"/>
        <rFont val="Calibri"/>
        <family val="2"/>
        <scheme val="minor"/>
      </rPr>
      <t xml:space="preserve">
o Se activaron los cursos Virtuales de: Redacción Jurídica, Políticas de servicio al cliente en entidades públicas, estrategias, ética de la prestación y servicio base, Trámites y procedimientos técnicos en la gestión de contratos, Herramientas de investigación Jurídica, Proceso administrativo y desarrollo organizacional, Sistema presupuestal colombiano y hacienda pública y Gestión de proyectos TI.
o Adicional a los 10.700 cupos habilitados para la Ruta de Fundamentos DIAN, se han activado con corte al 30 de noviembre un total de 22.224 cupos adicionales, otorgando a la fecha 14.121 certificaciones.
o El 14 de noviembre se dio finalización a las actividades programadas para 2020.
</t>
    </r>
  </si>
  <si>
    <t>14.  Diseñar la capacitación básica para el Concurso - Curso</t>
  </si>
  <si>
    <t>Capacitación básica del Concurso - Curso aprobado</t>
  </si>
  <si>
    <r>
      <t xml:space="preserve">Causa: </t>
    </r>
    <r>
      <rPr>
        <sz val="11"/>
        <rFont val="Calibri"/>
        <family val="2"/>
        <scheme val="minor"/>
      </rPr>
      <t xml:space="preserve">
o Ya todos los componentes del concurso finiquitados.
o el 10 de septiembre se convocó a concurso fomalmente.  
o Expedido Acuerdo 0285 de 2020 por el cual se convoca y se establecen las reglas del Proceso de Selección de Ingreso para proveer empleos en vacancia definitiva pertenecientes al Sistema Específico de Carrera Administrativa de la planta de personal de la  DIAN, Proceso de Selección DIAN No. 1461 de 2020, que integra las reglas para la Fase II. 
o Se esta adelantando el estudio de mercado para la contratación de la fase II en mesas de trabajo entre la Escuela, la Subdirección de Personal y la Subdirección de Recursos FísicosSe expidió el acuerdo de convocatoría por parte de la Comisión Nacional del Servicio Civil.</t>
    </r>
  </si>
  <si>
    <t>15.  Ejecutar la segunda fase del diplomado "Gestión del cambio: una transformacion del ser para el hacer"</t>
  </si>
  <si>
    <t>Promoción del diplomado</t>
  </si>
  <si>
    <r>
      <t xml:space="preserve">Causa:
</t>
    </r>
    <r>
      <rPr>
        <sz val="11"/>
        <rFont val="Calibri"/>
        <family val="2"/>
        <scheme val="minor"/>
      </rPr>
      <t>o</t>
    </r>
    <r>
      <rPr>
        <b/>
        <sz val="11"/>
        <rFont val="Calibri"/>
        <family val="2"/>
        <scheme val="minor"/>
      </rPr>
      <t xml:space="preserve"> </t>
    </r>
    <r>
      <rPr>
        <sz val="11"/>
        <rFont val="Calibri"/>
        <family val="2"/>
        <scheme val="minor"/>
      </rPr>
      <t xml:space="preserve">El 14 de noviembre  finalizaron las cohortes pendientes, con lo que se cumplió el cronograma, quedando pendiente la ceremonia de graduación.  De los 1210 participantes inscritos, finalizaron el ejercicio exitosamente 1186, que correspode al 98% de los inscritos.
</t>
    </r>
  </si>
  <si>
    <t>16.  Lograr el desarrollo de competencias digitales en los servidores públicos de la Dirección de Gestión</t>
  </si>
  <si>
    <t>La Dirección de Gestión Organizacional - Tecnologia en comunicación enviada informa que el cumplimiento es del 100%</t>
  </si>
  <si>
    <t>17.  Cerrar la brecha entre la provisionalidad y la carrera administrativa</t>
  </si>
  <si>
    <t>Primera Convocatoria
 a concurso. Fase I</t>
  </si>
  <si>
    <r>
      <rPr>
        <b/>
        <sz val="11"/>
        <rFont val="Calibri"/>
        <family val="2"/>
        <scheme val="minor"/>
      </rPr>
      <t xml:space="preserve">Causa: </t>
    </r>
    <r>
      <rPr>
        <sz val="11"/>
        <rFont val="Calibri"/>
        <family val="2"/>
        <scheme val="minor"/>
      </rPr>
      <t xml:space="preserve">
o Ya todos los componentes del concurso finiquitados.
o Expedido Acuerdo 0285 de 2020 por el cual se convoca y se establecen las reglas del Proceso de Selección de Ingreso para proveer empleos en vacancia definitiva pertenecientes al Sistema Específico de Carrera Administrativa de la planta de personal de la  DIAN, Proceso de Selección DIAN No. 1461 de 2020, que integra las reglas para la Fase II. 
o Se esta adelantando el estudio de mercado para la contratación de la fase II en mesas de trabajo entre la Escuela, la Subdirección de Personal y la Subdirección de Recursos Físicos</t>
    </r>
  </si>
  <si>
    <t>18.  Modificar el manual de funciones y requisitos</t>
  </si>
  <si>
    <t>Manual de funciones modificado</t>
  </si>
  <si>
    <r>
      <t xml:space="preserve">Causa:
</t>
    </r>
    <r>
      <rPr>
        <sz val="11"/>
        <rFont val="Calibri"/>
        <family val="2"/>
        <scheme val="minor"/>
      </rPr>
      <t>o El manual de funciones y requisitos fue modificado y ya está en vigencia
o Indicador cumplido al 100%</t>
    </r>
  </si>
  <si>
    <t>19.  Diseñar el profesiograma a ser aplicado en los concursos</t>
  </si>
  <si>
    <t>Profesiograma aprobado</t>
  </si>
  <si>
    <r>
      <rPr>
        <b/>
        <sz val="11"/>
        <rFont val="Calibri"/>
        <family val="2"/>
        <scheme val="minor"/>
      </rPr>
      <t>Causa:</t>
    </r>
    <r>
      <rPr>
        <sz val="11"/>
        <rFont val="Calibri"/>
        <family val="2"/>
        <scheme val="minor"/>
      </rPr>
      <t xml:space="preserve">
o El profesiograma se encuentra listo y reglamenta todo lo relacionado con inhabilidades ocupacionales
o Indicador cumplido al 120%
</t>
    </r>
    <r>
      <rPr>
        <b/>
        <sz val="11"/>
        <color theme="1" tint="0.249977111117893"/>
        <rFont val="Calibri"/>
        <family val="2"/>
        <scheme val="minor"/>
      </rPr>
      <t/>
    </r>
  </si>
  <si>
    <t>20.  Diseñar y someter a aprobación al Comité de Desempeño el modelo de incentivos al mejor desempeño y excelencia</t>
  </si>
  <si>
    <t>Modelo de incentivos aprobado</t>
  </si>
  <si>
    <r>
      <rPr>
        <b/>
        <sz val="11"/>
        <rFont val="Calibri"/>
        <family val="2"/>
        <scheme val="minor"/>
      </rPr>
      <t>Causa:</t>
    </r>
    <r>
      <rPr>
        <sz val="11"/>
        <rFont val="Calibri"/>
        <family val="2"/>
        <scheme val="minor"/>
      </rPr>
      <t xml:space="preserve">
o El modelo de incentivos fue presentado y aprobado en el comité de incentivos de marzo
o Indicador cumplido al 120 %
</t>
    </r>
    <r>
      <rPr>
        <b/>
        <sz val="11"/>
        <color theme="1" tint="0.249977111117893"/>
        <rFont val="Calibri"/>
        <family val="2"/>
        <scheme val="minor"/>
      </rPr>
      <t/>
    </r>
  </si>
  <si>
    <t>21.  Diseñar e implementar el nuevo sistema de evaluación del desempeño conforme al Decreto 071/2020</t>
  </si>
  <si>
    <t>Cumplimiento al plan de acción para la implementación del nuevo sistema de evaluación del desempeño</t>
  </si>
  <si>
    <r>
      <rPr>
        <b/>
        <sz val="11"/>
        <rFont val="Calibri"/>
        <family val="2"/>
        <scheme val="minor"/>
      </rPr>
      <t>Causa:</t>
    </r>
    <r>
      <rPr>
        <sz val="11"/>
        <rFont val="Calibri"/>
        <family val="2"/>
        <scheme val="minor"/>
      </rPr>
      <t xml:space="preserve">
o El decreto reglamentario se encuentra el la Dirección Jurídica en revisiones finales.
</t>
    </r>
  </si>
  <si>
    <t xml:space="preserve">PLANEACION ESTRATEGICA 2020
TABLERO BALANCEADO DE GESTION 
CUMPLIMIENTO CONSOLIDADO ANUAL DE METAS
ANALISIS DE CUMPLIMIENTO
OFICINA DE COMUNICACIONES </t>
  </si>
  <si>
    <t>Nivel de ejecución Presupuesto Oficina</t>
  </si>
  <si>
    <t>En un principio el presupuesto era de $1.910, sin embargo fue necesario adionar el contratro de avisos de ley, por tal razón la meta pasó a $2.049, y se presenta un sobrecumplimiento del 104% de los recursos asignados, esto principalmente por la
ejecución de contratos que venían con Vigencias Futuras. Se precisa que el procentaje de cumplimiento se debe al ejercicio juicioso de reducción de los saldos en la medida de que los contratos de publiación en el Diario Oficial y en el Diario de Circulación lo permitieron, ya que las publicaciones son por demanda, es decir dependen de la gestión de otras áreas diferentes a la Oficina de Comunicaciones.</t>
  </si>
  <si>
    <t>Nivel de ejecucion del PAA</t>
  </si>
  <si>
    <t>Las 2 líneas de PAA estan aterrizadas en: un contrato de una persona que trabaja para la oficina y se paga mensual y un contrato de agencia que arrancó el 15 de junio .</t>
  </si>
  <si>
    <t xml:space="preserve">2.  Desarrollar la marca DIAN para que proyecte los cambios implementados en la Entidad con el fin de acercarnos más a nuestros grupos de interés </t>
  </si>
  <si>
    <t>Cumplimiento al desarrollo de la estrategia de marca de la DIAN</t>
  </si>
  <si>
    <r>
      <t xml:space="preserve">Se cumplió al 100% con el desarrollo de la marca DIAN en el cual se manejaron los hitos 1.	Implementación Campaña Lanzamiento Marca, 2. Desarrollo e Implementación Always ON Honestidad, 3. Diseño e Implementación Estrategia PR y Transformación Nueva DIAN, 4. Diseño e implementacion estrategia Endomarketing MARCA y Transformación y 5. Desarrollo e Implementación Manual de Marca DIAN </t>
    </r>
    <r>
      <rPr>
        <sz val="11"/>
        <rFont val="Calibri (Cuerpo)"/>
      </rPr>
      <t xml:space="preserve">, </t>
    </r>
    <r>
      <rPr>
        <sz val="11"/>
        <rFont val="Calibri"/>
        <family val="2"/>
        <scheme val="minor"/>
      </rPr>
      <t xml:space="preserve"> como acciones tangibles de los cambios implementados en la Entidad, aportando al acercamiento a los grupos de interés de la entidad</t>
    </r>
  </si>
  <si>
    <t>3.  Diseñar y gestionar las herramientas de medición de las comunicaciones, con el fin de optimizar y direccionar las estrategias de comunicación</t>
  </si>
  <si>
    <t>Nivel de implementación de herramientas de medición de las comunicaciones</t>
  </si>
  <si>
    <t>Se diseñaron y se gestionaron el 100% de las 3 herramientas de medición de las comunicaciones, que son el ICE, KPIS Redes y KPIS Campañas, aportando a la optimización y direccionamiento de las estrategias de comunicación</t>
  </si>
  <si>
    <t>4.  Redefinir el  ecosistema de comunicación de la DIAN tanto interno como externo.</t>
  </si>
  <si>
    <t>Cumplimiento al Plan de redefinición del Ecosistema de comunicación de la DIAN</t>
  </si>
  <si>
    <t>Se cumplió al 100% con la nueva definición del  ecosistema de comunicación de la DIAN tanto interno como externo, ya que se cumplieron los 3 hitos: 1. Diseño e Implementacion Estrategia Contenidos en activos digitales (Externo), 2. Diseño e Implementacion Estrategia Parrilla Redes Sociales (Orgánica), Análisis y 3. Diseño e implementación Estrategia Digital Medios Internos para Funcionarios.</t>
  </si>
  <si>
    <t xml:space="preserve">5.  Gestionar la estrategia de comunicaciones de la DIAN con el fin de contribuir con el cumplimiento de los objetivos misionales </t>
  </si>
  <si>
    <t>Cumplimiento al Plan estratégico de comunicaciónes de la DIAN</t>
  </si>
  <si>
    <t xml:space="preserve">Se cumplió al 100% en cada uno de los hitos del Plan estratégico de comunicaciónes de la DIAN, contribuyendo con el cumplimiento de los objetivos misionales, 1. RST, 2. FE, 3. Normalización, 4. Renta </t>
  </si>
  <si>
    <t>6.  Diseñar y ejecutar el plan de capacitación institucional 2020-2022</t>
  </si>
  <si>
    <r>
      <rPr>
        <sz val="11"/>
        <rFont val="Calibri (Cuerpo)"/>
      </rPr>
      <t>Revisado con la escuela e</t>
    </r>
    <r>
      <rPr>
        <sz val="11"/>
        <rFont val="Calibri"/>
        <family val="2"/>
        <scheme val="minor"/>
      </rPr>
      <t xml:space="preserve">n el periodo enero-diciembre en el desarrollo del PIC 2020, se participó en las 7 actividades académicas, permitiendo un cumplimiento de la meta al  </t>
    </r>
    <r>
      <rPr>
        <sz val="11"/>
        <rFont val="Calibri (Cuerpo)"/>
      </rPr>
      <t>100</t>
    </r>
    <r>
      <rPr>
        <b/>
        <sz val="11"/>
        <rFont val="Calibri (Cuerpo)"/>
      </rPr>
      <t>%</t>
    </r>
  </si>
  <si>
    <t>7.  Lograr el desarrollo de competencias digitales en los servidores públicos de la Oficina</t>
  </si>
  <si>
    <t>Nivel de competencias digitales de los funcionarios de la Oficina</t>
  </si>
  <si>
    <t>Por informacion de la DGO- tecnologia se registra el 100%</t>
  </si>
  <si>
    <t xml:space="preserve">PLANEACION ESTRATEGICA 2020
TABLERO BALANCEADO DE GESTION 
CUMPLIMIENTO CONSOLIDADO ANUAL DE METAS
ANALISIS DE CUMPLIMIENTO
OFICINA DE SEGURIDAD DE LA INFORMACION </t>
  </si>
  <si>
    <t>1.  Ejecutar el presupuesto  con el fin de gestionar de manera eficiente los recursos de la Institución.</t>
  </si>
  <si>
    <t>En el Comité Estratégico Institucional del 20 de agosto de 2020, fue aprobada la devolución de los recursos asignados a la Oficina de Seguridad de la Información para viáticos comisiones de servicios al interior del país por $12 millones y para transporte por valor de $5 millones, para un total de $17 millones. Por lo anterior, este indicador no fue medido en la vigencia 2020.</t>
  </si>
  <si>
    <t>2.  Asegurar el tratamiento de los datos personales en la DIAN.</t>
  </si>
  <si>
    <t># incidentes en el tratamiento de datos personales</t>
  </si>
  <si>
    <t xml:space="preserve">A diciembre de 2020 no se registraron incidentes en el tratamiento de datos personales que implicaran pérdida o fuga de información. No obstante, se adelantaron múltiples acciones que contribuyen a la prevención de los incidentes en el tratamiento de datos personales, tales como: 1. implementación de controles para asegurar la privacidad de datos personales en cuanto a suscripción de compromisos de confidencialidad, cláusulas de confidencialidad y protección de datos, autorizaciones, aviso de privacidad (correo electrónico) y compromiso de confidencialidad para uso de web service, 2. Actualización del inventario de activos de información en el aplicativo de gestión de Seguridad de la Información de la entidad, incluyendo las Bases de Datos Personales,  3. Implementación del módulo de Incidentes del aplicativo de gestión de Seguridad de la Información de la entidad, lo cual permitirá la posterior gestión de los incidentes en el tratamiento de datos personales, 4. actualización de las Bases de Datos Personales DIAN en el Registro Nacional de Bases de Datos_RNBD de la Superintendencia de Industria y Comercio_SIC, 5. Publicación del manual para el tratamiento de los datos personales.
 La fuente para los incidentes de datos personales fue el reporte que la DIAN hace a la Superintendencia de Industria y Comercio_SIC.  
</t>
  </si>
  <si>
    <t>3.  Preservar la confidencialidad, integridad y disponibilidad de los activos de información de la DIAN.</t>
  </si>
  <si>
    <t># de riesgos de seguridad digital materializados con nivel de riesgo residual aceptable.</t>
  </si>
  <si>
    <t xml:space="preserve">A diciembre de 2020, se obtuvo en este indicador un resultado del 20%, teniendo en cuenta que los riesgos de seguridad digital materializados con nivel de riesgo residual aceptable fueron 6 (seis) y los riesgos de seguridad digital identificados y valorados fueron 30 (treinta). Contrastado este resultado con la meta establecida del 40%, se obtiene un cumplimiento para el año 2020 del 150%, evidenciándose de esta manera los esfuerzos realizados por la OSI para minimizar la materialización de los riesgos de seguridad digital en la entidad. 
Teniendo en cuenta que el módulo de incidentes de GRC se encuentra en construcción, se utilizó como fuente para establecer el número de riesgos de seguridad digital materializados el "Reporte Incidentes 2020" de la Oficina de Seguridad de la Información y el "Cuadro Incidentes 2020 definitivo" de la Subdirección de Gestión de Tecnología información y Telecomunicaciones. En cuanto al número de riesgos de seguridad digital identificados y valorados se obtuvieron del documento "Plan de Tratamiento de Riesgos-2021-v2" donde se relacionan los riesgos de seguridad, esto es, riesgos Ambientales, riesgos Operacionales, riesgos Digitales y riesgos por Terrorismo, seleccionando de ellos únicamente los riesgos digitales. </t>
  </si>
  <si>
    <t>4.  Identificar y disminuir los incidentes de seguridad de la información mediante monitoreo y auditoria</t>
  </si>
  <si>
    <t>% efectivos de Incidentes de seguridad de la información. (EN TEMAS ADUANEROS 2020)</t>
  </si>
  <si>
    <t xml:space="preserve">Dentro de los logros a diciembre de 2020, se pueden resaltar los avances en la configuración de herramientas que permiten la gestión y cuantificación de los incidentes, tal como son GCR (Gestión, Riesgo y Resultado), y otras herramientas del ojo de la DIAN, como QRadar y Guardium. También se avanzó en la instalación de herramientas de forense para mejorar el proceso de identificación de eventos sospechosos, al igual que en la definición de eventos extraños y reconocimientos del tráfico sobre la red, lo que permitirá identificar los incidentes que salgan del tráfico normal.  
A diciembre de 2020, se registraron en la base de la plataforma Qradar, principal fuente de información, 38 incidentes materializados y 691.669 eventos totales, arrojando una meta lograda del 0,005%. Al contrastar con la meta establecida del 20%, y teniendo en cuenta que es un indicador de tendencia descendente, se logra un cumplimiento del 200%. 
</t>
  </si>
  <si>
    <t>5.  Disminuir los hallazgos de los entes de control frente a la asignación de roles.</t>
  </si>
  <si>
    <t xml:space="preserve">% Hallazgos a accesos no adecuados. </t>
  </si>
  <si>
    <t xml:space="preserve">A diciembre de 2020, se contó con las herramientas informáticas de identidades ISIM e IGI, lo que permitió avanzar en la integración y cruce de roles de importación, controladores de dominio de importaciones, tablas de base de datos de roles de importación, y en la parte preliminar de la construcción de la Matriz Jerárquica de Identidades – Roles. Se logró dar solución a cuatro de los hallazgos consignados en el plan de mejoramiento institucional asociados a activación, desactivación y duplicidad de roles informáticos, quedando dos hallazgos por resolver, pues requieren de acciones a mediano plazo, con la participación de la SGTIT, tal como son la necesidad de realizar para uno de ellos un ajuste del software, y para el otro realizar una actualización de los códigos y las descripciones de los roles informáticos registrados en el documento de "Anexo II de Roles". 
Estos hallazgos tienen como fuente la información registrada en el Plan de Mejoramiento de la OCI.
</t>
  </si>
  <si>
    <t>6.  Lograr el desarrollo de competencias digitales en los servidores públicos de la Oficina</t>
  </si>
  <si>
    <t>A diciembre de 2020, se programaron 8 actividades de capacitación para los funcionarios de la OSI, los cuales fueron culminados con éxito por todos los participantes. Los cursos gestionados a través del Plan Institucional de Capacitación-PIC , fueron dictados por la Universidad Nacional de Colombia y las temáticas abordadas fueron: Análisis Forense Digital, Gestión de la Seguridad de la Información, Gestión de Riesgos y Continuidad del Negocio. También se participó en el Diplomado en Gestión del Cambio: Transformación del Ser para el Hacer.  Es así como a través de la capacitación recibida se logró el desarrollo de competencias digitales para todos los integrantes del grupo.</t>
  </si>
  <si>
    <t>PLANEACION ESTRATEGICA 2020
TABLERO BALANCEADO DE GESTION 
CUMPLIMIENTO CONSOLIDADO ANUAL DE METAS
ANALISIS DE CUMPLIMIENTO
OFICINA DE CONTROL INTERNO</t>
  </si>
  <si>
    <t>Ejecutar de manera eficiente el presupuesto asignado a la Oficina</t>
  </si>
  <si>
    <t xml:space="preserve">Nivel de ejecución Presupuesto Oficina de Control Interno </t>
  </si>
  <si>
    <t>La meta de este indicador fue ajustada a cero (0) y no se tendrá en cuenta para el cálculo del porcentaje total de cumplimiento de las metas de los indicadores contenidos en el TBG de la Oficina</t>
  </si>
  <si>
    <t>Cumplir con la evaluación del Sistema Institucional de Control Interno</t>
  </si>
  <si>
    <t>Cumplimiento Evaluación del  Sistema Institucional de Control Interno</t>
  </si>
  <si>
    <t xml:space="preserve">Se logró un resultado sobresaliente. La Oficina de Control Interno durante el año 2020 realizó  las 9 auditorías y los  28 informes de ley programados, conforme a lo establecido en el Plan Anual de Auditoria 2020.  
</t>
  </si>
  <si>
    <t>Fortalecer el liderazgo estratégico a tráves del fomento de la cultura de control interno</t>
  </si>
  <si>
    <t>Nivel de ejecución de las Actividades de fomento de la cultura del control interno encaminadas al fortalecimiento del liderazgo estratégico</t>
  </si>
  <si>
    <t xml:space="preserve">
Durante el año 2020 se logró un resultado sobresaliente.  La Oficina de Control Interno realizó las 19  actividades de fomento de cultura de control interno programadas y/o solicitadas a la Oficina durante el año , dichas actividades estuvieron dirigidas a Direcciones Seccionales y dependencias del Nivel Central.</t>
  </si>
  <si>
    <t>Diseñar y ejecutar el plan de capacitación institucional 2020-2022</t>
  </si>
  <si>
    <t>Actividades que componen el  PIC para la Oficina</t>
  </si>
  <si>
    <t xml:space="preserve">El  nivel de cumplimiento fue satisfactorio.  La Oficina de Control Interno durante el año 2020 participó en la totalidad de las nueve actividades establecidas  en el Plan Institucional de Capacitación (PIC) para la Oficina.  
</t>
  </si>
  <si>
    <t>Lograr el desarrollo de competencias digitales en los servidores públicos de la Oficina</t>
  </si>
  <si>
    <t>El  nivel de cumplimiento fue satisfactorio. De acuerdo con la información suministrada por la Dirección  de Gestión Organizacional , el cumplimiento de la meta de este indicador transversal para el año 2020,  fue del 100%.</t>
  </si>
  <si>
    <t>PLANEACION ESTRATEGICA 2020
TABLERO BALANCEADO DE GESTION 
CUMPLIMIENTO CONSOLIDADO ANUAL DE METAS
ANALISIS DE CUMPLIMIENTO
Dirección General / Equipo Tributación Internacional</t>
  </si>
  <si>
    <t>1.  Aumentar la red de convenios internacionales para eliminar la doble imposición mediante la negociación de este tipo de convenios con países estratégicos para Colombia</t>
  </si>
  <si>
    <t>Número de rondas de negociación</t>
  </si>
  <si>
    <r>
      <t xml:space="preserve">Para el período acumulado a diciembre se puede determinar que el objetivo se cumple. A lo largo del año se han realizado 9 rondas de negociación de las 4 inicialmente programadas como meta del equipo. 
</t>
    </r>
    <r>
      <rPr>
        <b/>
        <sz val="11"/>
        <rFont val="Calibri"/>
        <family val="2"/>
        <scheme val="minor"/>
      </rPr>
      <t xml:space="preserve">CAUSA: </t>
    </r>
    <r>
      <rPr>
        <sz val="11"/>
        <rFont val="Calibri"/>
        <family val="2"/>
        <scheme val="minor"/>
      </rPr>
      <t xml:space="preserve">El objetivo del mes de diciembre se cumple, así como la meta acumulada del año. Cabe resaltar que la posibilidad de hacer reuniones de manera virtual ha facilitado avanzar en las negociaciones debido a que se evitan restricciones de presupuesto para viajes internacionales, lo cual había sido un obstáculo para llevar a cabo reuniones.
</t>
    </r>
    <r>
      <rPr>
        <b/>
        <sz val="11"/>
        <rFont val="Calibri"/>
        <family val="2"/>
        <scheme val="minor"/>
      </rPr>
      <t>PLAN DE ACCIÓN</t>
    </r>
    <r>
      <rPr>
        <sz val="11"/>
        <rFont val="Calibri"/>
        <family val="2"/>
        <scheme val="minor"/>
      </rPr>
      <t>: Continuar negociando en 2021 con Perú, Brasil,  Argentina e iniciar negociaciones con 7 países más.</t>
    </r>
  </si>
  <si>
    <t>2.  Garantizar la calidad de la información enviada a través del intercambio automático de la misma</t>
  </si>
  <si>
    <t>% aceptación de información enviada a otras jurisdicciones</t>
  </si>
  <si>
    <r>
      <rPr>
        <b/>
        <sz val="11"/>
        <rFont val="Calibri"/>
        <family val="2"/>
        <scheme val="minor"/>
      </rPr>
      <t>CAUSA:</t>
    </r>
    <r>
      <rPr>
        <sz val="11"/>
        <rFont val="Calibri"/>
        <family val="2"/>
        <scheme val="minor"/>
      </rPr>
      <t xml:space="preserve"> En el acumulado a diciembre, se evidencia el cumplimiento de la meta anual en más de un 100% debido a que el objetivo era lograr que las jurisdicciones que aceptaran la información, fueran el 34% de aquellas a las que se envió información; Y se logró que el número de aceptaciones llegara al 57.97%.</t>
    </r>
  </si>
  <si>
    <t>3.  Desarrollar campañas de capacitación a funcionarios de la DIAN  en temas de tributación internacional.</t>
  </si>
  <si>
    <t>Número de campañas de capacitación que componen el PIC a ser dictadas por el equipo de tributación internacional</t>
  </si>
  <si>
    <r>
      <t xml:space="preserve">Para el período acumulado a diciembre se puede determinar que el objetivo se cumple contribuyendo así a la meta anual de 4 capacitaciones que se alcanzó en octubre. 
</t>
    </r>
    <r>
      <rPr>
        <b/>
        <sz val="11"/>
        <rFont val="Calibri"/>
        <family val="2"/>
        <scheme val="minor"/>
      </rPr>
      <t>CAUSA:</t>
    </r>
    <r>
      <rPr>
        <sz val="11"/>
        <rFont val="Calibri"/>
        <family val="2"/>
        <scheme val="minor"/>
      </rPr>
      <t xml:space="preserve"> El objetivo para el período aculumado a diciembre se cumple. 
</t>
    </r>
    <r>
      <rPr>
        <b/>
        <sz val="11"/>
        <rFont val="Calibri"/>
        <family val="2"/>
        <scheme val="minor"/>
      </rPr>
      <t>PLAN DE ACCIÓN:</t>
    </r>
    <r>
      <rPr>
        <sz val="11"/>
        <rFont val="Calibri"/>
        <family val="2"/>
        <scheme val="minor"/>
      </rPr>
      <t xml:space="preserve"> Iniciar la revisión de posibles cursos a ofertar para los funcionarios en 2021.</t>
    </r>
  </si>
  <si>
    <t xml:space="preserve">4.  Fortalecer el equipo de la oficina de tributación internacional en cuanto a capacitación en temas de tributación internacional </t>
  </si>
  <si>
    <t>Actividades que componen el  PIC para el equipo de tributación internacional</t>
  </si>
  <si>
    <r>
      <rPr>
        <b/>
        <sz val="11"/>
        <rFont val="Calibri"/>
        <family val="2"/>
        <scheme val="minor"/>
      </rPr>
      <t xml:space="preserve">CAUSA: </t>
    </r>
    <r>
      <rPr>
        <sz val="11"/>
        <rFont val="Calibri"/>
        <family val="2"/>
        <scheme val="minor"/>
      </rPr>
      <t xml:space="preserve">El objetivo para el período acumulado a diciembre se cumple. 
</t>
    </r>
    <r>
      <rPr>
        <b/>
        <sz val="11"/>
        <rFont val="Calibri"/>
        <family val="2"/>
        <scheme val="minor"/>
      </rPr>
      <t xml:space="preserve">PLAN DE ACCIÓN: </t>
    </r>
    <r>
      <rPr>
        <sz val="11"/>
        <rFont val="Calibri"/>
        <family val="2"/>
        <scheme val="minor"/>
      </rPr>
      <t xml:space="preserve">Continuar aprovechando la oferta de cursos online y clases virtuales en temas de Tributación Internacional dictados por la OCDE, el CIAT y la ONU, en el que los integrantes del equipo puedan participar. </t>
    </r>
  </si>
  <si>
    <t>5.  Lograr el desarrollo de competencias digitales en los servidores públicos de la Oficina</t>
  </si>
  <si>
    <t>Por información de la Dirección de Gestión Organizacional - Tecnología el cumplimiento es del 100%</t>
  </si>
  <si>
    <t xml:space="preserve">PLANEACION ESTRATEGICA 2020
TABLERO BALANCEADO DE GESTION 
CUMPLIMIENTO CONSOLIDADO ANUAL DE METAS
ANALISIS DE CUMPLIMIENTO
DIRECCION DE GESTION DE POLICIA FISCAL Y ADUANERA </t>
  </si>
  <si>
    <t>Implementar y consolidar el Centro Integrado Policial Permanente Anti contrabando con el fin de apalancar los procesos de la Policía Fiscal y Aduanera</t>
  </si>
  <si>
    <t>Cumplimiento al Plan de Acción para la implementación del 7° nodo del Centro Integrado Policial Permanente Anticontrabando</t>
  </si>
  <si>
    <t xml:space="preserve">El lanzamiento del Centro Integrado Contra el Contrabando a través de Plataformas Digitales CIC2PD, y el Centro Integrado Contrabando de Medicamentos y Suplementos Dietarios CIC2MS, se realizó en el marco del Foro Digital Internacional “Blockchain y tecnologías contra el contrabando”, desarrollado durante los días 22 y 23 de julio del presente año.
El CIC2PD lideró el Foro Digital, dónde se ofreció ofrecido un espacio de apropiación de conocimiento digital, enfocado en metodologías y tecnologías de última generación, las cuales pueden aportar en la edificación de una estrategia integral, para la reactivación económica segura del país y contribuyendo conjuntamente a contrarrestar los fenómenos del contrabando en los nuevos escenarios de la vida moderna como lo son el ciberespacio de la internet y en general las plataformas digitales.
Contó con ponencias del Ministerio de las Tecnologías de la Información y las Comunicaciones, la Dirección de Aduanas e Impuestos Nacionales (DIAN), INTERPOL, EUROPOL, AMERIPOL, Policía Fiscal y Aduanera (POLFA), Cámara Colombiana de Comercio Electrónico (CCCE), QuidLab, Blockchain Lawyers Organization, Red Nacional de Tecnología Avanzada (RENATA), Universidad Distrital  Francisco José de Caldas y el Tanque de Ciberpensamiento e Innovación Social (TCP-IP). Y participantes de 16 países del mundo. 
</t>
  </si>
  <si>
    <t>Incrementar acciones de control de fiscalización contra el contrabando.</t>
  </si>
  <si>
    <t>Acciones de control de fiscalización contra el contrabando.</t>
  </si>
  <si>
    <t>En cumplimiento a los indicadores de gestión fijados para la  Dirección de Policía Fiscal y Aduanera en el año 2020, pse adelantaron acciones de control  a fin de controlar el ingreso ilegal de mercancías y el fraude aduanero y así contribuir con la competitividad del sector empresarial, el cual se despliega mediante Acciones estratégicas de control contra el contrabando a nivel país, mediante el desarrollo de puestos de control articulados ejecutados por las divisiones de gestión control operativo, contrarrestando de esta manera la comercialización de mercancías de contrabando, la evasión fiscal y demás delitos conexos que atentan contra el sostenimiento fiscal de la nación, logrando cumplir con la meta propuesta para la presente anualidad.</t>
  </si>
  <si>
    <t>Afectar y/o desarticular estructuras criminales dedicadas al Contrabando, Lavado de Activos y Evasión Fiscal</t>
  </si>
  <si>
    <t>Estructuras criminales identificadas y desarticuladas</t>
  </si>
  <si>
    <t xml:space="preserve">Se logro la desarticulación de 20 estructuras de económica criminal dedicadas al contrabando de licores y cigarrillos donde se logra la judicialización de 118 personas.  </t>
  </si>
  <si>
    <t>Porcentaje de operaciones de extinción de dominio</t>
  </si>
  <si>
    <t>Se realizaron 05 operaciones aplicando la medida cautelar de extincion de dominio afectando la economias criminales dedicadas al contrabando afectando 89 bienes avaluados en 18.000 millones de pesos.</t>
  </si>
  <si>
    <t>Consolidar a la POLFA con una imagen de legitimidad y confianza en nuestros grupos de interés</t>
  </si>
  <si>
    <t>Índice de percepción de legitimidad y confianza de la POLFA con actores internos y externos.</t>
  </si>
  <si>
    <t>A partir del ajuste e implementación de la indicadora la Dirección de Gestión de Policía Fiscal y Aduanera a través del grupo de comunicaciones estratégicas proyectaron 10.075 noticia en los diferentes medios de comunicación mostrando al público las actividades de impacto adelantadas por esta dirección</t>
  </si>
  <si>
    <t>Consolidar la oferta de prevención de la Policía Fiscal Aduanera con el fin de mitigar delitos y comportamientos contrarios a la convivencia que afecten el patrimonio y orden económico del país</t>
  </si>
  <si>
    <t>Implementación programa zonas de comercio legal (Formalización)</t>
  </si>
  <si>
    <r>
      <t xml:space="preserve">En atención al seguimiento de los indicadores planteados para el programa Zonas de Comercio Legal, durante el mes de diciembre (vigencia 2020) no se logró la formalización de los comerciantes vinculados al programa, teniendo en cuenta lo siguiente:
</t>
    </r>
    <r>
      <rPr>
        <b/>
        <sz val="11"/>
        <rFont val="Calibri"/>
        <family val="2"/>
      </rPr>
      <t>Análisis de resultados:</t>
    </r>
    <r>
      <rPr>
        <sz val="11"/>
        <rFont val="Calibri"/>
        <family val="2"/>
      </rPr>
      <t xml:space="preserve"> Se proyectó comunicación oficial DIAN No. 100212233-20-382-096 de fecha 07/12/2020 al señor Director General de Impuestos y Aduanas Nacional, a fin de solicitar ajuste al indicador y meta del Programa Zonas de Comercio Legal, toda vez que por parte del gremio ASOPARTES fue requerido receso de las actividades programadas durante los meses de noviembre, considerando que dicha época del año, es crucial en la recuperación económica de los comerciantes que integran el sector automotriz y sus partes.
Se realizó Informe de gestión programa Zonas de Comercio Legal vigencia 2020, así como se evidencia en la comunicación oficial No. S-2020-014505/DIREC-SUBOP-29.25 de fecha 18/12/2020. 
Se consolida en Matriz Excel, el número de comerciantes inscritos en la ciudad de Bogotá, los cuales continuaran con la segunda fase del programa (capacitación) durante el año 2021.  
Causa: La reactivación económica durante el mes de noviembre y diciembre no permitió la continuidad del plan de capacitación de los comerciantes y consecuentemente su certificación como Promotores de la Legalidad. No obstante, durante el año 2021 dicho plan será ajustado a las condiciones emitidas por autoridades nacionales y locales en torno a la emergencia sanitaria por COVID-19. 
Plan de Acción: Se realizarán mesas técnicas de seguimiento al programa junto con personal administrativo del gremio y de las entidades participantes y/o adscritas al programa. 
</t>
    </r>
  </si>
  <si>
    <t>Porcentaje de cumplimiento programa Semilleros de la legalidad</t>
  </si>
  <si>
    <t>En atención al seguimiento de los indicadores planteados para el programa de Semilleros de la Legalidad, durante la vigencia 2020 se desarrollaron las 6 actividades planteadas  consolidando la oferta de prevención de la Policía Fiscal Aduanera con el fin de incentivar una cultura de la legalidad en la población escolar (niños y niñas) inscritos en el programa</t>
  </si>
  <si>
    <t>No aplica el PIC para la POLFA según comunicación de la Coordinación de Escuela</t>
  </si>
  <si>
    <t>Lograr el desarrollo de competencias digitales en los servidores públicos de la Dirección de Gestión</t>
  </si>
  <si>
    <t>La Dirección deGestión Organizacional - Tecnología, nos informa que el cumplimiento es del 100%</t>
  </si>
  <si>
    <t>TABLERO BALANCEADO DE GESTION - TBG- 
DIRECCION DE GESTION POLICIA FISCAL Y ADUANERA 
2020</t>
  </si>
  <si>
    <t>SEGUIMIENTO ACUMULADO ENERO A DICIEMBRES DE 2020</t>
  </si>
  <si>
    <t>PERSPECTIVA</t>
  </si>
  <si>
    <t>OBJETIVO ESTRATÉGICO DIAN</t>
  </si>
  <si>
    <t>OBJETIVO DE CONTRIBUCIÓN</t>
  </si>
  <si>
    <t>NOMBRE DEL INDICADOR</t>
  </si>
  <si>
    <t>FÓRMULA</t>
  </si>
  <si>
    <t>UNIDAD DE MEDIDA</t>
  </si>
  <si>
    <t>META</t>
  </si>
  <si>
    <t>RESPONSABLE</t>
  </si>
  <si>
    <t>Meta establecida enero - diciembre</t>
  </si>
  <si>
    <t xml:space="preserve">Meta lograda enero - diciembre </t>
  </si>
  <si>
    <t>Cumplimiento enero - diciembre</t>
  </si>
  <si>
    <t>Análisis enero a diciembre 2020</t>
  </si>
  <si>
    <t>Acumulado enero - diciembre</t>
  </si>
  <si>
    <t>Acumulado
anual</t>
  </si>
  <si>
    <t>LEGITIMIDAD Y SOSTENIBILIDAD FISCAL</t>
  </si>
  <si>
    <t>Financiera</t>
  </si>
  <si>
    <t>Ejecutar de manera eficiente el presupuesto asignado a la Dirección de Gestión</t>
  </si>
  <si>
    <t>Nivel de ejecución Presupuesto Dirección de Gestión</t>
  </si>
  <si>
    <t xml:space="preserve">Total Presupuesto </t>
  </si>
  <si>
    <t>Millones de pesos</t>
  </si>
  <si>
    <t>Dirección POLFA</t>
  </si>
  <si>
    <t>Reporte de Ejecucion presupuestal - Subdirección de Recursos Físicos</t>
  </si>
  <si>
    <t>Controlar el ingreso ilegal de mercancias  y el fraude aduanero con el fin de contribuir con la competitividad del sector empresarial</t>
  </si>
  <si>
    <t>Actividades realizadas / Actividades planeadas</t>
  </si>
  <si>
    <t>Porcentaje</t>
  </si>
  <si>
    <t xml:space="preserve">
Subdirección de Gestión y Apoyo</t>
  </si>
  <si>
    <t xml:space="preserve">Número de acciones de control contra el contrabando  ejecutadas </t>
  </si>
  <si>
    <t xml:space="preserve">Subdirección de Gestión Operativa Policial </t>
  </si>
  <si>
    <t>Estructuras criminales desarticuladas / Estructuras criminales priorizadas</t>
  </si>
  <si>
    <t>100%
Cuatrenio:  60 
20 para cada año</t>
  </si>
  <si>
    <t>Operaciones de extinción de dominio ejecutadas / Operaciones de extinción de dominio planeadas</t>
  </si>
  <si>
    <t>100%
Cuatrenio: 15
5 para cada año</t>
  </si>
  <si>
    <t>CERCANÍA AL CIUDADANO</t>
  </si>
  <si>
    <t>Posicionar a la  DIAN como una Entidad que se transforma para ser cercanos, ágiles y eficientes frente a sus grupos de interés.</t>
  </si>
  <si>
    <t>Número de Noticias POLFA publicadas en los medios de comunicación. (Radio, tv, prensa, redes sociales)</t>
  </si>
  <si>
    <t xml:space="preserve">Número  </t>
  </si>
  <si>
    <t xml:space="preserve">
Comunicación Estratégica</t>
  </si>
  <si>
    <t>Grupos de Interés</t>
  </si>
  <si>
    <t xml:space="preserve">Número de comerciantes certificados como promotores de la legalidad / Número de comerciantes inscritos en el programa </t>
  </si>
  <si>
    <t xml:space="preserve">Porcentaje Medición semestral 
</t>
  </si>
  <si>
    <t>3% del total de comerciantes inscritos</t>
  </si>
  <si>
    <r>
      <t xml:space="preserve">En atención al seguimiento de los indicadores planteados para el programa Zonas de Comercio Legal, durante el mes de diciembre (vigencia 2020) no se logró la formalización de los comerciantes vinculados al programa, teniendo en cuenta lo siguiente:
</t>
    </r>
    <r>
      <rPr>
        <b/>
        <sz val="11"/>
        <color rgb="FF404040"/>
        <rFont val="Calibri"/>
        <family val="2"/>
      </rPr>
      <t>Análisis de resultados:</t>
    </r>
    <r>
      <rPr>
        <sz val="11"/>
        <color rgb="FF404040"/>
        <rFont val="Calibri"/>
        <family val="2"/>
      </rPr>
      <t xml:space="preserve"> Se proyectó comunicación oficial DIAN No. 100212233-20-382-096 de fecha 07/12/2020 al señor Director General de Impuestos y Aduanas Nacional, a fin de solicitar ajuste al indicador y meta del Programa Zonas de Comercio Legal, toda vez que por parte del gremio ASOPARTES fue requerido receso de las actividades programadas durante los meses de noviembre, considerando que dicha época del año, es crucial en la recuperación económica de los comerciantes que integran el sector automotriz y sus partes.
Se realizó Informe de gestión programa Zonas de Comercio Legal vigencia 2020, así como se evidencia en la comunicación oficial No. S-2020-014505/DIREC-SUBOP-29.25 de fecha 18/12/2020. 
Se consolida en Matriz Excel, el número de comerciantes inscritos en la ciudad de Bogotá, los cuales continuaran con la segunda fase del programa (capacitación) durante el año 2021.  
Causa: La reactivación económica durante el mes de noviembre y diciembre no permitió la continuidad del plan de capacitación de los comerciantes y consecuentemente su certificación como Promotores de la Legalidad. No obstante, durante el año 2021 dicho plan será ajustado a las condiciones emitidas por autoridades nacionales y locales en torno a la emergencia sanitaria por COVID-19. 
Plan de Acción: Se realizarán mesas técnicas de seguimiento al programa junto con personal administrativo del gremio y de las entidades participantes y/o adscritas al programa. 
</t>
    </r>
  </si>
  <si>
    <t>Actividades ejecutadas / Actividades planeadas</t>
  </si>
  <si>
    <t>Porcentaje
Medición trimestral</t>
  </si>
  <si>
    <t>100% (06 actividades de prevención por División o Grupo Operativo POLFA)</t>
  </si>
  <si>
    <t>TRANSFORMACIÓN DEL TALENTO HUMANO</t>
  </si>
  <si>
    <t>Aprendizaje y Crecimiento</t>
  </si>
  <si>
    <t>Número Actividades PIC POLFA</t>
  </si>
  <si>
    <t>Número  de actividades PIC</t>
  </si>
  <si>
    <t>POLFA-DIAN</t>
  </si>
  <si>
    <t>Número de servidores públicos que tienen al menos un nivel básico en competencias digitales desarrolladas / Total de servidores públicos capacitados en competencias digitales</t>
  </si>
  <si>
    <t xml:space="preserve">TABLERO BALANCEADO DE GESTIÓN 
DIRECCIÓN DE GESTIÓN JURIDICA 
SEGUIMIENTO 2020
</t>
  </si>
  <si>
    <t>SEGUIMIENTO DICIEMBRE DE 2020</t>
  </si>
  <si>
    <t>OBJETIVO ESTRATEGICO DIAN</t>
  </si>
  <si>
    <t>FORMULA</t>
  </si>
  <si>
    <t>Meta establecida diciembre</t>
  </si>
  <si>
    <t>Meta lograda diciembre</t>
  </si>
  <si>
    <t>Avance cumplimiento diciembre</t>
  </si>
  <si>
    <t>Análisis diciembre 2020</t>
  </si>
  <si>
    <t xml:space="preserve">Acumulado </t>
  </si>
  <si>
    <t>Nivel de ejecución Presupuesto Dirección Jurídica</t>
  </si>
  <si>
    <t>Millones de $</t>
  </si>
  <si>
    <r>
      <rPr>
        <b/>
        <sz val="11"/>
        <color theme="1" tint="0.249977111117893"/>
        <rFont val="Calibri"/>
        <family val="2"/>
        <scheme val="minor"/>
      </rPr>
      <t xml:space="preserve">Causa: </t>
    </r>
    <r>
      <rPr>
        <sz val="11"/>
        <color theme="1" tint="0.249977111117893"/>
        <rFont val="Calibri"/>
        <family val="2"/>
        <scheme val="minor"/>
      </rPr>
      <t xml:space="preserve">La Dirección de Gestión Jurídica dispone únicamente de Gastos Generales. Para ello se programaron 10 actividades de las cuales tenian un valor de </t>
    </r>
    <r>
      <rPr>
        <b/>
        <sz val="11"/>
        <color theme="1" tint="0.249977111117893"/>
        <rFont val="Calibri"/>
        <family val="2"/>
        <scheme val="minor"/>
      </rPr>
      <t>$ 919 millones</t>
    </r>
    <r>
      <rPr>
        <sz val="11"/>
        <color theme="1" tint="0.249977111117893"/>
        <rFont val="Calibri"/>
        <family val="2"/>
        <scheme val="minor"/>
      </rPr>
      <t xml:space="preserve">, sin embargo para el mes de diciembre realiza la reducción en el valor del contrato </t>
    </r>
    <r>
      <rPr>
        <b/>
        <sz val="11"/>
        <color theme="1" tint="0.249977111117893"/>
        <rFont val="Calibri"/>
        <family val="2"/>
        <scheme val="minor"/>
      </rPr>
      <t xml:space="preserve">No. 00-234-2019 </t>
    </r>
    <r>
      <rPr>
        <sz val="11"/>
        <color theme="1" tint="0.249977111117893"/>
        <rFont val="Calibri"/>
        <family val="2"/>
        <scheme val="minor"/>
      </rPr>
      <t>de vigilancia judicial para la vigencia del año 2020, en</t>
    </r>
    <r>
      <rPr>
        <b/>
        <sz val="11"/>
        <color theme="1" tint="0.249977111117893"/>
        <rFont val="Calibri"/>
        <family val="2"/>
        <scheme val="minor"/>
      </rPr>
      <t xml:space="preserve"> $ 203.805.455</t>
    </r>
    <r>
      <rPr>
        <sz val="11"/>
        <color theme="1" tint="0.249977111117893"/>
        <rFont val="Calibri"/>
        <family val="2"/>
        <scheme val="minor"/>
      </rPr>
      <t>, para una nuevo total de la meta de ejecucion de presupuesto por $</t>
    </r>
    <r>
      <rPr>
        <b/>
        <sz val="11"/>
        <color theme="1" tint="0.249977111117893"/>
        <rFont val="Calibri"/>
        <family val="2"/>
        <scheme val="minor"/>
      </rPr>
      <t xml:space="preserve"> 715 millones</t>
    </r>
    <r>
      <rPr>
        <sz val="11"/>
        <color theme="1" tint="0.249977111117893"/>
        <rFont val="Calibri"/>
        <family val="2"/>
        <scheme val="minor"/>
      </rPr>
      <t xml:space="preserve">,  de los cuales para el mes en analisis tiene un nivel de ejecución del </t>
    </r>
    <r>
      <rPr>
        <b/>
        <sz val="11"/>
        <color theme="1" tint="0.249977111117893"/>
        <rFont val="Calibri"/>
        <family val="2"/>
        <scheme val="minor"/>
      </rPr>
      <t>96%</t>
    </r>
    <r>
      <rPr>
        <sz val="11"/>
        <color theme="1" tint="0.249977111117893"/>
        <rFont val="Calibri"/>
        <family val="2"/>
        <scheme val="minor"/>
      </rPr>
      <t xml:space="preserve">. Esto corresponde al servicio de vigilancia judicial por 169 Millones y a la contratación de profesionales de la SG de Representación Externa por 435 Millones, la adquisición de la suscripción de la Obra Jurídica de la SG de Normativa y Doctrina por 83 Millones.
En analisis se tiene para en año 2020 un cumplimiento de ejecución del presupuesto del </t>
    </r>
    <r>
      <rPr>
        <b/>
        <sz val="11"/>
        <color theme="1" tint="0.249977111117893"/>
        <rFont val="Calibri"/>
        <family val="2"/>
        <scheme val="minor"/>
      </rPr>
      <t>96.18%.</t>
    </r>
    <r>
      <rPr>
        <sz val="11"/>
        <color theme="1" tint="0.249977111117893"/>
        <rFont val="Calibri"/>
        <family val="2"/>
        <scheme val="minor"/>
      </rPr>
      <t xml:space="preserve">
</t>
    </r>
    <r>
      <rPr>
        <b/>
        <sz val="11"/>
        <color theme="1" tint="0.249977111117893"/>
        <rFont val="Calibri"/>
        <family val="2"/>
        <scheme val="minor"/>
      </rPr>
      <t xml:space="preserve">Plan de acción: </t>
    </r>
    <r>
      <rPr>
        <sz val="11"/>
        <color theme="1" tint="0.249977111117893"/>
        <rFont val="Calibri"/>
        <family val="2"/>
        <scheme val="minor"/>
      </rPr>
      <t xml:space="preserve"> El Contrato de vigilancia judicial se encuentra suspendido desde el mes de abril  por la suspension de terminos de la  emergencia sanitaria, adicional en los meses de febrero y marzo el Contratista presento incumplimiento del contrato, razon por la cual se esta tramitanto la terminacion unilateral del contrato de vigilancia.</t>
    </r>
  </si>
  <si>
    <t xml:space="preserve">Líneas del PAA a ejecutar </t>
  </si>
  <si>
    <t xml:space="preserve">No. De líneas PAA </t>
  </si>
  <si>
    <r>
      <rPr>
        <b/>
        <sz val="11"/>
        <color theme="1" tint="0.249977111117893"/>
        <rFont val="Calibri"/>
        <family val="2"/>
        <scheme val="minor"/>
      </rPr>
      <t xml:space="preserve">Causa: </t>
    </r>
    <r>
      <rPr>
        <sz val="11"/>
        <color theme="1" tint="0.249977111117893"/>
        <rFont val="Calibri"/>
        <family val="2"/>
        <scheme val="minor"/>
      </rPr>
      <t xml:space="preserve"> Se cumple el indicador en un 100%. La Dirección de Gestión Jurídica dispone únicamente de Gastos Generales. Para ello se programaron 10 actividades de las cuales 8 hacen parte de PAA y corresponden a la contratación de profesionales de la SG de Representación Externa por 459 Millones y la adquisición de la suscripción de la Obra Jurídica de la SG de Normativa y Doctrina por 83 Millones, las 8 lineas se encuentran en ejecución.
</t>
    </r>
    <r>
      <rPr>
        <b/>
        <sz val="11"/>
        <color theme="1" tint="0.249977111117893"/>
        <rFont val="Calibri"/>
        <family val="2"/>
        <scheme val="minor"/>
      </rPr>
      <t>Plan de acción:</t>
    </r>
    <r>
      <rPr>
        <sz val="11"/>
        <color theme="1" tint="0.249977111117893"/>
        <rFont val="Calibri"/>
        <family val="2"/>
        <scheme val="minor"/>
      </rPr>
      <t xml:space="preserve">  Continuar la ejecución de las lineas y  hacer los respectivos seguimientos.</t>
    </r>
  </si>
  <si>
    <t>% de éxito de litigiosidad</t>
  </si>
  <si>
    <t>Sentencias ganadas / Total de procesos</t>
  </si>
  <si>
    <t>%</t>
  </si>
  <si>
    <t>Subdirección de Gestión de Representación Externa</t>
  </si>
  <si>
    <r>
      <rPr>
        <b/>
        <sz val="11"/>
        <color theme="1" tint="0.249977111117893"/>
        <rFont val="Calibri"/>
        <family val="2"/>
        <scheme val="minor"/>
      </rPr>
      <t>Causa:</t>
    </r>
    <r>
      <rPr>
        <sz val="11"/>
        <color theme="1" tint="0.249977111117893"/>
        <rFont val="Calibri"/>
        <family val="2"/>
        <scheme val="minor"/>
      </rPr>
      <t xml:space="preserve"> Para el reporte del mes de diciembre se tomaron los fallos ejecutoriados en ese mes reportados por las D.S. incluído Nivel Central en Memorando 184, se reportaron </t>
    </r>
    <r>
      <rPr>
        <b/>
        <sz val="11"/>
        <color theme="1" tint="0.249977111117893"/>
        <rFont val="Calibri"/>
        <family val="2"/>
        <scheme val="minor"/>
      </rPr>
      <t>59</t>
    </r>
    <r>
      <rPr>
        <sz val="11"/>
        <color theme="1" tint="0.249977111117893"/>
        <rFont val="Calibri"/>
        <family val="2"/>
        <scheme val="minor"/>
      </rPr>
      <t xml:space="preserve"> fallos con sus análisis de los cuales </t>
    </r>
    <r>
      <rPr>
        <b/>
        <sz val="11"/>
        <color theme="1" tint="0.249977111117893"/>
        <rFont val="Calibri"/>
        <family val="2"/>
        <scheme val="minor"/>
      </rPr>
      <t>37</t>
    </r>
    <r>
      <rPr>
        <sz val="11"/>
        <color theme="1" tint="0.249977111117893"/>
        <rFont val="Calibri"/>
        <family val="2"/>
        <scheme val="minor"/>
      </rPr>
      <t xml:space="preserve"> son favorables para la DIAN, 12 desfavorables y 10 parciales. Para aplicar la fórmula se tomó los fallos sin incluir los parciales, es decir 59 - 10 = </t>
    </r>
    <r>
      <rPr>
        <b/>
        <sz val="11"/>
        <color theme="1" tint="0.249977111117893"/>
        <rFont val="Calibri"/>
        <family val="2"/>
        <scheme val="minor"/>
      </rPr>
      <t xml:space="preserve">49 </t>
    </r>
    <r>
      <rPr>
        <sz val="11"/>
        <color theme="1" tint="0.249977111117893"/>
        <rFont val="Calibri"/>
        <family val="2"/>
        <scheme val="minor"/>
      </rPr>
      <t xml:space="preserve">.  
Se recibieron notificados </t>
    </r>
    <r>
      <rPr>
        <b/>
        <sz val="11"/>
        <color theme="1" tint="0.249977111117893"/>
        <rFont val="Calibri"/>
        <family val="2"/>
        <scheme val="minor"/>
      </rPr>
      <t>49</t>
    </r>
    <r>
      <rPr>
        <sz val="11"/>
        <color theme="1" tint="0.249977111117893"/>
        <rFont val="Calibri"/>
        <family val="2"/>
        <scheme val="minor"/>
      </rPr>
      <t xml:space="preserve"> fallos de procesos de competencia de la Subdirección que quedaron ejecutoriados en el mes de diciembre/2020 de los cuales </t>
    </r>
    <r>
      <rPr>
        <b/>
        <sz val="11"/>
        <color theme="1" tint="0.249977111117893"/>
        <rFont val="Calibri"/>
        <family val="2"/>
        <scheme val="minor"/>
      </rPr>
      <t>37</t>
    </r>
    <r>
      <rPr>
        <sz val="11"/>
        <color theme="1" tint="0.249977111117893"/>
        <rFont val="Calibri"/>
        <family val="2"/>
        <scheme val="minor"/>
      </rPr>
      <t xml:space="preserve"> son FAVORABLES para la DIAN. con una tasa de éxito del mes de diciembre de </t>
    </r>
    <r>
      <rPr>
        <b/>
        <sz val="11"/>
        <color theme="1" tint="0.249977111117893"/>
        <rFont val="Calibri"/>
        <family val="2"/>
        <scheme val="minor"/>
      </rPr>
      <t>75,51</t>
    </r>
    <r>
      <rPr>
        <sz val="11"/>
        <color theme="1" tint="0.249977111117893"/>
        <rFont val="Calibri"/>
        <family val="2"/>
        <scheme val="minor"/>
      </rPr>
      <t xml:space="preserve">%, con lo cual se logra una meta anual del </t>
    </r>
    <r>
      <rPr>
        <b/>
        <sz val="11"/>
        <color theme="1" tint="0.249977111117893"/>
        <rFont val="Calibri"/>
        <family val="2"/>
        <scheme val="minor"/>
      </rPr>
      <t>69,18 %</t>
    </r>
    <r>
      <rPr>
        <sz val="11"/>
        <color theme="1" tint="0.249977111117893"/>
        <rFont val="Calibri"/>
        <family val="2"/>
        <scheme val="minor"/>
      </rPr>
      <t xml:space="preserve"> para el año 2020.
Este dato se obtiene de lo reportado en el Informe Memorando 191 presentado por las Direcciones Seccionales incluida la Subdirección, teniendo en cuenta que para la presentación de este informe se aportan los soportes correspondientes (fallo y análisis jurisprudencial) y sobre el cual se verificó la información cruzando lo informado con los fallos notificados por el buzón de notificaciones, el e-kogui, y por último con lo informado en el Informe SIE. 
Los datos se obtienen del SIE de planeación a nivel nacional, de enero a diciembre.  Debe aclararse que el SIE de planeación puede corregirse durante el resto del año que esta pendiente, por lo tanto, son cifras oficiales, pero pueden sufrir modificaciones en los periodos de corrección.</t>
    </r>
  </si>
  <si>
    <t>% de funcionarios que participaron en el concurso de escritura jurídica</t>
  </si>
  <si>
    <t>Número de funcionarios que participaron en el concurso de escritura jurídica / Número de apoderados judiciales que debían participar</t>
  </si>
  <si>
    <r>
      <rPr>
        <b/>
        <sz val="11"/>
        <color theme="1" tint="0.249977111117893"/>
        <rFont val="Calibri"/>
        <family val="2"/>
        <scheme val="minor"/>
      </rPr>
      <t>Causa</t>
    </r>
    <r>
      <rPr>
        <sz val="11"/>
        <color theme="1" tint="0.249977111117893"/>
        <rFont val="Calibri"/>
        <family val="2"/>
        <scheme val="minor"/>
      </rPr>
      <t xml:space="preserve">: El porcentaje total de participación fue del </t>
    </r>
    <r>
      <rPr>
        <b/>
        <sz val="11"/>
        <color theme="1" tint="0.249977111117893"/>
        <rFont val="Calibri"/>
        <family val="2"/>
        <scheme val="minor"/>
      </rPr>
      <t>88.81%</t>
    </r>
    <r>
      <rPr>
        <sz val="11"/>
        <color theme="1" tint="0.249977111117893"/>
        <rFont val="Calibri"/>
        <family val="2"/>
        <scheme val="minor"/>
      </rPr>
      <t xml:space="preserve"> el cual es el resultado de los ajustes efectuados sobre el número de participantes disminuido con aquellos que presentaron situaciones administrativas en el mes de junio de 2020 (fecha límite para la presentación del recurso que los habilitaba en su participación en el concurso)
Sobre el particular hay que indicar que desde las direcciones seccionales se informó sobre algunas novedades en desarrollo del concurso, en especial situaciones administrativas que afectan el desempeño de dicho indicador, razón por la cual el resultado final de participación fue de </t>
    </r>
    <r>
      <rPr>
        <b/>
        <sz val="11"/>
        <color theme="1" tint="0.249977111117893"/>
        <rFont val="Calibri"/>
        <family val="2"/>
        <scheme val="minor"/>
      </rPr>
      <t>88.81%</t>
    </r>
    <r>
      <rPr>
        <sz val="11"/>
        <color theme="1" tint="0.249977111117893"/>
        <rFont val="Calibri"/>
        <family val="2"/>
        <scheme val="minor"/>
      </rPr>
      <t xml:space="preserve">. se anexa a este reporte el soporte con las novedades presentadas. </t>
    </r>
  </si>
  <si>
    <t>% de decretos proyectados</t>
  </si>
  <si>
    <t>No. De decretos proyectados /No total de decretos solicitados</t>
  </si>
  <si>
    <t>Despacho Dirección de Gestión Jurídica / Subdirección de Gestión de Normativa y Doctrina</t>
  </si>
  <si>
    <r>
      <rPr>
        <b/>
        <sz val="11"/>
        <color theme="1" tint="0.249977111117893"/>
        <rFont val="Calibri"/>
        <family val="2"/>
        <scheme val="minor"/>
      </rPr>
      <t>Causa:</t>
    </r>
    <r>
      <rPr>
        <sz val="11"/>
        <color theme="1" tint="0.249977111117893"/>
        <rFont val="Calibri"/>
        <family val="2"/>
        <scheme val="minor"/>
      </rPr>
      <t xml:space="preserve"> El Despacho de la Dirección de Gestión Jurídica junto a la SG de Normativa y Doctrina, trabajaron conjuntamente para la revisión de los proyectos de Decreto para que continuaran el trámite de expedición en la Presidencia de la Republica, a corte 31 de diciembre de 2020 fueron expedidos </t>
    </r>
    <r>
      <rPr>
        <b/>
        <sz val="11"/>
        <color theme="1" tint="0.249977111117893"/>
        <rFont val="Calibri"/>
        <family val="2"/>
        <scheme val="minor"/>
      </rPr>
      <t>30</t>
    </r>
    <r>
      <rPr>
        <sz val="11"/>
        <color theme="1" tint="0.249977111117893"/>
        <rFont val="Calibri"/>
        <family val="2"/>
        <scheme val="minor"/>
      </rPr>
      <t xml:space="preserve"> Decretos reglamentarios de la Ley 2010 (Ley de Crecimiento Economico) , </t>
    </r>
    <r>
      <rPr>
        <b/>
        <sz val="11"/>
        <color theme="1" tint="0.249977111117893"/>
        <rFont val="Calibri"/>
        <family val="2"/>
        <scheme val="minor"/>
      </rPr>
      <t>15</t>
    </r>
    <r>
      <rPr>
        <sz val="11"/>
        <color theme="1" tint="0.249977111117893"/>
        <rFont val="Calibri"/>
        <family val="2"/>
        <scheme val="minor"/>
      </rPr>
      <t xml:space="preserve"> Decretos reglamentarios diferentes a la Ley 2010 y con ocasion a la emergencia sanitaria </t>
    </r>
    <r>
      <rPr>
        <b/>
        <sz val="11"/>
        <color theme="1" tint="0.249977111117893"/>
        <rFont val="Calibri"/>
        <family val="2"/>
        <scheme val="minor"/>
      </rPr>
      <t>26</t>
    </r>
    <r>
      <rPr>
        <sz val="11"/>
        <color theme="1" tint="0.249977111117893"/>
        <rFont val="Calibri"/>
        <family val="2"/>
        <scheme val="minor"/>
      </rPr>
      <t xml:space="preserve"> Decretos de Emergencia Economica (17 en temas Tributarios y 9 en temas Aduanaeros). Alcanzando así un cumplimiento del 100%</t>
    </r>
    <r>
      <rPr>
        <b/>
        <sz val="11"/>
        <color theme="1" tint="0.249977111117893"/>
        <rFont val="Calibri"/>
        <family val="2"/>
        <scheme val="minor"/>
      </rPr>
      <t xml:space="preserve">
Plan de acción: </t>
    </r>
    <r>
      <rPr>
        <sz val="11"/>
        <color theme="1" tint="0.249977111117893"/>
        <rFont val="Calibri"/>
        <family val="2"/>
        <scheme val="minor"/>
      </rPr>
      <t>Se seguira revisando y comentado los proyectos que lleguen al despacho par cumplir con el indicador.</t>
    </r>
  </si>
  <si>
    <t>Oportunidad en la expedición de conceptos</t>
  </si>
  <si>
    <t>Promedio de días hábiles utilizados para  expedición de conceptos</t>
  </si>
  <si>
    <t>Días</t>
  </si>
  <si>
    <t>Subdirección de Gestión de Normativa y Doctrina</t>
  </si>
  <si>
    <r>
      <rPr>
        <b/>
        <sz val="11"/>
        <color theme="1" tint="0.249977111117893"/>
        <rFont val="Calibri"/>
        <family val="2"/>
        <scheme val="minor"/>
      </rPr>
      <t xml:space="preserve">Causa:  </t>
    </r>
    <r>
      <rPr>
        <sz val="11"/>
        <color theme="1" tint="0.249977111117893"/>
        <rFont val="Calibri"/>
        <family val="2"/>
        <scheme val="minor"/>
      </rPr>
      <t xml:space="preserve">No cumplió con el indicador  ya que se habían presupuestado 28 dias y el promedio para el mes de Diciembre  fue de 37 días hábiles utilizados para  expedición de conceptos y promedio acumulado de </t>
    </r>
    <r>
      <rPr>
        <b/>
        <sz val="11"/>
        <color theme="1" tint="0.249977111117893"/>
        <rFont val="Calibri"/>
        <family val="2"/>
        <scheme val="minor"/>
      </rPr>
      <t>34,19</t>
    </r>
    <r>
      <rPr>
        <sz val="11"/>
        <color theme="1" tint="0.249977111117893"/>
        <rFont val="Calibri"/>
        <family val="2"/>
        <scheme val="minor"/>
      </rPr>
      <t xml:space="preserve">,  debido a la gran cantidad de consultas  que llegaron y a los proyectos de actos administrativos que debió revisar la Subdirección.   En   la mayoría de los  casos se han adelantado oficiio de ampaliacion de términos.                                                                                                                                                                                                                                
</t>
    </r>
    <r>
      <rPr>
        <b/>
        <sz val="11"/>
        <color theme="1" tint="0.249977111117893"/>
        <rFont val="Calibri"/>
        <family val="2"/>
        <scheme val="minor"/>
      </rPr>
      <t xml:space="preserve">Plan de acción:  </t>
    </r>
    <r>
      <rPr>
        <sz val="11"/>
        <color theme="1" tint="0.249977111117893"/>
        <rFont val="Calibri"/>
        <family val="2"/>
        <scheme val="minor"/>
      </rPr>
      <t>Se realizará  reunión con los funcionarios para recordar la oportunidad de las respuestas y se hará seguimiento mensula y control  de consultas  y retroalimentacion para  lograr llegar a la meta del indicador .</t>
    </r>
  </si>
  <si>
    <t>Oportunidad en las decisiones de los recursos Tributarios.</t>
  </si>
  <si>
    <t>Promedio de meses de  las decisiones de los recursos Tributarios.</t>
  </si>
  <si>
    <t>Meses</t>
  </si>
  <si>
    <t>Subdirección de Gestión de Recursos Jurídicos</t>
  </si>
  <si>
    <r>
      <t xml:space="preserve">Causa: </t>
    </r>
    <r>
      <rPr>
        <sz val="11"/>
        <color theme="1" tint="0.249977111117893"/>
        <rFont val="Calibri"/>
        <family val="2"/>
        <scheme val="minor"/>
      </rPr>
      <t xml:space="preserve">Se cumple el indicador con el nivel satisfactorio de acuerdo a lo establecido, pero dada la situación de emergencia sanitaria se tiene el riesgo de desmejorar los resultados en este indicador. Se alcanzo promedio acumulado del año 2020 de </t>
    </r>
    <r>
      <rPr>
        <b/>
        <sz val="11"/>
        <color theme="1" tint="0.249977111117893"/>
        <rFont val="Calibri"/>
        <family val="2"/>
        <scheme val="minor"/>
      </rPr>
      <t>9,66</t>
    </r>
    <r>
      <rPr>
        <sz val="11"/>
        <color theme="1" tint="0.249977111117893"/>
        <rFont val="Calibri"/>
        <family val="2"/>
        <scheme val="minor"/>
      </rPr>
      <t xml:space="preserve">.
</t>
    </r>
    <r>
      <rPr>
        <b/>
        <sz val="11"/>
        <color theme="1" tint="0.249977111117893"/>
        <rFont val="Calibri"/>
        <family val="2"/>
        <scheme val="minor"/>
      </rPr>
      <t>Plan de acción:</t>
    </r>
    <r>
      <rPr>
        <sz val="11"/>
        <color theme="1" tint="0.249977111117893"/>
        <rFont val="Calibri"/>
        <family val="2"/>
        <scheme val="minor"/>
      </rPr>
      <t xml:space="preserve"> Se realiza seguimiento de este indicador durante el mes a todas las seccionales..</t>
    </r>
  </si>
  <si>
    <t>Porcentaje de actualización la base jurídica de conceptos TAC de la DIAN.</t>
  </si>
  <si>
    <t xml:space="preserve">No de conceptos publicados en la base / No. De conceptos expedidos  </t>
  </si>
  <si>
    <t>Subdirección de Gestión de Normativa y Doctrina/ SGTI</t>
  </si>
  <si>
    <r>
      <rPr>
        <b/>
        <sz val="11"/>
        <color theme="1" tint="0.249977111117893"/>
        <rFont val="Calibri"/>
        <family val="2"/>
        <scheme val="minor"/>
      </rPr>
      <t>Causa:</t>
    </r>
    <r>
      <rPr>
        <sz val="11"/>
        <color theme="1" tint="0.249977111117893"/>
        <rFont val="Calibri"/>
        <family val="2"/>
        <scheme val="minor"/>
      </rPr>
      <t xml:space="preserve">  Se cumple el indicador.  En este periodo las acciones que movilizan este indicador se pudieron gestionar (</t>
    </r>
    <r>
      <rPr>
        <b/>
        <sz val="11"/>
        <color theme="1" tint="0.249977111117893"/>
        <rFont val="Calibri"/>
        <family val="2"/>
        <scheme val="minor"/>
      </rPr>
      <t>62</t>
    </r>
    <r>
      <rPr>
        <sz val="11"/>
        <color theme="1" tint="0.249977111117893"/>
        <rFont val="Calibri"/>
        <family val="2"/>
        <scheme val="minor"/>
      </rPr>
      <t>) en el mes de didiembre y una acumulado para el 2020 de (</t>
    </r>
    <r>
      <rPr>
        <b/>
        <sz val="11"/>
        <color theme="1" tint="0.249977111117893"/>
        <rFont val="Calibri"/>
        <family val="2"/>
        <scheme val="minor"/>
      </rPr>
      <t>1253</t>
    </r>
    <r>
      <rPr>
        <sz val="11"/>
        <color theme="1" tint="0.249977111117893"/>
        <rFont val="Calibri"/>
        <family val="2"/>
        <scheme val="minor"/>
      </rPr>
      <t xml:space="preserve">) porque todos los conceptos emitidos por el Despacho de de La direecdion de Gestión Juridica y los de la Subdirección de de Gestión de Normativa y doctrina, se ingresaron a la Sistema Juridico Documental (SJD). Además de puso en marcha el motor de busqueda al servicio de los usuarios  internos y externos  con la misma informacion del  SJD.
</t>
    </r>
    <r>
      <rPr>
        <b/>
        <sz val="11"/>
        <color theme="1" tint="0.249977111117893"/>
        <rFont val="Calibri"/>
        <family val="2"/>
        <scheme val="minor"/>
      </rPr>
      <t xml:space="preserve">Plan de acción:    </t>
    </r>
    <r>
      <rPr>
        <sz val="11"/>
        <color theme="1" tint="0.249977111117893"/>
        <rFont val="Calibri"/>
        <family val="2"/>
        <scheme val="minor"/>
      </rPr>
      <t xml:space="preserve">Se seguirá actualizando la base de datos Sistema Juridico Documental (SJD) al igual que se subiran a la base datos del Motor de  busqueda de concepos para cumplir el indicador.
</t>
    </r>
  </si>
  <si>
    <t>TRANSFORMACIÓN TECNOLOGICA</t>
  </si>
  <si>
    <t>Procesos</t>
  </si>
  <si>
    <t>Dirección Jurídica</t>
  </si>
  <si>
    <r>
      <rPr>
        <b/>
        <sz val="11"/>
        <color theme="1" tint="0.249977111117893"/>
        <rFont val="Calibri"/>
        <family val="2"/>
        <scheme val="minor"/>
      </rPr>
      <t>Causa:</t>
    </r>
    <r>
      <rPr>
        <sz val="11"/>
        <color theme="1" tint="0.249977111117893"/>
        <rFont val="Calibri"/>
        <family val="2"/>
        <scheme val="minor"/>
      </rPr>
      <t xml:space="preserve">  Se cumple el indicador.  En este periodo se realizarón las acciones para contribuir con la conceptualización de los expedientes digitales para la DIAN. 
</t>
    </r>
    <r>
      <rPr>
        <b/>
        <sz val="11"/>
        <color theme="1" tint="0.249977111117893"/>
        <rFont val="Calibri"/>
        <family val="2"/>
        <scheme val="minor"/>
      </rPr>
      <t xml:space="preserve">Plan de acción:    </t>
    </r>
    <r>
      <rPr>
        <sz val="11"/>
        <color theme="1" tint="0.249977111117893"/>
        <rFont val="Calibri"/>
        <family val="2"/>
        <scheme val="minor"/>
      </rPr>
      <t xml:space="preserve">Se seguirá particioando de las actividades que tenga planeadas la </t>
    </r>
    <r>
      <rPr>
        <b/>
        <sz val="11"/>
        <color theme="1" tint="0.249977111117893"/>
        <rFont val="Calibri"/>
        <family val="2"/>
        <scheme val="minor"/>
      </rPr>
      <t>DGO</t>
    </r>
    <r>
      <rPr>
        <sz val="11"/>
        <color theme="1" tint="0.249977111117893"/>
        <rFont val="Calibri"/>
        <family val="2"/>
        <scheme val="minor"/>
      </rPr>
      <t xml:space="preserve"> para dar cumplimiento a la conceptualización de expedientes digitales.
</t>
    </r>
  </si>
  <si>
    <t>No. Actividades PIC Dirección Jurídica</t>
  </si>
  <si>
    <t>No. De actividades PIC</t>
  </si>
  <si>
    <r>
      <rPr>
        <b/>
        <sz val="11"/>
        <color theme="1" tint="0.249977111117893"/>
        <rFont val="Calibri"/>
        <family val="2"/>
        <scheme val="minor"/>
      </rPr>
      <t>Causa:</t>
    </r>
    <r>
      <rPr>
        <sz val="11"/>
        <color theme="1" tint="0.249977111117893"/>
        <rFont val="Calibri"/>
        <family val="2"/>
        <scheme val="minor"/>
      </rPr>
      <t xml:space="preserve">  Del total mensual de Actividades PIC Dirección Jurídica sobre el total de Actividades ejecutadas para el mes de diciembre, se han realizado 0, ya que para el mes de octubre se llego al acumulado de 15, realizando el cumplimiento del 100%
</t>
    </r>
    <r>
      <rPr>
        <b/>
        <sz val="11"/>
        <color theme="1" tint="0.249977111117893"/>
        <rFont val="Calibri"/>
        <family val="2"/>
        <scheme val="minor"/>
      </rPr>
      <t>Plan de acción:</t>
    </r>
    <r>
      <rPr>
        <sz val="11"/>
        <color theme="1" tint="0.249977111117893"/>
        <rFont val="Calibri"/>
        <family val="2"/>
        <scheme val="minor"/>
      </rPr>
      <t xml:space="preserve">  Se continuara la ejecución del PIC para cumplir con las actividades programadas, para este mes ya se alcanzo el 100% del desarrollo de las actividades del PIC.
</t>
    </r>
  </si>
  <si>
    <t>% de funcionarios capacitados en cursos virtuales de la ANDJE</t>
  </si>
  <si>
    <t>Número de funcionarios que realizaron el curso mensual virtual de la ANDJE  con evidencia de participación / Número de funcionarios que debían tomar la capacitación</t>
  </si>
  <si>
    <r>
      <rPr>
        <b/>
        <sz val="11"/>
        <color theme="1" tint="0.249977111117893"/>
        <rFont val="Calibri"/>
        <family val="2"/>
        <scheme val="minor"/>
      </rPr>
      <t>Causa:</t>
    </r>
    <r>
      <rPr>
        <sz val="11"/>
        <color theme="1" tint="0.249977111117893"/>
        <rFont val="Calibri"/>
        <family val="2"/>
        <scheme val="minor"/>
      </rPr>
      <t xml:space="preserve"> Los resultados obtenidos corresponden a los cursos certificados por la ANDJE mediante el archivo que se anexa al presente, los cuales incluyen los indicados en el memorando 37 de 2020 que efectivamente fueron puestos al alcance de los apoderados, y de otros cursos que igualmente fueron desarrollados orientados al fortalecimiento de las competencias profesionales en defensa de los intereses de la entidad; de igual forma, se incorporaron las situaciones administrativas presentadas a lo largo del año. finalmente, se efectuaron algunos ajustes a la información acumulada de acuerdo con lo informado desde las direcciones seccionales.</t>
    </r>
  </si>
  <si>
    <t>No. de servidores públicos que tienen al menos un nivel básico en competencias digitales desarrolladas / Total de servidores públicos capacitados en competencias digitales</t>
  </si>
  <si>
    <r>
      <rPr>
        <b/>
        <sz val="11"/>
        <color theme="1" tint="0.249977111117893"/>
        <rFont val="Calibri"/>
        <family val="2"/>
        <scheme val="minor"/>
      </rPr>
      <t>Causa:</t>
    </r>
    <r>
      <rPr>
        <sz val="11"/>
        <color theme="1" tint="0.249977111117893"/>
        <rFont val="Calibri"/>
        <family val="2"/>
        <scheme val="minor"/>
      </rPr>
      <t xml:space="preserve"> El nivel de competencias digitales de los funcionarios de la Dirección de Gestión aumento satisfactoriamente, el No. de servidores públicos que tienen al menos un nivel básico en competencias digitales desarrolladas sobre el total de servidores públicos capacitados en competencias digitales, para el mes de diciembre, alcanzo el 100%,  realizando el cumplimiento del 100%</t>
    </r>
  </si>
  <si>
    <t>TABLERO BALANCEADO DE GESTIÓN - DIRECCIÓN DE ADUANAS -  CON METAS 2020</t>
  </si>
  <si>
    <t>SEGUIMIENTO MES DICIEMBRE DE 2020</t>
  </si>
  <si>
    <t>Versión 05 de junio  de 2020</t>
  </si>
  <si>
    <t xml:space="preserve">Análisis 2020 </t>
  </si>
  <si>
    <t>Causa: El cumplimiento al 31 de diciembre el cual genera un porcentaje del 80% se debe principalmente a la no ejecución de la línea 570, esta línea no se ejecutó ya que no hubo contratación debido a que el proceso en la etapa de adjudicación salió desierto. Este proceso estaba a cargo de Infraestructura." y la línea 532: " No se logró la ejecución al 31 de diciembre y paso a ejecutarse el 15 de enero de 2021, lo cual género que quedara en saldos pendientes por parte de financiera".</t>
  </si>
  <si>
    <t xml:space="preserve">Causa: Teiendo en cuenta que a finalizar el año se creo una nueva linea la cual corresponde a Certificado de Disponibilidad Presupuestal para liquidar el contrato de construcción del laboratorio, lo cual genera que en el PAA se genere un sobe cumplimiento a las metas propuestas. </t>
  </si>
  <si>
    <t>Monto total recaudado vegetativo + provocado + IVA Zonas Francas</t>
  </si>
  <si>
    <t>Subdirección de Gestión de Comercio Exterior</t>
  </si>
  <si>
    <r>
      <rPr>
        <b/>
        <sz val="11"/>
        <color theme="1" tint="0.249977111117893"/>
        <rFont val="Calibri"/>
        <family val="2"/>
        <scheme val="minor"/>
      </rPr>
      <t>Causa:</t>
    </r>
    <r>
      <rPr>
        <sz val="11"/>
        <color theme="1" tint="0.249977111117893"/>
        <rFont val="Calibri"/>
        <family val="2"/>
        <scheme val="minor"/>
      </rPr>
      <t xml:space="preserve"> El comercio exterior ha venido reactivandose lo que ha generado que se normalicen  los tributos externos, ademas debe tenerse en cuenta que el replanteamiento de la meta , se ajustó al coletazo que dejó la situación de Emergencia sanitaria y Economica.                                                                                                                                                                                                                                                  
</t>
    </r>
    <r>
      <rPr>
        <b/>
        <sz val="11"/>
        <color theme="1" tint="0.249977111117893"/>
        <rFont val="Calibri"/>
        <family val="2"/>
        <scheme val="minor"/>
      </rPr>
      <t>Plan de Acción:</t>
    </r>
    <r>
      <rPr>
        <sz val="11"/>
        <color theme="1" tint="0.249977111117893"/>
        <rFont val="Calibri"/>
        <family val="2"/>
        <scheme val="minor"/>
      </rPr>
      <t xml:space="preserve"> Finalizar los procesos de la segunda etapa de la modernización de la aduana que en efecto propiciará  mayor  instrumentos de facilitación al comercio, generando ademas el incremento de los tributos externos. </t>
    </r>
  </si>
  <si>
    <t>(Monto Total de Recaudo actual/ Monto Total de Recaudo Periodo Anterior) -1</t>
  </si>
  <si>
    <r>
      <rPr>
        <b/>
        <sz val="11"/>
        <color theme="1" tint="0.249977111117893"/>
        <rFont val="Calibri"/>
        <family val="2"/>
        <scheme val="minor"/>
      </rPr>
      <t>Causa</t>
    </r>
    <r>
      <rPr>
        <sz val="11"/>
        <color theme="1" tint="0.249977111117893"/>
        <rFont val="Calibri"/>
        <family val="2"/>
        <scheme val="minor"/>
      </rPr>
      <t xml:space="preserve">: Ha inicios del año se tenia una proyección con la meta planteada por el CONFIS de un incremento de tributos externos con una variación positiva del 8%, con el replanteamiento de la meta ya no existirá esa variación, puesto que esta fue disminuida.                                                                                                                                                                                                                                           
</t>
    </r>
    <r>
      <rPr>
        <b/>
        <sz val="11"/>
        <color theme="1" tint="0.249977111117893"/>
        <rFont val="Calibri"/>
        <family val="2"/>
        <scheme val="minor"/>
      </rPr>
      <t>Plan de Acción:</t>
    </r>
    <r>
      <rPr>
        <sz val="11"/>
        <color theme="1" tint="0.249977111117893"/>
        <rFont val="Calibri"/>
        <family val="2"/>
        <scheme val="minor"/>
      </rPr>
      <t xml:space="preserve"> Se sugiere eliminar este indicador ya que el replanteamiento de la meta, fue dado a conocer tiempo despues que la Coordinación de Planeación abriera la posibilidad de realizar ajustes. </t>
    </r>
  </si>
  <si>
    <t>(Monto de recaudación de tributos reales / Monto total de importación real)*100</t>
  </si>
  <si>
    <r>
      <rPr>
        <b/>
        <sz val="11"/>
        <color theme="1" tint="0.249977111117893"/>
        <rFont val="Calibri"/>
        <family val="2"/>
        <scheme val="minor"/>
      </rPr>
      <t>Causa:</t>
    </r>
    <r>
      <rPr>
        <sz val="11"/>
        <color theme="1" tint="0.249977111117893"/>
        <rFont val="Calibri"/>
        <family val="2"/>
        <scheme val="minor"/>
      </rPr>
      <t xml:space="preserve"> el comportamiento del comercio exterior  ha permitido que los tributos externos vuelvan a participar en el historico de los tributos administrados por la DIAN, si bien no se ha llegado al 100% de cumplimiento, se evidencia una mejora significativa con los meses anteriores                                                                                                                                                                                                                
  </t>
    </r>
    <r>
      <rPr>
        <b/>
        <sz val="11"/>
        <color theme="1" tint="0.249977111117893"/>
        <rFont val="Calibri"/>
        <family val="2"/>
        <scheme val="minor"/>
      </rPr>
      <t>Plan de Acción:</t>
    </r>
    <r>
      <rPr>
        <sz val="11"/>
        <color theme="1" tint="0.249977111117893"/>
        <rFont val="Calibri"/>
        <family val="2"/>
        <scheme val="minor"/>
      </rPr>
      <t xml:space="preserve">Finalizar los procesos de la segunda etapa de la modernización de la aduana que en efecto propiciará  mayor  instrumentos de facilitación al comercio, generando ademas el incremento de los tributos externos. </t>
    </r>
  </si>
  <si>
    <t>Controlar el ingreso ilegal de mercancías  y el fraude aduanero con el fin de contribuir con la competitividad del sector empresarial</t>
  </si>
  <si>
    <t>Encuesta de Percepción a los usuarios</t>
  </si>
  <si>
    <t>Resultado de la encuesta:  Calificación %</t>
  </si>
  <si>
    <r>
      <rPr>
        <b/>
        <sz val="11"/>
        <color theme="1" tint="0.249977111117893"/>
        <rFont val="Calibri"/>
        <family val="2"/>
        <scheme val="minor"/>
      </rPr>
      <t>Causa:</t>
    </r>
    <r>
      <rPr>
        <sz val="11"/>
        <color theme="1" tint="0.249977111117893"/>
        <rFont val="Calibri"/>
        <family val="2"/>
        <scheme val="minor"/>
      </rPr>
      <t xml:space="preserve"> Se remitió encuensta a los usuarios de comercio exterior, logrando una calificación satisfactoria. 
Plan de acción: Se contuinua con la meta para el proximo año. </t>
    </r>
  </si>
  <si>
    <t>(Número de reconocimientos con incidencia o hallazgos / Número total de Reconocimientos de Carga)*100</t>
  </si>
  <si>
    <r>
      <rPr>
        <b/>
        <sz val="11"/>
        <color theme="1" tint="0.249977111117893"/>
        <rFont val="Calibri"/>
        <family val="2"/>
        <scheme val="minor"/>
      </rPr>
      <t>Causa:</t>
    </r>
    <r>
      <rPr>
        <sz val="11"/>
        <color theme="1" tint="0.249977111117893"/>
        <rFont val="Calibri"/>
        <family val="2"/>
        <scheme val="minor"/>
      </rPr>
      <t xml:space="preserve"> Se refleja un sobre cumplimiento toda vez que las Direccione Seccionales han venido incrementando el uso de escaneres a un 35% de las inclusiones forzosas, esta situación  ha permitido reflejar hallazgos importantes al ingreso de la mercancía al territorio aduanero nacional,  ademas se han detectado recurrentes infracciones cometidas por los transportadores ante el incumplimiento de las obligaciones normativas vigentes.                                                                                                                                                                                             </t>
    </r>
    <r>
      <rPr>
        <b/>
        <sz val="11"/>
        <color theme="1" tint="0.249977111117893"/>
        <rFont val="Calibri"/>
        <family val="2"/>
        <scheme val="minor"/>
      </rPr>
      <t>Plan de Acción</t>
    </r>
    <r>
      <rPr>
        <sz val="11"/>
        <color theme="1" tint="0.249977111117893"/>
        <rFont val="Calibri"/>
        <family val="2"/>
        <scheme val="minor"/>
      </rPr>
      <t xml:space="preserve">: Las Reuniones con los Jefes de Operación Aduanera que se realizan periodicamente, no pueden interrumpirse, puesto que permite una unidad de criterio y un soporte del superior tecnico frente a las actuaciones de los jefes. </t>
    </r>
  </si>
  <si>
    <t>(Número de inspecciones fisicas con incidencia o hallazgos / Número total de Inspecciones fisicas)*100</t>
  </si>
  <si>
    <r>
      <rPr>
        <b/>
        <sz val="11"/>
        <color theme="1" tint="0.249977111117893"/>
        <rFont val="Calibri"/>
        <family val="2"/>
        <scheme val="minor"/>
      </rPr>
      <t>Causa</t>
    </r>
    <r>
      <rPr>
        <sz val="11"/>
        <color theme="1" tint="0.249977111117893"/>
        <rFont val="Calibri"/>
        <family val="2"/>
        <scheme val="minor"/>
      </rPr>
      <t xml:space="preserve">: El cumplimiento obedece a que se han enfocado los esfuerzos en lograr los objetivos trazados al inicio de año                                                                                                                                                                                          </t>
    </r>
    <r>
      <rPr>
        <b/>
        <sz val="11"/>
        <color theme="1" tint="0.249977111117893"/>
        <rFont val="Calibri"/>
        <family val="2"/>
        <scheme val="minor"/>
      </rPr>
      <t>Plan de Acción</t>
    </r>
    <r>
      <rPr>
        <sz val="11"/>
        <color theme="1" tint="0.249977111117893"/>
        <rFont val="Calibri"/>
        <family val="2"/>
        <scheme val="minor"/>
      </rPr>
      <t xml:space="preserve">: Las Reuniones con los Jefes de Operación Aduanera que se realizan periodicamente, no pueden interrumpirse, puesto que permite una unidad de criterio y un soporte del superior tecnico frente a las actuaciones de los jefes. </t>
    </r>
  </si>
  <si>
    <t>(Número de inspecciones Documentales con incidencia o hallazgos / Número total de Inspecciones Documentales)*100</t>
  </si>
  <si>
    <r>
      <rPr>
        <b/>
        <sz val="11"/>
        <color theme="1" tint="0.249977111117893"/>
        <rFont val="Calibri"/>
        <family val="2"/>
        <scheme val="minor"/>
      </rPr>
      <t>Causa</t>
    </r>
    <r>
      <rPr>
        <sz val="11"/>
        <color theme="1" tint="0.249977111117893"/>
        <rFont val="Calibri"/>
        <family val="2"/>
        <scheme val="minor"/>
      </rPr>
      <t xml:space="preserve">: El cumplimiento obedece a que se han enfocado los esfuerzos en lograr los objetivos trazados al inicio de año                                                                                                                                                                                
</t>
    </r>
    <r>
      <rPr>
        <b/>
        <sz val="11"/>
        <color theme="1" tint="0.249977111117893"/>
        <rFont val="Calibri"/>
        <family val="2"/>
        <scheme val="minor"/>
      </rPr>
      <t>Plan de Acción</t>
    </r>
    <r>
      <rPr>
        <sz val="11"/>
        <color theme="1" tint="0.249977111117893"/>
        <rFont val="Calibri"/>
        <family val="2"/>
        <scheme val="minor"/>
      </rPr>
      <t xml:space="preserve">: Las Reuniones con los Jefes de Operación Aduanera que se realizan periodicamente, no pueden interrumpirse, puesto que permite una unidad de criterio y un soporte del superior tecnico frente a las actuaciones de los jefes. </t>
    </r>
  </si>
  <si>
    <t>(Número total de incidencia o hallazgo de viajeros que declararon/ Número total de Inspecciones realizadas a viajeros)*100</t>
  </si>
  <si>
    <r>
      <t xml:space="preserve">Causa: </t>
    </r>
    <r>
      <rPr>
        <sz val="11"/>
        <color theme="1" tint="0.249977111117893"/>
        <rFont val="Calibri"/>
        <family val="2"/>
        <scheme val="minor"/>
      </rPr>
      <t xml:space="preserve">Se ha logrado el cumplimiento de la meta toda vez que los controles ejercidos en los diferentes aeropuertos internacionales y los perfilamientos realizados a los pasajeros que declararon han reflejado resultados importantes </t>
    </r>
    <r>
      <rPr>
        <b/>
        <sz val="11"/>
        <color theme="1" tint="0.249977111117893"/>
        <rFont val="Calibri"/>
        <family val="2"/>
        <scheme val="minor"/>
      </rPr>
      <t xml:space="preserve"> </t>
    </r>
    <r>
      <rPr>
        <sz val="11"/>
        <color theme="1" tint="0.249977111117893"/>
        <rFont val="Calibri"/>
        <family val="2"/>
        <scheme val="minor"/>
      </rPr>
      <t>con respecto a cambios de modalidades, pago de tributo unico, importaciones temporales no finalizadas, y retención de divisas.</t>
    </r>
    <r>
      <rPr>
        <b/>
        <sz val="11"/>
        <color theme="1" tint="0.249977111117893"/>
        <rFont val="Calibri"/>
        <family val="2"/>
        <scheme val="minor"/>
      </rPr>
      <t xml:space="preserve">                                                                                                                                   
Plan de Acción: </t>
    </r>
    <r>
      <rPr>
        <sz val="11"/>
        <color theme="1" tint="0.249977111117893"/>
        <rFont val="Calibri"/>
        <family val="2"/>
        <scheme val="minor"/>
      </rPr>
      <t xml:space="preserve">Realizar acompañamiento constante y fortalecimiento en tecnicas de perfilamiento de pasajeros. </t>
    </r>
  </si>
  <si>
    <t>(Número total de incidencia o hallazgos de viajeros que NO declararon/ Número total de Inspecciones realizadas a viajeros)*100</t>
  </si>
  <si>
    <r>
      <rPr>
        <b/>
        <sz val="11"/>
        <color theme="1" tint="0.249977111117893"/>
        <rFont val="Calibri"/>
        <family val="2"/>
        <scheme val="minor"/>
      </rPr>
      <t>Causa:</t>
    </r>
    <r>
      <rPr>
        <sz val="11"/>
        <color theme="1" tint="0.249977111117893"/>
        <rFont val="Calibri"/>
        <family val="2"/>
        <scheme val="minor"/>
      </rPr>
      <t xml:space="preserve"> Se observa un incumplimiento de la meta debido principalmente al cierre de los vuelos internacionales decretado por el Gobierno Nacional durante la pandemia generada por el COVID 19, en el territorio Colombiano.
</t>
    </r>
    <r>
      <rPr>
        <b/>
        <sz val="11"/>
        <color theme="1" tint="0.249977111117893"/>
        <rFont val="Calibri"/>
        <family val="2"/>
        <scheme val="minor"/>
      </rPr>
      <t>Plan de Acción:</t>
    </r>
    <r>
      <rPr>
        <sz val="11"/>
        <color theme="1" tint="0.249977111117893"/>
        <rFont val="Calibri"/>
        <family val="2"/>
        <scheme val="minor"/>
      </rPr>
      <t xml:space="preserve"> Facilitar el intercambio de inteligencia y la realización conjunta de operaciones contra el contrabando, con las entidades involucradas a través de la realización de reuniones lideradas por la Entidad donde se evalúen y analicen  aspectos relevantes de la operación del contrabando y traslado de divisas de forma ilegal en los aeropuertos. </t>
    </r>
  </si>
  <si>
    <t>(Número de usuarios aduaneros verificados con hallazgos encontrados, ya visitados entre 2017 y 2018  / Número total de usuarios aduaneros verificados que fueron visitados entre 2017 y 2018)*100.</t>
  </si>
  <si>
    <t>Subdirección de Registro Aduanero</t>
  </si>
  <si>
    <r>
      <rPr>
        <b/>
        <sz val="11"/>
        <color theme="1" tint="0.249977111117893"/>
        <rFont val="Calibri"/>
        <family val="2"/>
        <scheme val="minor"/>
      </rPr>
      <t>Causa</t>
    </r>
    <r>
      <rPr>
        <sz val="11"/>
        <color theme="1" tint="0.249977111117893"/>
        <rFont val="Calibri"/>
        <family val="2"/>
        <scheme val="minor"/>
      </rPr>
      <t xml:space="preserve">: El sobrecumplimiento se debe a que para su ejecución se auditaron las agencias de aduanas, quienes al parecer en este segundo control no implementaron las buenas prácticas para nuevos controles por parte de la Entidad. </t>
    </r>
  </si>
  <si>
    <r>
      <rPr>
        <b/>
        <sz val="11"/>
        <color theme="1" tint="0.249977111117893"/>
        <rFont val="Calibri"/>
        <family val="2"/>
        <scheme val="minor"/>
      </rPr>
      <t>Causa</t>
    </r>
    <r>
      <rPr>
        <sz val="11"/>
        <color theme="1" tint="0.249977111117893"/>
        <rFont val="Calibri"/>
        <family val="2"/>
        <scheme val="minor"/>
      </rPr>
      <t>: En la nueva verificación a las agencias de aduanas, se esperaba una reducción en el no cumplimiento de requisitos y obligaciones determinados en la normatifividad aduanera con respecto a la primera visita realizada dos años atrás, sin embargo los resultados evidencian que éstas no están acatando las normas y por tanto hubo reincidencia.  Con la realización de una charla de buenas prácticas en diciembre socializándoles los principales presuntos incumplimientos que suelen incurrir y explicarles normativamente lo que deben realizar se espera que para el 2021 este indicador esté a la baja.</t>
    </r>
  </si>
  <si>
    <t xml:space="preserve"> (Número de usuarios aduaneros verificados con hallazgos  / Número total de usuarios aduaneros verificados)*100.</t>
  </si>
  <si>
    <r>
      <rPr>
        <b/>
        <sz val="11"/>
        <color theme="1" tint="0.249977111117893"/>
        <rFont val="Calibri"/>
        <family val="2"/>
        <scheme val="minor"/>
      </rPr>
      <t>Causa</t>
    </r>
    <r>
      <rPr>
        <sz val="11"/>
        <color theme="1" tint="0.249977111117893"/>
        <rFont val="Calibri"/>
        <family val="2"/>
        <scheme val="minor"/>
      </rPr>
      <t>: El sobrecumplimiento es ocasionado gracias a que dentro de los registros auditados están los intermediarios de tráfico postal, quienes con la entrada en vigencia del Decreto 1165/19 se les exigió como requisito tener un capital social mínimo, el cual fue el de mayor incumplimiento en la verificación.</t>
    </r>
  </si>
  <si>
    <r>
      <rPr>
        <b/>
        <sz val="11"/>
        <color theme="1" tint="0.249977111117893"/>
        <rFont val="Calibri"/>
        <family val="2"/>
        <scheme val="minor"/>
      </rPr>
      <t>Causa</t>
    </r>
    <r>
      <rPr>
        <sz val="11"/>
        <color theme="1" tint="0.249977111117893"/>
        <rFont val="Calibri"/>
        <family val="2"/>
        <scheme val="minor"/>
      </rPr>
      <t xml:space="preserve">: Se verificaron sociedades (de diferentes registros:  intermediarios de tráfico postal, depósitos privados y públicos, y agencias de aduanas) que en los últimos 4 años no se les ha hecho control posterior, en los cuales por ser documental ante la imposibilidad de realizar la visita de inspección ocular por la pandemia, se esperaba una cantidad baja de usuarios que no dieran cumplimiento a lo establecido en la normatividad aduanera vigente, en cuanto a requisitos del registro y obligaciones aduaneras, razón por la cual se estableció una meta del 10%.  Sin embargo los  resultados evidenciaron que a  nivel documental la mayoría de sociedaes no estaban cumpliendo, aunado a que con la entrada en vigencia del Decreto 1165 de 2019 surgieron nuevos requisitos a mantener, así como un artículo (el 139) que obliga a que todos los registros aduaneros deben mantener todos los requisitos durante su vigencia, situación que anteriomente estaba contemplada sólo para un registro, ocasionó este sobrecumplimiento. Para el 2021 la meta fue aumentada al 50%.  </t>
    </r>
  </si>
  <si>
    <t>(Inspecciones basadas en riesgo/inspecciones realizadas incluyendo discrecionales (inclusión forzosa)*100</t>
  </si>
  <si>
    <r>
      <rPr>
        <b/>
        <sz val="11"/>
        <color theme="1" tint="0.249977111117893"/>
        <rFont val="Calibri"/>
        <family val="2"/>
        <scheme val="minor"/>
      </rPr>
      <t>Causa:</t>
    </r>
    <r>
      <rPr>
        <sz val="11"/>
        <color theme="1" tint="0.249977111117893"/>
        <rFont val="Calibri"/>
        <family val="2"/>
        <scheme val="minor"/>
      </rPr>
      <t xml:space="preserve"> El resultado actual obedece a la cantidad de inspecciones discrecionales que la aduana debe realizar en distintos procedimientos como lo son Zona Franca - Reconocimiento de carga (Inclusión forzosa)     
</t>
    </r>
    <r>
      <rPr>
        <b/>
        <sz val="11"/>
        <color theme="1" tint="0.249977111117893"/>
        <rFont val="Calibri"/>
        <family val="2"/>
        <scheme val="minor"/>
      </rPr>
      <t>Plan de Acción:</t>
    </r>
    <r>
      <rPr>
        <sz val="11"/>
        <color theme="1" tint="0.249977111117893"/>
        <rFont val="Calibri"/>
        <family val="2"/>
        <scheme val="minor"/>
      </rPr>
      <t xml:space="preserve"> Con el inicio obligatorio de Interoperabilidad con Zonas Francas, se presenta la oportunidad de implementar sistemas de gestión de riesgos para este regimen, puesto que los Formularios de Movimiento de Mercancías se estan transmitiendo en tiempo real al sistema MUISCA. </t>
    </r>
  </si>
  <si>
    <t>(Inspecciones fisicas basados en riesgo con incidencias / Inspecciones fisicas basados en riesgo)*100</t>
  </si>
  <si>
    <r>
      <rPr>
        <b/>
        <sz val="11"/>
        <color theme="1" tint="0.249977111117893"/>
        <rFont val="Calibri"/>
        <family val="2"/>
        <scheme val="minor"/>
      </rPr>
      <t>Causa:</t>
    </r>
    <r>
      <rPr>
        <sz val="11"/>
        <color theme="1" tint="0.249977111117893"/>
        <rFont val="Calibri"/>
        <family val="2"/>
        <scheme val="minor"/>
      </rPr>
      <t xml:space="preserve"> Teniendo en cuenta que el control simultaneo en inspección fisica ha reflejado un incumplimiento, el efecto ha significado una poca efectividad del  sistema de gestión de riesgos para los canales rojos. 
</t>
    </r>
    <r>
      <rPr>
        <b/>
        <sz val="11"/>
        <color theme="1" tint="0.249977111117893"/>
        <rFont val="Calibri"/>
        <family val="2"/>
        <scheme val="minor"/>
      </rPr>
      <t>Plan de Acción:</t>
    </r>
    <r>
      <rPr>
        <sz val="11"/>
        <color theme="1" tint="0.249977111117893"/>
        <rFont val="Calibri"/>
        <family val="2"/>
        <scheme val="minor"/>
      </rPr>
      <t xml:space="preserve"> Fortalecer las reglas de selectividad tomando como base las sugerencias que desde las Direcciones Seccionales se emiten en el control previo, y que han arrojado resultados importantes. </t>
    </r>
  </si>
  <si>
    <t>(Inspecciones documentales basados en riesgo con incidencias / Inspecciones documentales basados en riesgo)*100</t>
  </si>
  <si>
    <r>
      <rPr>
        <b/>
        <sz val="11"/>
        <color theme="1" tint="0.249977111117893"/>
        <rFont val="Calibri"/>
        <family val="2"/>
        <scheme val="minor"/>
      </rPr>
      <t>Causa:</t>
    </r>
    <r>
      <rPr>
        <sz val="11"/>
        <color theme="1" tint="0.249977111117893"/>
        <rFont val="Calibri"/>
        <family val="2"/>
        <scheme val="minor"/>
      </rPr>
      <t xml:space="preserve"> Teniendo en cuenta que el control simultaneo en inspección documental ha reflejado un incumplimiento, el efecto ha significado una poca efectividad del  sistema de gestión de riesgos para los canales amarillos.    
</t>
    </r>
    <r>
      <rPr>
        <b/>
        <sz val="11"/>
        <color theme="1" tint="0.249977111117893"/>
        <rFont val="Calibri"/>
        <family val="2"/>
        <scheme val="minor"/>
      </rPr>
      <t>Plan de Acción:</t>
    </r>
    <r>
      <rPr>
        <sz val="11"/>
        <color theme="1" tint="0.249977111117893"/>
        <rFont val="Calibri"/>
        <family val="2"/>
        <scheme val="minor"/>
      </rPr>
      <t xml:space="preserve"> Fortalecer las reglas de selectividad tomando como base las sugerencias que desde las Direcciones Seccionales se emiten en el control previo, y que han arrojado resultados importantes. </t>
    </r>
  </si>
  <si>
    <t>Número de ampliaciones a otros usuarios de la cadena de suministro Internacional como Operador Económico Autorizado</t>
  </si>
  <si>
    <t xml:space="preserve">Cantidad </t>
  </si>
  <si>
    <t>Coordinación del Operador Económico Autorizado</t>
  </si>
  <si>
    <r>
      <rPr>
        <b/>
        <sz val="11"/>
        <color theme="1" tint="0.249977111117893"/>
        <rFont val="Calibri"/>
        <family val="2"/>
        <scheme val="minor"/>
      </rPr>
      <t xml:space="preserve">Causas: </t>
    </r>
    <r>
      <rPr>
        <sz val="11"/>
        <color theme="1" tint="0.249977111117893"/>
        <rFont val="Calibri"/>
        <family val="2"/>
        <scheme val="minor"/>
      </rPr>
      <t>Se cumplió con la meta para 4 de las resoluciones, la otra resolución (depósitos) después de efectuados los ajustes solicitados se obtendría el visto bueno por parte de la Dirección Jurídica.</t>
    </r>
    <r>
      <rPr>
        <b/>
        <sz val="11"/>
        <color theme="1" tint="0.249977111117893"/>
        <rFont val="Calibri"/>
        <family val="2"/>
        <scheme val="minor"/>
      </rPr>
      <t xml:space="preserve">
Plan de Acción</t>
    </r>
    <r>
      <rPr>
        <sz val="11"/>
        <color theme="1" tint="0.249977111117893"/>
        <rFont val="Calibri"/>
        <family val="2"/>
        <scheme val="minor"/>
      </rPr>
      <t xml:space="preserve">: 1. Resolución de Instalaciones Portuarias y Operadores Portuarios, salió bajo el No. 000048 de fecha 15 de mayo de 2020, la cual entró a regir a partir del 21 de noviembre de 2020
2. Resolución de Transportadores. Mediante oficio Nro. 100202208 – 1003 del 10 de diciembre de 2020 la Dirección Jurídica aprobó el proyecto de resolución.
3. Resolución de Zona Franca. Mediante oficio Nro. 100202208-1089 del 31 de diciembre la Dirección Jurídica aprobó el proyecto de resolución.
4. Resolución de Depósitos. Se envió a la Dirección Jurídica para revisión, la cual mediante oficio Nro. 100202208- 1067 del 30 de diciembre de 2020 la devolvió con el fin de que se efectuaran unos ajustes.
</t>
    </r>
  </si>
  <si>
    <t>(Número de Encuentros Aduana  Empresa realizadas / Número de Encuentros Aduana  Empresa programados)*100</t>
  </si>
  <si>
    <t xml:space="preserve">Coordinación
Subdirecciones </t>
  </si>
  <si>
    <r>
      <rPr>
        <b/>
        <sz val="11"/>
        <color theme="1" tint="0.249977111117893"/>
        <rFont val="Calibri"/>
        <family val="2"/>
        <scheme val="minor"/>
      </rPr>
      <t>Causa:</t>
    </r>
    <r>
      <rPr>
        <sz val="11"/>
        <color theme="1" tint="0.249977111117893"/>
        <rFont val="Calibri"/>
        <family val="2"/>
        <scheme val="minor"/>
      </rPr>
      <t xml:space="preserve"> En el transcurso del año se realizaron un total de 43 encuentros aduana - empresa, el número incremento tenido en cuenta la emergencia sanitaria, lo cual llevo a realizar reuniones seguidas con los usuarios y capacitaciones con la normatividad.
</t>
    </r>
    <r>
      <rPr>
        <b/>
        <sz val="11"/>
        <color theme="1" tint="0.249977111117893"/>
        <rFont val="Calibri"/>
        <family val="2"/>
        <scheme val="minor"/>
      </rPr>
      <t>Plan de Acción:</t>
    </r>
    <r>
      <rPr>
        <sz val="11"/>
        <color theme="1" tint="0.249977111117893"/>
        <rFont val="Calibri"/>
        <family val="2"/>
        <scheme val="minor"/>
      </rPr>
      <t xml:space="preserve"> Para el 2021 se continuara trabajando con las Subdirecciones y la Coordinación para realizar encuentros aduana empresa. </t>
    </r>
  </si>
  <si>
    <t>(Número de compromisos cumplidos/ Número de compromisos establecidos)*100</t>
  </si>
  <si>
    <t xml:space="preserve">Encuesta de percepción a la comunidad de Comercio Exterior </t>
  </si>
  <si>
    <r>
      <rPr>
        <b/>
        <sz val="11"/>
        <color theme="1" tint="0.249977111117893"/>
        <rFont val="Calibri"/>
        <family val="2"/>
        <scheme val="minor"/>
      </rPr>
      <t>Causa</t>
    </r>
    <r>
      <rPr>
        <sz val="11"/>
        <color theme="1" tint="0.249977111117893"/>
        <rFont val="Calibri"/>
        <family val="2"/>
        <scheme val="minor"/>
      </rPr>
      <t xml:space="preserve">: El 26 de diciembre se remitió la encuesta a los usuarios aduaneros, generaron un resultado satisfactorio.  </t>
    </r>
  </si>
  <si>
    <t>Mejorar las operaciones de comercio exterior con el fin de facilitar y reducir los tiempos de Desaduanamiento</t>
  </si>
  <si>
    <t>(volumen de operaciones realizadas por Usuarios Confiables en importación / Volumen total de operaciones de importación)*100</t>
  </si>
  <si>
    <r>
      <rPr>
        <b/>
        <sz val="11"/>
        <color theme="1" tint="0.249977111117893"/>
        <rFont val="Calibri"/>
        <family val="2"/>
        <scheme val="minor"/>
      </rPr>
      <t>Causa:</t>
    </r>
    <r>
      <rPr>
        <sz val="11"/>
        <color theme="1" tint="0.249977111117893"/>
        <rFont val="Calibri"/>
        <family val="2"/>
        <scheme val="minor"/>
      </rPr>
      <t xml:space="preserve">  Esta meta se cumplió  en un 100%  debido al volumen de operaciones realizadas por los Usuarios de Confianza (OEA y UTS) en las importaciones 
</t>
    </r>
    <r>
      <rPr>
        <b/>
        <sz val="11"/>
        <color theme="1" tint="0.249977111117893"/>
        <rFont val="Calibri"/>
        <family val="2"/>
        <scheme val="minor"/>
      </rPr>
      <t>Plan de Acción</t>
    </r>
    <r>
      <rPr>
        <sz val="11"/>
        <color theme="1" tint="0.249977111117893"/>
        <rFont val="Calibri"/>
        <family val="2"/>
        <scheme val="minor"/>
      </rPr>
      <t xml:space="preserve">: Es importante que los usuarios conozcan los beneficios al ser calificados como usuarios de confianza, ya que dan seguridad en sus operaciones debido a esta calidad y sus implicaciones, razón por la cual se ha hecho toda una estetegia de divulgación y comunicación por la pagina web de la entidad. </t>
    </r>
  </si>
  <si>
    <t>(Procesos, procedimientos y normativa  revisados y actualizados / Total de Procesos, procedimientos y normativa Identificados)*100</t>
  </si>
  <si>
    <r>
      <rPr>
        <b/>
        <sz val="11"/>
        <color theme="1" tint="0.249977111117893"/>
        <rFont val="Calibri"/>
        <family val="2"/>
        <scheme val="minor"/>
      </rPr>
      <t>Plan de acción</t>
    </r>
    <r>
      <rPr>
        <sz val="11"/>
        <color theme="1" tint="0.249977111117893"/>
        <rFont val="Calibri"/>
        <family val="2"/>
        <scheme val="minor"/>
      </rPr>
      <t xml:space="preserve">: De los 15 procedimientos de la Subdirección de Gestión de Técnica Aduanera, se ha realizado la siguiente actualización: “ Actualización del procedimiento PR -OA-190 de apoyos técnicos y ya se encuentra  publicado.
-En el tema de Verificaciones de Origen el “Procedimiento Verificaciones de Origen de Mercancía”, fue actualizado a finales del año 2019 por lo tanto este año no se realizó revisión.
-En el tema de Origen  el procedimiento de "Calificación de Materiales Originarios de la Subregión de la Comunidad Andina", fue publicado en el mes de julio con el PR-OA-0445, V1. Procedimiento de Verificación del Cumplimiento de Obligaciones y Mantenimiento de requisitos del Exportador Autorizado, y el Procedimiento de Autorización de Exportador Autorizado (publicados en septiembre)  de igual manera: PROCEDIMIENTO: Anulación Certificados de Origen (Reemplaza PR- OA-348. Publicado en noviembre/2020.
PROCEDIMIENTO PR-0A-350: expedición de certificados de origen PR-OA-350. publicado en noviembre/2020.
MANUAL 020: Manual del SIE de origen para el funcionario. Publicado en Noviembre.
INSTRUCTIVO 119: tramites manuales.  Publicado en noviembre
INSTRUCTIVO 121: Revisión planilla declaración juramentada. Publicado en Noviembre.
INSTRUCTIVO 120: Revisión certificado de origen.Publicado en Noviembre.
-En el tema de Valoracion Aduanera, Publicación Procedimiento 0441: “Estudios de Ajuste de Valor Permanente”. Actualización Procedimiento 0367 “Estudios Generales de Valor” (en revisión por parte de la cordinacion de calidad). Actualización Cartilla DAV-Formulario 560. De igual manera el instructivo IN-COA-0219 "Control posterior al valor en aduana declarado",  publicado. 
-En el tema de arancel se envío en el mes de septiembre para revisión y aprobación de la Coordinación de calidad el procedimiento actualizado PR-OA-0349 Actualización del arancel. Adicionalmente otras actualizaciones realizadas: En el primer semestre se publicaron: La Cartilla CT-OA-0036, “Plan de gestión integral de residuos peligrosos generados en los laboratorios de aduanas - PGIRESPEL”, Versión 2 y los fotmatos asociados. De igual manera se actualizó y publicó el Formato 1378, “Rótulo para muestras”, Versión 1. Se actualizaron los intructivos IN-OA-0079 "Controversias en temas relacionados con el valor en aduana declarado" y el IN-OA-0095 "Tratamiento de los insusmos en temas relacionados con el valor en aduana declarado". 
</t>
    </r>
    <r>
      <rPr>
        <b/>
        <sz val="11"/>
        <color theme="1" tint="0.249977111117893"/>
        <rFont val="Calibri"/>
        <family val="2"/>
        <scheme val="minor"/>
      </rPr>
      <t>Subdirección de Comercio EXterior</t>
    </r>
    <r>
      <rPr>
        <sz val="11"/>
        <color theme="1" tint="0.249977111117893"/>
        <rFont val="Calibri"/>
        <family val="2"/>
        <scheme val="minor"/>
      </rPr>
      <t>: Existe un sobre cumplimiento puesto que las areas han venido actualizando los procedimientos adscritos al proceso de operación aduanera adaptandolos a las modificaciones normativas estableciendo unas hojas de ruta mas especificas para los funcionarios. En tal sentido se superaron las expectativas previstas al incio del año.</t>
    </r>
  </si>
  <si>
    <t>(1 - (Número de solicitudes tecnológicas  identificadas / Número de peticiones tecnológicas presentadas en Centro de despacho) ) * 100</t>
  </si>
  <si>
    <r>
      <rPr>
        <b/>
        <sz val="11"/>
        <color theme="1" tint="0.249977111117893"/>
        <rFont val="Calibri"/>
        <family val="2"/>
        <scheme val="minor"/>
      </rPr>
      <t>Causa:</t>
    </r>
    <r>
      <rPr>
        <sz val="11"/>
        <color theme="1" tint="0.249977111117893"/>
        <rFont val="Calibri"/>
        <family val="2"/>
        <scheme val="minor"/>
      </rPr>
      <t xml:space="preserve"> Durante los meses de enero a abril en la Coordinación del servicio de Origen, se identificó en el procedimiento de expedición de certificados de origen, veinte (20) requerimientos tecnológicos para ajustes del sistema informático de origen bajo el marco del convenio Mincit -DIAN, los cuales se presentaron al centro de despacho.
-En el mes de junio se presentó al Centro de Despacho para su creación, el SIE de AVP, en donde indicaron que no era viable como sistema independiente.
-En el mes de julio  se realizo requerimiento Tecnológico en el cual se solicita la diagramación de los certificados de origen y la inclusión de firma mecánica y sellos. 
-Entre agosto y diciembre no se realizaron requerimientos a centro de despacho.</t>
    </r>
  </si>
  <si>
    <t>(Total de operaciones de desaduanamiento realizados en menor o igual a  18 hrs / Total de operaciones de desaduanamiento)*100</t>
  </si>
  <si>
    <t>Encuesta de Percepción (separar tecnología frente al servicio)</t>
  </si>
  <si>
    <r>
      <rPr>
        <b/>
        <sz val="11"/>
        <color theme="1" tint="0.249977111117893"/>
        <rFont val="Calibri"/>
        <family val="2"/>
        <scheme val="minor"/>
      </rPr>
      <t>Causa:</t>
    </r>
    <r>
      <rPr>
        <sz val="11"/>
        <color theme="1" tint="0.249977111117893"/>
        <rFont val="Calibri"/>
        <family val="2"/>
        <scheme val="minor"/>
      </rPr>
      <t xml:space="preserve"> La encuesta de percepción se envió el 26 de diciembre de 2020 a los usuarios de comercio exterior ando una calificación satisfactoria, reciimos una bservación de un usuario en donde solicita que se mejoren los sistemas. 
Plan de acción: la encuesta se seguira implementando en el 2021 </t>
    </r>
  </si>
  <si>
    <t>No. Actividades PIC Dirección Aduanas</t>
  </si>
  <si>
    <t>Dirección de Gestión Aduanas</t>
  </si>
  <si>
    <r>
      <rPr>
        <b/>
        <sz val="11"/>
        <color theme="1" tint="0.249977111117893"/>
        <rFont val="Calibri"/>
        <family val="2"/>
        <scheme val="minor"/>
      </rPr>
      <t>Causa</t>
    </r>
    <r>
      <rPr>
        <sz val="11"/>
        <color theme="1" tint="0.249977111117893"/>
        <rFont val="Calibri"/>
        <family val="2"/>
        <scheme val="minor"/>
      </rPr>
      <t xml:space="preserve">: Se realizo el Diplomado de Tecnica Aduanera comprendido en los meses de Marzo a Junio, con una intensidad horaria de 120 horas, con 17 cupos hablitados y fueron 16 los servidores que culminaron el curso satisfactoriamente. Se realizo y se cumplio también la Planeacion y Ejecucion Operativa, y las herramientas para la implementación TACI.                                                                                                                                                                                                                                           </t>
    </r>
    <r>
      <rPr>
        <b/>
        <sz val="11"/>
        <color theme="1" tint="0.249977111117893"/>
        <rFont val="Calibri"/>
        <family val="2"/>
        <scheme val="minor"/>
      </rPr>
      <t xml:space="preserve">Plan de Acción: </t>
    </r>
    <r>
      <rPr>
        <sz val="11"/>
        <color theme="1" tint="0.249977111117893"/>
        <rFont val="Calibri"/>
        <family val="2"/>
        <scheme val="minor"/>
      </rPr>
      <t xml:space="preserve">Continuar con las actividades programadas en el PIC. </t>
    </r>
  </si>
  <si>
    <t xml:space="preserve">Este Despacho a través de correo electrónico 19 de enero de 2021 solicitó a la Coordinación de Planeación la explicación de este indicador, teniendo en cuenta que nunca se nos informó quien nos iba a facilitar la información.  Ya que no se recibió respuesta por parte de la Coordinación queda sin reporte este indicador. </t>
  </si>
  <si>
    <t>TABLERO BALANCEADO DE GESTIÓN 
OFICINA DE COMUNICACIONES
 2020</t>
  </si>
  <si>
    <t>SEGUIMIENTO MES 
DICIEMBRE  DE 2020</t>
  </si>
  <si>
    <t>Nivel de cumplimiento</t>
  </si>
  <si>
    <t>Rango</t>
  </si>
  <si>
    <t>No satisfactorio</t>
  </si>
  <si>
    <t>Resultado real &lt; o = al 70%</t>
  </si>
  <si>
    <t>Meta establecida 
diciembre</t>
  </si>
  <si>
    <t>Meta lograda 
diciembre</t>
  </si>
  <si>
    <t>Avance cumplimiento 
diciembre</t>
  </si>
  <si>
    <t>Análisis del cumplimiento
enero - diciembre 2020</t>
  </si>
  <si>
    <t>Acumulado 
enero - diciembre</t>
  </si>
  <si>
    <t>Satisfactorio</t>
  </si>
  <si>
    <t>Resultado real en el rango &gt; 70% y &lt; o = 100%</t>
  </si>
  <si>
    <t>Sobresaliente</t>
  </si>
  <si>
    <t>Resultado real en el rango &gt; 100% y &gt; o = 110% </t>
  </si>
  <si>
    <t>Excelente</t>
  </si>
  <si>
    <t>Resultado real &gt;  al 110%</t>
  </si>
  <si>
    <t>Oficina de comunicaciones</t>
  </si>
  <si>
    <r>
      <rPr>
        <sz val="11"/>
        <color theme="1"/>
        <rFont val="Calibri (Cuerpo)"/>
      </rPr>
      <t xml:space="preserve">En un principio el presupuesto era de $1.910, sin embargo fue necesario adionar el contratro de avisos de ley, por tal razón la meta pasó a $2.049, y se presenta un sobrecumplimiento </t>
    </r>
    <r>
      <rPr>
        <sz val="11"/>
        <color theme="1"/>
        <rFont val="Calibri"/>
        <family val="2"/>
        <scheme val="minor"/>
      </rPr>
      <t>del 104% de los recursos asignados, esto principalmente por la
ejecución de contratos que venían con Vigencias Futuras. Se precisa que el procentaje de cumplimiento se debe al ejercicio juicioso de reducción de los saldos en la medida de que los contratos de publiación en el Diario Oficial y en el Diario de Circulación lo permitieron, ya que las publicaciones son por demanda, es decir dependen de la gestión de otras áreas diferentes a la Oficina de Comunicaciones.</t>
    </r>
  </si>
  <si>
    <t>Sin medición en el periodo</t>
  </si>
  <si>
    <t xml:space="preserve">Lineas del PAA a ejecutar </t>
  </si>
  <si>
    <t xml:space="preserve">No. De lineas PAA </t>
  </si>
  <si>
    <t xml:space="preserve"> (% de cumplimiento en cada hito/Total de hitos)</t>
  </si>
  <si>
    <r>
      <t xml:space="preserve">Se cumplió al 100% con el desarrollo de la marca DIAN en el cual se manejaron los hitos 1.	Implementación Campaña Lanzamiento Marca, 2. Desarrollo e Implementación Always ON Honestidad, 3. Diseño e Implementación Estrategia PR y Transformación Nueva DIAN, 4. Diseño e implementacion estrategia Endomarketing MARCA y Transformación y 5. Desarrollo e Implementación Manual de Marca DIAN </t>
    </r>
    <r>
      <rPr>
        <sz val="11"/>
        <color theme="1"/>
        <rFont val="Calibri (Cuerpo)"/>
      </rPr>
      <t xml:space="preserve">, </t>
    </r>
    <r>
      <rPr>
        <sz val="11"/>
        <color theme="1"/>
        <rFont val="Calibri"/>
        <family val="2"/>
        <scheme val="minor"/>
      </rPr>
      <t xml:space="preserve"> como acciones tangibles de los cambios implementados en la Entidad, aportando al acercamiento a los grupos de interés de la entidad</t>
    </r>
  </si>
  <si>
    <t xml:space="preserve"># de herramientas creadas </t>
  </si>
  <si>
    <t>Cantidad</t>
  </si>
  <si>
    <t>(% de cumplimiento en cada hito/Total de hitos)</t>
  </si>
  <si>
    <t>No. Actividades PIC Oficina Comunicaciones</t>
  </si>
  <si>
    <r>
      <rPr>
        <sz val="11"/>
        <color theme="1"/>
        <rFont val="Calibri (Cuerpo)"/>
      </rPr>
      <t>Revisado con la escuela e</t>
    </r>
    <r>
      <rPr>
        <sz val="11"/>
        <color theme="1"/>
        <rFont val="Calibri"/>
        <family val="2"/>
        <scheme val="minor"/>
      </rPr>
      <t xml:space="preserve">n el periodo enero-diciembre en el desarrollo del PIC 2020, se participó en las 7 actividades académicas, permitiendo un cumplimiento de la meta al  </t>
    </r>
    <r>
      <rPr>
        <sz val="11"/>
        <color theme="1"/>
        <rFont val="Calibri (Cuerpo)"/>
      </rPr>
      <t>100</t>
    </r>
    <r>
      <rPr>
        <b/>
        <sz val="11"/>
        <color theme="1"/>
        <rFont val="Calibri (Cuerpo)"/>
      </rPr>
      <t>%</t>
    </r>
  </si>
  <si>
    <t>TABLERO BALANCEADO DE GESTIÓN -  OFICINA DE SEGURIDAD DE LA INFORMACIÓN - SEGUIMIENTO ESTRATEGIA A DICIEMBRE DE 2020
 -  CON METAS 2020</t>
  </si>
  <si>
    <t>Versión 15 de abril de 2020</t>
  </si>
  <si>
    <t xml:space="preserve">Meta lograda diciembre </t>
  </si>
  <si>
    <t>N.A.</t>
  </si>
  <si>
    <t># incidentes en el tratamiento de datos personales clasificados  como altos y gestionados</t>
  </si>
  <si>
    <t>Preservar la confidencialidad, integridad y disponibilidad de los activos de información de la DIAN.</t>
  </si>
  <si>
    <t xml:space="preserve"># de riesgos de seguridad digital materializados con nivel de riesgo residual aceptable / # de riesgos de seguridad digital identificados y valorados </t>
  </si>
  <si>
    <t xml:space="preserve"># Incidentes materializados / 
Total eventos </t>
  </si>
  <si>
    <t># hallazgos solucionados efectivamente / # total de hallazgos relacionados con roles</t>
  </si>
  <si>
    <t>TABLERO BALANCEADO DE GESTIÓN 
OFICINA DE CONTROL INTERNO
 2020</t>
  </si>
  <si>
    <t>SEGUIMIENTO 
MES DICIEMBRE DE 2020</t>
  </si>
  <si>
    <t xml:space="preserve">OBJETIVO ESTRATÉGICO DE CONTRIBUCIÓN
</t>
  </si>
  <si>
    <t>INDICADOR</t>
  </si>
  <si>
    <t>Resultado real &lt;  al 70%</t>
  </si>
  <si>
    <t xml:space="preserve">Meta establecida diciembre </t>
  </si>
  <si>
    <t>Análisis 
diciembre 2020</t>
  </si>
  <si>
    <t>Acumulado 
anual</t>
  </si>
  <si>
    <t>Resultado real en el rango &gt; 70%  &lt; 100%</t>
  </si>
  <si>
    <t>Resultado real en el rango &gt; 100%  &lt; 110% </t>
  </si>
  <si>
    <t>Evaluaciones al Sistema Institucional de Control Interno realizadas / Evaluaciones al Sistema Institucional de Control Interno Programadas</t>
  </si>
  <si>
    <t>Actividades de Fomento de Cultura  de Control Interno realizadas / Actividades de Fomento de Cultura  de Control Interno Programadas y/o solicitadas</t>
  </si>
  <si>
    <t>Número de Actividades PIC Oficina de Control Interno</t>
  </si>
  <si>
    <t>Número de actividades PIC</t>
  </si>
  <si>
    <t>TABLERO BALANCEADO DE GESTIÓN 
EQUIPO  TRIBUTACIÓN INTERNACIONAL 
2020</t>
  </si>
  <si>
    <t>SEGUIMIENTO MES 
DICIEMBRE   DE 2020</t>
  </si>
  <si>
    <t>Acumulado
enero -diciembre</t>
  </si>
  <si>
    <t>Total rondas negociación</t>
  </si>
  <si>
    <t>Número</t>
  </si>
  <si>
    <t>Equipo de Tributación Internacional</t>
  </si>
  <si>
    <r>
      <t xml:space="preserve">Durante el período evaluado se llevan a cabo tres rondas de negociación:
Ronda de negociación con Brasil el 2 de diciembre.
Ronda de negociación con Perú los días 7 de diciembre.
Ronda de negociación con Perú el 28 y 30 de diciembre..
</t>
    </r>
    <r>
      <rPr>
        <b/>
        <sz val="11"/>
        <color theme="1" tint="0.249977111117893"/>
        <rFont val="Calibri"/>
        <family val="2"/>
        <scheme val="minor"/>
      </rPr>
      <t>CAUSA:</t>
    </r>
    <r>
      <rPr>
        <sz val="11"/>
        <color theme="1" tint="0.249977111117893"/>
        <rFont val="Calibri"/>
        <family val="2"/>
        <scheme val="minor"/>
      </rPr>
      <t xml:space="preserve"> El objetivo para el mes de diciembre se cumple.
</t>
    </r>
    <r>
      <rPr>
        <b/>
        <sz val="11"/>
        <color theme="1" tint="0.249977111117893"/>
        <rFont val="Calibri"/>
        <family val="2"/>
        <scheme val="minor"/>
      </rPr>
      <t>PLAN DE ACCIÓN:</t>
    </r>
    <r>
      <rPr>
        <sz val="11"/>
        <color theme="1" tint="0.249977111117893"/>
        <rFont val="Calibri"/>
        <family val="2"/>
        <scheme val="minor"/>
      </rPr>
      <t xml:space="preserve"> Continuar con rondas en el transcurso de 2020 con Perú, Brasil y  Argentina. </t>
    </r>
  </si>
  <si>
    <r>
      <t xml:space="preserve">Para el período acumulado a diciembre se puede determinar que el objetivo se cumple. A lo largo del año se han realizado 9 rondas de negociación de las 4 inicialmente programadas como meta del equipo. 
</t>
    </r>
    <r>
      <rPr>
        <b/>
        <sz val="11"/>
        <color theme="1" tint="0.249977111117893"/>
        <rFont val="Calibri"/>
        <family val="2"/>
        <scheme val="minor"/>
      </rPr>
      <t xml:space="preserve">CAUSA: </t>
    </r>
    <r>
      <rPr>
        <sz val="11"/>
        <color theme="1" tint="0.249977111117893"/>
        <rFont val="Calibri"/>
        <family val="2"/>
        <scheme val="minor"/>
      </rPr>
      <t xml:space="preserve">El objetivo del mes de diciembre se cumple, así como la meta acumulada del año. Cabe resaltar que la posibilidad de hacer reuniones de manera virtual ha facilitado avanzar en las negociaciones debido a que se evitan restricciones de presupuesto para viajes internacionales, lo cual había sido un obstáculo para llevar a cabo reuniones.
</t>
    </r>
    <r>
      <rPr>
        <b/>
        <sz val="11"/>
        <color theme="1" tint="0.249977111117893"/>
        <rFont val="Calibri"/>
        <family val="2"/>
        <scheme val="minor"/>
      </rPr>
      <t>PLAN DE ACCIÓN</t>
    </r>
    <r>
      <rPr>
        <sz val="11"/>
        <color theme="1" tint="0.249977111117893"/>
        <rFont val="Calibri"/>
        <family val="2"/>
        <scheme val="minor"/>
      </rPr>
      <t xml:space="preserve">: </t>
    </r>
    <r>
      <rPr>
        <sz val="11"/>
        <color rgb="FFFF0000"/>
        <rFont val="Calibri"/>
        <family val="2"/>
        <scheme val="minor"/>
      </rPr>
      <t>Continuar negociando en 2021 con Perú, Brasil,  Argentina e iniciar negociaciones con 7 países más.</t>
    </r>
  </si>
  <si>
    <t>No. De jurisdicciones que aceptaron la información enviada / Total de Jurisdicciones a las que se les envió la información</t>
  </si>
  <si>
    <t>En relación con este objetivo debemos advertir que la medición se hace siempre anual debido a que los archivos de intercambio automático de información sobre cuentas financieras son enviados a las jurisdicciones que son parte del Acuerdo Multilateral de Autoridades Competentes una vez al año (MAAC) . La medición de este objetivo debe realizarse al recibir de cada jurisdicción ala que se envía información, respuesta de "aceptación", "aceptación con errores" o "rechazo" del archivo enviado. Por lo general, estas respuestas se reciben entre el mes de septiembre y diciembre de cada año.
La información de intercambio es enviada a las jurisdicciones una vez al año, antes de finalizar el mes de septiembre. Sin embargo, en 2020 por la pandemia del COVID-19, la OCDE otorgó un plazo adicional a las jurisdicciones para enviar los archivos hasta antes de finalizar el mes de diciembre. 
La DIAN no modificó los plazos internos para la entrega de la información por parte de las institucines financieras obligadas a reportar en Colombia. En consecuencia, a 31 de diciembre se había enviado información bajo la MAAC a 69 jurisdicciones, se recibió respuesta de 42 jurisdicciones, con 40 aceptaciones.  
CAUSA: El objetivo no puede considerarse como cumplido o no cumplido teniendo en cuenta que la medición que se hace de manera anual, sujeto al envío de información a otras jurisdicciones, y aun no se ha recibido respuesta de todas las jurisdicciones a las que se envió información.
PLAN DE ACCIÓN: Hacer seguimiento a las respuestas de las jurisdicciones a las que se envió información, manteniendo así nuestro plan de trabajo frente al objetivo para 2020.</t>
  </si>
  <si>
    <r>
      <rPr>
        <b/>
        <sz val="11"/>
        <color theme="1" tint="0.249977111117893"/>
        <rFont val="Calibri"/>
        <family val="2"/>
        <scheme val="minor"/>
      </rPr>
      <t>CAUSA:</t>
    </r>
    <r>
      <rPr>
        <sz val="11"/>
        <color theme="1" tint="0.249977111117893"/>
        <rFont val="Calibri"/>
        <family val="2"/>
        <scheme val="minor"/>
      </rPr>
      <t xml:space="preserve"> En el acumulado a diciembre, se evidencia el cumplimiento de la meta anual en más de un 100% debido a que el objetivo era lograr que las jurisdicciones que aceptaran la información, fueran el 34% de aquellas a las que se envió información; Y se logró que el número de aceptaciones llegara al 57.97%.</t>
    </r>
  </si>
  <si>
    <t>Total campañas PIC desarrolladas por el Equipo de tributación Internacional</t>
  </si>
  <si>
    <r>
      <t xml:space="preserve">Para el mes de noviembre no se realiza ninguna capacitación debido a que ya se completó el ciclo de programación de capacitaciones para 2020.
</t>
    </r>
    <r>
      <rPr>
        <b/>
        <sz val="11"/>
        <color theme="1" tint="0.249977111117893"/>
        <rFont val="Calibri"/>
        <family val="2"/>
        <scheme val="minor"/>
      </rPr>
      <t>CAUSA</t>
    </r>
    <r>
      <rPr>
        <sz val="11"/>
        <color theme="1" tint="0.249977111117893"/>
        <rFont val="Calibri"/>
        <family val="2"/>
        <scheme val="minor"/>
      </rPr>
      <t xml:space="preserve">: El objetivo no se cumple el mes de diciembre pero si se logra la meta anual.
</t>
    </r>
    <r>
      <rPr>
        <b/>
        <sz val="11"/>
        <color theme="1" tint="0.249977111117893"/>
        <rFont val="Calibri"/>
        <family val="2"/>
        <scheme val="minor"/>
      </rPr>
      <t xml:space="preserve">PLAN DE ACCIÓN: </t>
    </r>
    <r>
      <rPr>
        <sz val="11"/>
        <color theme="1" tint="0.249977111117893"/>
        <rFont val="Calibri"/>
        <family val="2"/>
        <scheme val="minor"/>
      </rPr>
      <t>Ya que se completó el plan de capacitaciones para 2020 se inicia la revisión de necesidades y posibles capacitaciones que puede dictar el equipo para 2021.</t>
    </r>
  </si>
  <si>
    <r>
      <t xml:space="preserve">Para el período acumulado a diciembre se puede determinar que el objetivo se cumple contribuyendo así a la meta anual de 4 capacitaciones que se alcanzó en octubre. 
</t>
    </r>
    <r>
      <rPr>
        <b/>
        <sz val="11"/>
        <color theme="1" tint="0.249977111117893"/>
        <rFont val="Calibri"/>
        <family val="2"/>
        <scheme val="minor"/>
      </rPr>
      <t>CAUSA:</t>
    </r>
    <r>
      <rPr>
        <sz val="11"/>
        <color theme="1" tint="0.249977111117893"/>
        <rFont val="Calibri"/>
        <family val="2"/>
        <scheme val="minor"/>
      </rPr>
      <t xml:space="preserve"> El objetivo para el período aculumado a diciembre se cumple. 
</t>
    </r>
    <r>
      <rPr>
        <b/>
        <sz val="11"/>
        <color theme="1" tint="0.249977111117893"/>
        <rFont val="Calibri"/>
        <family val="2"/>
        <scheme val="minor"/>
      </rPr>
      <t>PLAN DE ACCIÓN:</t>
    </r>
    <r>
      <rPr>
        <sz val="11"/>
        <color theme="1" tint="0.249977111117893"/>
        <rFont val="Calibri"/>
        <family val="2"/>
        <scheme val="minor"/>
      </rPr>
      <t xml:space="preserve"> Iniciar la revisión de posibles cursos a ofertar para los funcionarios en 2021.</t>
    </r>
  </si>
  <si>
    <t>Número de actividades PIC tomadas por el Equipo de Tributación Internacional</t>
  </si>
  <si>
    <r>
      <t xml:space="preserve">Participación de 4 funcionarios en el Seminario virtual: La Última Milla - Intercambio de Información desde la perspectiva de un Auditor.
</t>
    </r>
    <r>
      <rPr>
        <b/>
        <sz val="11"/>
        <color theme="1" tint="0.249977111117893"/>
        <rFont val="Calibri"/>
        <family val="2"/>
        <scheme val="minor"/>
      </rPr>
      <t>CAUSA:</t>
    </r>
    <r>
      <rPr>
        <sz val="11"/>
        <color theme="1" tint="0.249977111117893"/>
        <rFont val="Calibri"/>
        <family val="2"/>
        <scheme val="minor"/>
      </rPr>
      <t xml:space="preserve"> El objetivo para el período acumulado a diciembre se cumple. 
</t>
    </r>
    <r>
      <rPr>
        <b/>
        <sz val="11"/>
        <color theme="1" tint="0.249977111117893"/>
        <rFont val="Calibri"/>
        <family val="2"/>
        <scheme val="minor"/>
      </rPr>
      <t xml:space="preserve">PLAN DE ACCIÓN: </t>
    </r>
    <r>
      <rPr>
        <sz val="11"/>
        <color theme="1" tint="0.249977111117893"/>
        <rFont val="Calibri"/>
        <family val="2"/>
        <scheme val="minor"/>
      </rPr>
      <t xml:space="preserve">Continuar aprovechando la oferta de cursos online y clases virtuales en temas de Tributación Internacional dictados por la OCDE, el CIAT y la ONU, en el que los integrantes del equipo puedan participar. </t>
    </r>
  </si>
  <si>
    <r>
      <rPr>
        <b/>
        <sz val="11"/>
        <color theme="1" tint="0.249977111117893"/>
        <rFont val="Calibri"/>
        <family val="2"/>
        <scheme val="minor"/>
      </rPr>
      <t xml:space="preserve">CAUSA: </t>
    </r>
    <r>
      <rPr>
        <sz val="11"/>
        <color theme="1" tint="0.249977111117893"/>
        <rFont val="Calibri"/>
        <family val="2"/>
        <scheme val="minor"/>
      </rPr>
      <t xml:space="preserve">El objetivo para el período acumulado a diciembre se cumple. 
</t>
    </r>
    <r>
      <rPr>
        <b/>
        <sz val="11"/>
        <color theme="1" tint="0.249977111117893"/>
        <rFont val="Calibri"/>
        <family val="2"/>
        <scheme val="minor"/>
      </rPr>
      <t xml:space="preserve">PLAN DE ACCIÓN: </t>
    </r>
    <r>
      <rPr>
        <sz val="11"/>
        <color theme="1" tint="0.249977111117893"/>
        <rFont val="Calibri"/>
        <family val="2"/>
        <scheme val="minor"/>
      </rPr>
      <t xml:space="preserve">Continuar aprovechando la oferta de cursos online y clases virtuales en temas de Tributación Internacional dictados por la OCDE, el CIAT y la ONU, en el que los integrantes del equipo puedan participar. </t>
    </r>
  </si>
  <si>
    <t>Objetivo transversal, depende del desarrollo de terceros.</t>
  </si>
  <si>
    <t>TABLERO BALANCEADO DE GESTIÓN - DIRECCIÓN DE GESTIÓN DE RECURSOS Y ADMINISTRACIÓN ECONÓMICA
 -  CON METAS 2020</t>
  </si>
  <si>
    <t>SEGUIMIENTO A DICIEMBRE DE 2020</t>
  </si>
  <si>
    <t>Presupuesto ejecutado/Presupuesto apropiado</t>
  </si>
  <si>
    <t>Subdirección de Gestión de Recursos Financieros</t>
  </si>
  <si>
    <r>
      <rPr>
        <b/>
        <sz val="11"/>
        <color theme="1" tint="0.249977111117893"/>
        <rFont val="Calibri"/>
        <family val="2"/>
        <scheme val="minor"/>
      </rPr>
      <t>Causa:</t>
    </r>
    <r>
      <rPr>
        <sz val="11"/>
        <color theme="1" tint="0.249977111117893"/>
        <rFont val="Calibri"/>
        <family val="2"/>
        <scheme val="minor"/>
      </rPr>
      <t xml:space="preserve">
o El presupuesto inicial era de $1.723.014 MM y se encuentran bloqueados por parte de Ministerio de Hacienda $51.310 MM ($36.510 de funcionamiento y $13.800 de inversión).
o A la fecha el presupuesto de la entidad se mantiene con una meta de cumplimiento del 98% sobre un presupuesto de $1.671.704 MM.
o Al me de diciembre se redujeron $51.310 millones. $36.510 millones de funcionamiento y $14.800 millones de inversión.
o El cumplimiento del presupuesto con corte a diciembre 31 de 2020 es de $1.634.587 MM comparado con el plan a la misma fecha de $1.671.704 MM quedando en un cumplimiento a la fecha del 97.77%.
Proyectos de Inversión:
Apropiado: $127.273 MM
Bloqueado: $14.800 MM
Plan: $127.273
Ejecutado: $121.700
Pagos $74.864
% de ejecución vs plan: 95.6% 
Laboratorio Nacional de Aduanas
Apropiado: $3.115 MM
Plan: $3.115 MM
Ejecutado: $3.032
Pagos: $1.213
% de ejecución vs plan: 97.3%
Para la vigencia 2 020 el proyecto de adecuación del Laboratorio de Aduanas estuvo bajo el seguimiento de la Dirección de Gestión de Aduanas. El avance en la ejecución del proyecto fue del 97.3%. Se efectuó un traslado por valor de $623.2 MCOP, una vez hecha la revisión con el área a cargo del proyecto, se presentó una sub ejecución de $48.1 MCOP principalmente generada por el proceso de línea PAA 127 para el transporte de muestras.
Factura Electrónica
Apropiado: $8.901 MM
Plan: $8.901 MM
Ejecutado: $8.802
Pagos: $6.797
% de ejecución vs plan: 98.9%
Para 2.020 el proyecto Factura Electrónica esta bajo el seguimiento de la Dirección de Gestión de Ingresos. Al corte, se presenta la programación de 52 actividades, las cuales TODAS presentan ejecución que representan un 98.9% del cupo asignado al proyecto. El nivel de pagos fue de 77.2% acorde al normal avance del proyecto, ya que la mayoría de contratos son de pago mensual a prestadores de servicios profesionales especializados. Se tiene disponible de $61.5 Millones que surgen proceso de menores valores contratados y la reorganización de actividades como tiquetes que no se usaron debido a la emergencia sanitaria del país.
Plan Anual Antievasión
Apropiado: $43.330 MM
Plan: $43.330 MM
Ejecutado: $40.973
Pagos: $33.588
% de ejecución vs plan: 94.6%
Para 2.020 el proyecto Plan Anual Antievasión es formulado por la Dirección de Gestión de Fiscalización y ejecución coordinada con la Subdirección de Comercialización de la DGRAE para la actividad de logística, almacenamiento y destrucción de mercancías. En 2020 se tuvo un nivel de ejecución del 94.6% esto por el contrato con vigencia futura de Operación Logística. A diciembre se trasladaron recursos a las Direcciones Seccionales por $1.642 Millones para atender la destrucción de mercancías. La ejecución alcanzada de estos recursos es del 91.5% y pagos del orden del 82%. Al final de la vigencia quedaron 2 342 Millones sin ejecución
principalmente por:
1. Menor valor contrato de destrucción de mercancías 684 MCOP
2 .No adición al contrato de logística con recursos trasladados de otros
proyectos $1.026 MCOP
3.Recursos no ejecutados por seccionales $138 MCOP
4.Menor valor contratado para Transporte de divisas $199 MCOP
Ciclo Vital de Documentos
Apropiado: $5.512 MM
Plan: $5.512 MM
Ejecutado: $5.512
Pagos: $5.029
% de ejecución vs plan: 100%
Proyecto cumplido al 100%
Mantenimiento y Adecuación de Sedes
Apropiado: $21.200 MM
Plan: $21.200 MM
Ejecutado: $20.395
Pagos: $6.741
% de ejecución vs plan: 96.20%
Adecuaciónde Sedes. En estudios y estructuración de necesidades. Ejecución del 96.2%. Se presentó $805MCOP sin ejecutar y se constituyeron reservas por $4.168.9 MCOP
Seredujeron en 2020 $14.800 Millones de estos proyectos por parte del MHCP.
Modernización Tecnológica
Apropiado: $45.983 MM
Plan: $45.983
Ejecutado: $43.713
Pagos: $26.067
% de ejecución vs plan: 95.1%
El proyecto de Modernización Tecnológica esta a cargo del a Subdirección de Tecnología de la Dirección de Gestión Organizacional. Al finalizar la vigencia se tiene un nivel de ejecución del 95.1%. Se trasladaron recursos hacia otro proyecto por $403.6 Millones, esto de acuerdo a las revisiones realizadas en coordinación con la subdirección financiera
NOTA:
SE CONSTITUYERON RESERVAS POR 3 649MCOP. Quedó un saldo por ejecutar de $2.270 MCOP
</t>
    </r>
  </si>
  <si>
    <t>Subdirección de Gestión de Recursos Físicos</t>
  </si>
  <si>
    <r>
      <rPr>
        <b/>
        <sz val="11"/>
        <color theme="1" tint="0.249977111117893"/>
        <rFont val="Calibri"/>
        <family val="2"/>
        <scheme val="minor"/>
      </rPr>
      <t>Causa:</t>
    </r>
    <r>
      <rPr>
        <sz val="11"/>
        <color theme="1" tint="0.249977111117893"/>
        <rFont val="Calibri"/>
        <family val="2"/>
        <scheme val="minor"/>
      </rPr>
      <t xml:space="preserve">
o El corte a 31 de diciembre la ejecución del PAA fue del 98.58 % que corresponde a 566 líneas programadas para 2020 y fueron contratadas 558.
</t>
    </r>
  </si>
  <si>
    <t>DGRAE</t>
  </si>
  <si>
    <r>
      <rPr>
        <b/>
        <sz val="11"/>
        <color theme="1" tint="0.249977111117893"/>
        <rFont val="Calibri"/>
        <family val="2"/>
        <scheme val="minor"/>
      </rPr>
      <t xml:space="preserve">Causa: </t>
    </r>
    <r>
      <rPr>
        <sz val="11"/>
        <color theme="1" tint="0.249977111117893"/>
        <rFont val="Calibri"/>
        <family val="2"/>
        <scheme val="minor"/>
      </rPr>
      <t xml:space="preserve">
o El presupuesto inicial DGRAE para 2020 fue de $1.540.407 MM y fueron bloqueados $14.800 parte de Ministerio de Hacienda.
o La meta de cumplimiento del presupuesto DGRAE es ≥ al 98%
o Con corte a diciembre 31 de 2020 el presupuesto de la DGRAE fue de $1.438.578.
o El cumplimiento del presupuesto con corte a diciembre 31 de 2020 fue de $1.409.604 MM comparado con el plan a la misma fecha de $1.438.578 MM quedando en un cumplimiento a la fecha del 97.98%.
</t>
    </r>
  </si>
  <si>
    <r>
      <rPr>
        <b/>
        <sz val="11"/>
        <color theme="1" tint="0.249977111117893"/>
        <rFont val="Calibri"/>
        <family val="2"/>
        <scheme val="minor"/>
      </rPr>
      <t>Causa:</t>
    </r>
    <r>
      <rPr>
        <sz val="11"/>
        <color theme="1" tint="0.249977111117893"/>
        <rFont val="Calibri"/>
        <family val="2"/>
        <scheme val="minor"/>
      </rPr>
      <t xml:space="preserve">
o 21 líneas iniciales enero 31 de 2020. A 31 de diciembre el comportamiento es el siguiente: 
o 4 líneas eliminadas
o 14 líneas contratadas
o 4 en proceso
o Total de 22 líneas
</t>
    </r>
    <r>
      <rPr>
        <b/>
        <sz val="11"/>
        <color theme="1" tint="0.249977111117893"/>
        <rFont val="Calibri"/>
        <family val="2"/>
        <scheme val="minor"/>
      </rPr>
      <t/>
    </r>
  </si>
  <si>
    <t>Constituir y ejecutar recursos del fondo DIAN para Colombia</t>
  </si>
  <si>
    <t>Actividades realizadas/Actividades planeadas</t>
  </si>
  <si>
    <r>
      <rPr>
        <b/>
        <sz val="11"/>
        <color theme="1" tint="0.249977111117893"/>
        <rFont val="Calibri"/>
        <family val="2"/>
        <scheme val="minor"/>
      </rPr>
      <t xml:space="preserve">Causa:
</t>
    </r>
    <r>
      <rPr>
        <sz val="11"/>
        <color theme="1" tint="0.249977111117893"/>
        <rFont val="Calibri"/>
        <family val="2"/>
        <scheme val="minor"/>
      </rPr>
      <t>° Aprobación de CONPES #3993 
° Celebración de contrato de fiducia # 00-99-2020 Consorcio FONDO DIAN para Colombia
Fiduciaria la Previsora S.A. - Sociedad fiduciaria de desarrollo agropecuario S.A. &amp; Fiduciaria de Comercio Exterior S.A
o Aprobación de vigencias futuras el 12 de agosto de 2020
o Aprobación Comisión Interparlamentaria septiembre 15 de 2020
o Firma del contrato de empréstito diciembre 24 de 2020.</t>
    </r>
  </si>
  <si>
    <t>Subdirección de Gestión de Recursos Financieros y Físicos</t>
  </si>
  <si>
    <t xml:space="preserve">Presupuesto ejecutado/Presupuesto asignado </t>
  </si>
  <si>
    <r>
      <rPr>
        <b/>
        <sz val="11"/>
        <color theme="1" tint="0.249977111117893"/>
        <rFont val="Calibri"/>
        <family val="2"/>
        <scheme val="minor"/>
      </rPr>
      <t>Causa:</t>
    </r>
    <r>
      <rPr>
        <sz val="11"/>
        <color theme="1" tint="0.249977111117893"/>
        <rFont val="Calibri"/>
        <family val="2"/>
        <scheme val="minor"/>
      </rPr>
      <t xml:space="preserve">
o Nueva proyección de presupuesto a ejecutar $21.200 millones. 
o 14.800 millones bloqueados por parte del MHCP
o Presupuesto ejecutado $20.395. MM de un plan de $21.200 MM - ejecución del 96.2</t>
    </r>
    <r>
      <rPr>
        <b/>
        <sz val="11"/>
        <color theme="1" tint="0.249977111117893"/>
        <rFont val="Calibri"/>
        <family val="2"/>
        <scheme val="minor"/>
      </rPr>
      <t>%</t>
    </r>
    <r>
      <rPr>
        <sz val="11"/>
        <color theme="1" tint="0.249977111117893"/>
        <rFont val="Calibri"/>
        <family val="2"/>
        <scheme val="minor"/>
      </rPr>
      <t xml:space="preserve"> con corte a 31 de diciembre de 2020.</t>
    </r>
    <r>
      <rPr>
        <b/>
        <sz val="11"/>
        <color theme="1" tint="0.249977111117893"/>
        <rFont val="Calibri"/>
        <family val="2"/>
        <scheme val="minor"/>
      </rPr>
      <t xml:space="preserve">
</t>
    </r>
    <r>
      <rPr>
        <sz val="11"/>
        <color theme="1" tint="0.249977111117893"/>
        <rFont val="Calibri"/>
        <family val="2"/>
        <scheme val="minor"/>
      </rPr>
      <t xml:space="preserve">
</t>
    </r>
    <r>
      <rPr>
        <b/>
        <sz val="11"/>
        <color theme="1" tint="0.249977111117893"/>
        <rFont val="Calibri"/>
        <family val="2"/>
        <scheme val="minor"/>
      </rPr>
      <t/>
    </r>
  </si>
  <si>
    <t>Subdirección de Gestión de Recursos Físicos  y Direcciones Seccionales</t>
  </si>
  <si>
    <r>
      <t xml:space="preserve">Causa: 
</t>
    </r>
    <r>
      <rPr>
        <sz val="11"/>
        <color theme="1" tint="0.249977111117893"/>
        <rFont val="Calibri"/>
        <family val="2"/>
        <scheme val="minor"/>
      </rPr>
      <t>o</t>
    </r>
    <r>
      <rPr>
        <b/>
        <sz val="11"/>
        <color theme="1" tint="0.249977111117893"/>
        <rFont val="Calibri"/>
        <family val="2"/>
        <scheme val="minor"/>
      </rPr>
      <t xml:space="preserve"> </t>
    </r>
    <r>
      <rPr>
        <sz val="11"/>
        <color theme="1" tint="0.249977111117893"/>
        <rFont val="Calibri"/>
        <family val="2"/>
        <scheme val="minor"/>
      </rPr>
      <t>Inauguración de Sede grandes contribuyentes 1°primero de diciembre de 2020</t>
    </r>
  </si>
  <si>
    <t>Diseñar y gestionar la transformación tecnológica de la DIAN</t>
  </si>
  <si>
    <t>Solicitudes atendidas/Solicitudes recibidas</t>
  </si>
  <si>
    <t>Documento modificados (manual, procedimientos, instructivos y formatos / Documentos revisados (manual, procedimientos, instructivos y formatos)</t>
  </si>
  <si>
    <t>Subdirección de Gestión Comercial</t>
  </si>
  <si>
    <r>
      <rPr>
        <b/>
        <sz val="11"/>
        <color theme="1" tint="0.249977111117893"/>
        <rFont val="Calibri"/>
        <family val="2"/>
        <scheme val="minor"/>
      </rPr>
      <t>Causa:</t>
    </r>
    <r>
      <rPr>
        <sz val="11"/>
        <color theme="1" tint="0.249977111117893"/>
        <rFont val="Calibri"/>
        <family val="2"/>
        <scheme val="minor"/>
      </rPr>
      <t xml:space="preserve">
o Se remitió el 23 de noviembre de 2020 la actualización y simplificación de los procesos de disposición de inventarios al área de Calidad para su publicación.
o Indicador cumplido al 100%
</t>
    </r>
  </si>
  <si>
    <t>Subdirección de Gestión de Control Disciplinario interno</t>
  </si>
  <si>
    <r>
      <rPr>
        <b/>
        <sz val="11"/>
        <color theme="1" tint="0.249977111117893"/>
        <rFont val="Calibri"/>
        <family val="2"/>
        <scheme val="minor"/>
      </rPr>
      <t>Causa:</t>
    </r>
    <r>
      <rPr>
        <sz val="11"/>
        <color theme="1" tint="0.249977111117893"/>
        <rFont val="Calibri"/>
        <family val="2"/>
        <scheme val="minor"/>
      </rPr>
      <t xml:space="preserve">
o A continuación se mencionan los logros alcanzados con corte a 31 de diciembre de 2020:   El día 15 de diciembre de 2020  la Jefe Coordinación de Organización y Gestión de Calidad, presento a la Subdirectora de Gestión de Control Disciplinario Interno el documento  MN-TAH-0063 Manual de usuario del aplicativo Vigía, el cual fue revisado y aprobado el 16 de diciembre de 2020. El día 17 de diciembre la Jefe  de la Coordinacón de Organización y Gestión de Calidad, entrego por correo electróncio el procedimiento PR-TAH-0045 v3 Notificaciones y comunicaciones a la Subdirectora de Gestión de Control Disciplinario Interno, el cual recibió la aprobación respectiva, para seguir el proceso correspondiente el mismo día.   El día 22 de diciembre de  2020, se envió correo electrónico a la Jefe de Coordinación de Organización y Gestión de Calidad (A), en el que se informa que la Directora de Gestión de Recursos y Administración Económica aprobo los documentos del proceso de Investigación Disciplinaria trabajados en la presente vigencia,  relacionados en la actualización y simplificación.
o El día  18 de diciembre de 2020,  la  Jefe de la Coordinación de Organización  y Gestión de Calidad, presentó para aprobación a la Directora de Gestión de Recursos y Administración Económica,  los documentos de investigación Disciplinarias:  Procedimientos: 1) PR-TAH-0448 V1 Procedimiento ordinario- etapa de Indagación e Investigación Disciplinari. 2) PR-TAH -0449 v1 Procedimiento ordinario etapa de Juicio, 3) PR-TAH-0050 v3 Desarrollo del procedimiento verbal,  4) PR-TAH-0045 v3 Notificaciones y Comuniaciones: Instructivos 5)  IN-TAH-0091 V2: Recursos: reposición, apelación y queja en la actuación disciplinaria, 6) IN-TAH-0092 v2: Nulidades en la actuación disciplinaria; 7) IN-TAH-0093 V2: Impuestos y recusacsions en la actuación disciplinaria, 8) IN-TAH-0233 v1 Instructivo de pruebas. y 9) MN-TAH-0063 Manual de usuario en el aplicativo vigía, contando con el visto bueno el mismo día, información que fue dada a conocer a la Coordinadora de Calidad el día 22 de diciembre, para la gestión de publicación respectiva.
o El 24 de diciembre se recibió reporte sobre la publicación de los procedimientos y demás documentos del proceso de Investigación Disciplinaria en el Listado Maestro de Documentos.  Se anexa evidencia . </t>
    </r>
  </si>
  <si>
    <r>
      <rPr>
        <b/>
        <sz val="11"/>
        <color theme="1" tint="0.249977111117893"/>
        <rFont val="Calibri"/>
        <family val="2"/>
        <scheme val="minor"/>
      </rPr>
      <t>Causa:</t>
    </r>
    <r>
      <rPr>
        <sz val="11"/>
        <color theme="1" tint="0.249977111117893"/>
        <rFont val="Calibri"/>
        <family val="2"/>
        <scheme val="minor"/>
      </rPr>
      <t xml:space="preserve">
o Operación de notificaciones desde el mes de julio en productivo, en su gran mayoría esta notificandose los aspectos tributarios</t>
    </r>
    <r>
      <rPr>
        <b/>
        <sz val="11"/>
        <color theme="1" tint="0.249977111117893"/>
        <rFont val="Calibri"/>
        <family val="2"/>
        <scheme val="minor"/>
      </rPr>
      <t xml:space="preserve">
</t>
    </r>
    <r>
      <rPr>
        <sz val="11"/>
        <color theme="1" tint="0.249977111117893"/>
        <rFont val="Calibri"/>
        <family val="2"/>
        <scheme val="minor"/>
      </rPr>
      <t>Indicador cumplido al 100%</t>
    </r>
  </si>
  <si>
    <r>
      <rPr>
        <b/>
        <sz val="11"/>
        <color theme="1" tint="0.249977111117893"/>
        <rFont val="Calibri"/>
        <family val="2"/>
        <scheme val="minor"/>
      </rPr>
      <t>Causa:</t>
    </r>
    <r>
      <rPr>
        <sz val="11"/>
        <color theme="1" tint="0.249977111117893"/>
        <rFont val="Calibri"/>
        <family val="2"/>
        <scheme val="minor"/>
      </rPr>
      <t xml:space="preserve">
oSe realizaron todas las actividades al interior de la DGRAE en coordinación con el área de TI para dar cumplimiento al plan de trabajo. 
o Flujogramas definitivos al 100%
</t>
    </r>
    <r>
      <rPr>
        <b/>
        <sz val="11"/>
        <color theme="1" tint="0.249977111117893"/>
        <rFont val="Calibri"/>
        <family val="2"/>
        <scheme val="minor"/>
      </rPr>
      <t>Plan de acción</t>
    </r>
    <r>
      <rPr>
        <sz val="11"/>
        <color theme="1" tint="0.249977111117893"/>
        <rFont val="Calibri"/>
        <family val="2"/>
        <scheme val="minor"/>
      </rPr>
      <t xml:space="preserve">
o Iniciaciar el proceso de contratación de la herramienta.</t>
    </r>
  </si>
  <si>
    <t>Decreto de estructura y reglamentarios aprobados de implementados</t>
  </si>
  <si>
    <r>
      <rPr>
        <b/>
        <sz val="11"/>
        <color theme="1" tint="0.249977111117893"/>
        <rFont val="Calibri"/>
        <family val="2"/>
        <scheme val="minor"/>
      </rPr>
      <t>Causa:</t>
    </r>
    <r>
      <rPr>
        <sz val="11"/>
        <color theme="1" tint="0.249977111117893"/>
        <rFont val="Calibri"/>
        <family val="2"/>
        <scheme val="minor"/>
      </rPr>
      <t xml:space="preserve">
o Indicador cumplido por parte de la DGRAE al 100%
o Resolución 1742 de 2020
</t>
    </r>
  </si>
  <si>
    <t xml:space="preserve">Subdirección de Gestión de Personal </t>
  </si>
  <si>
    <r>
      <rPr>
        <b/>
        <sz val="11"/>
        <color theme="1" tint="0.249977111117893"/>
        <rFont val="Calibri"/>
        <family val="2"/>
        <scheme val="minor"/>
      </rPr>
      <t>Causa:</t>
    </r>
    <r>
      <rPr>
        <sz val="11"/>
        <color theme="1" tint="0.249977111117893"/>
        <rFont val="Calibri"/>
        <family val="2"/>
        <scheme val="minor"/>
      </rPr>
      <t xml:space="preserve">
o Se activaron los cursos Virtuales de: Redacción Jurídica, Políticas de servicio al cliente en entidades públicas, estrategias, ética de la prestación y servicio base, Trámites y procedimientos técnicos en la gestión de contratos, Herramientas de investigación Jurídica, Proceso administrativo y desarrollo organizacional, Sistema presupuestal colombiano y hacienda pública y Gestión de proyectos TI.
o Adicional a los 10.700 cupos habilitados para la Ruta de Fundamentos DIAN, se han activado con corte al 30 de noviembre un total de 22.224 cupos adicionales, otorgando a la fecha 14.121 certificaciones.
o El 14 de noviembre se dio finalización a las actividades programadas para 2020.
</t>
    </r>
  </si>
  <si>
    <t>Capacitación básica del Concurso - Curso</t>
  </si>
  <si>
    <r>
      <rPr>
        <b/>
        <sz val="11"/>
        <rFont val="Calibri"/>
        <family val="2"/>
        <scheme val="minor"/>
      </rPr>
      <t xml:space="preserve">Causa: </t>
    </r>
    <r>
      <rPr>
        <sz val="11"/>
        <rFont val="Calibri"/>
        <family val="2"/>
        <scheme val="minor"/>
      </rPr>
      <t xml:space="preserve">
o Ya todos los componentes del concurso finiquitados.
o el 10 de septiembre se convocó a concurso fomalmente.  
o Expedido Acuerdo 0285 de 2020 por el cual se convoca y se establecen las reglas del Proceso de Selección de Ingreso para proveer empleos en vacancia definitiva pertenecientes al Sistema Específico de Carrera Administrativa de la planta de personal de la  DIAN, Proceso de Selección DIAN No. 1461 de 2020, que integra las reglas para la Fase II. 
</t>
    </r>
    <r>
      <rPr>
        <sz val="11"/>
        <rFont val="Calibri"/>
        <family val="2"/>
        <scheme val="minor"/>
      </rPr>
      <t>o Se esta adelantando el estudio de mercado para la contratación de la fase II en mesas de trabajo entre la Escuela, la Subdirección de Personal y la Subdirección de Recursos FísicosSe expidió el acuerdo de convocatoría por parte de la Comisión Nacional del Servicio Civil.</t>
    </r>
  </si>
  <si>
    <t>Ejecución del diplomado</t>
  </si>
  <si>
    <r>
      <t xml:space="preserve">Causa:
</t>
    </r>
    <r>
      <rPr>
        <sz val="11"/>
        <color theme="1" tint="0.249977111117893"/>
        <rFont val="Calibri"/>
        <family val="2"/>
        <scheme val="minor"/>
      </rPr>
      <t>o</t>
    </r>
    <r>
      <rPr>
        <b/>
        <sz val="11"/>
        <color theme="1" tint="0.249977111117893"/>
        <rFont val="Calibri"/>
        <family val="2"/>
        <scheme val="minor"/>
      </rPr>
      <t xml:space="preserve"> </t>
    </r>
    <r>
      <rPr>
        <sz val="11"/>
        <color theme="1" tint="0.249977111117893"/>
        <rFont val="Calibri"/>
        <family val="2"/>
        <scheme val="minor"/>
      </rPr>
      <t xml:space="preserve">El 14 de noviembre  finalizaron las cohortes pendientes, con lo que se cumplió el cronograma, quedando pendiente la ceremonia de graduación.  De los 1210 participantes inscritos, finalizaron el ejercicio exitosamente 1186, que correspode al 98% de los inscritos.
</t>
    </r>
  </si>
  <si>
    <t>Atraer y retener el mejor talento humano</t>
  </si>
  <si>
    <t>Subdirección de Gestión de Personal y de Procesos y Competencias Laboraes</t>
  </si>
  <si>
    <r>
      <rPr>
        <b/>
        <sz val="11"/>
        <color theme="1" tint="0.249977111117893"/>
        <rFont val="Calibri"/>
        <family val="2"/>
        <scheme val="minor"/>
      </rPr>
      <t xml:space="preserve">Causa: </t>
    </r>
    <r>
      <rPr>
        <sz val="11"/>
        <color theme="1" tint="0.249977111117893"/>
        <rFont val="Calibri"/>
        <family val="2"/>
        <scheme val="minor"/>
      </rPr>
      <t xml:space="preserve">
o Ya todos los componentes del concurso finiquitados.
o Expedido Acuerdo 0285 de 2020 por el cual se convoca y se establecen las reglas del Proceso de Selección de Ingreso para proveer empleos en vacancia definitiva pertenecientes al Sistema Específico de Carrera Administrativa de la planta de personal de la  DIAN, Proceso de Selección DIAN No. 1461 de 2020, que integra las reglas para la Fase II. 
</t>
    </r>
    <r>
      <rPr>
        <sz val="11"/>
        <color theme="1" tint="0.249977111117893"/>
        <rFont val="Calibri"/>
        <family val="2"/>
        <scheme val="minor"/>
      </rPr>
      <t>o Se esta adelantando el estudio de mercado para la contratación de la fase II en mesas de trabajo entre la Escuela, la Subdirección de Personal y la Subdirección de Recursos Físicos</t>
    </r>
  </si>
  <si>
    <t>Documento modificado vs. Documento actual</t>
  </si>
  <si>
    <r>
      <t xml:space="preserve">Causa:
</t>
    </r>
    <r>
      <rPr>
        <sz val="11"/>
        <color theme="1" tint="0.249977111117893"/>
        <rFont val="Calibri"/>
        <family val="2"/>
        <scheme val="minor"/>
      </rPr>
      <t xml:space="preserve">o El manual de funciones y requisitos fue modificado y ya está en vigencia
</t>
    </r>
    <r>
      <rPr>
        <sz val="11"/>
        <color theme="1" tint="0.249977111117893"/>
        <rFont val="Calibri"/>
        <family val="2"/>
        <scheme val="minor"/>
      </rPr>
      <t>o Indicador cumplido al 100%</t>
    </r>
  </si>
  <si>
    <r>
      <rPr>
        <b/>
        <sz val="11"/>
        <color theme="1" tint="0.249977111117893"/>
        <rFont val="Calibri"/>
        <family val="2"/>
        <scheme val="minor"/>
      </rPr>
      <t>Causa:</t>
    </r>
    <r>
      <rPr>
        <sz val="11"/>
        <color theme="1" tint="0.249977111117893"/>
        <rFont val="Calibri"/>
        <family val="2"/>
        <scheme val="minor"/>
      </rPr>
      <t xml:space="preserve">
o El profesiograma se encuentra listo y reglamenta todo lo relacionado con inhabilidades ocupacionales
o Indicador cumplido al 120%
</t>
    </r>
    <r>
      <rPr>
        <b/>
        <sz val="11"/>
        <color theme="1" tint="0.249977111117893"/>
        <rFont val="Calibri"/>
        <family val="2"/>
        <scheme val="minor"/>
      </rPr>
      <t/>
    </r>
  </si>
  <si>
    <t>Modelo aprobado</t>
  </si>
  <si>
    <t>Subdirección de Gestión de Personal</t>
  </si>
  <si>
    <r>
      <rPr>
        <b/>
        <sz val="11"/>
        <color theme="1" tint="0.249977111117893"/>
        <rFont val="Calibri"/>
        <family val="2"/>
        <scheme val="minor"/>
      </rPr>
      <t>Causa:</t>
    </r>
    <r>
      <rPr>
        <sz val="11"/>
        <color theme="1" tint="0.249977111117893"/>
        <rFont val="Calibri"/>
        <family val="2"/>
        <scheme val="minor"/>
      </rPr>
      <t xml:space="preserve">
o El modelo de incentivos fue presentado y aprobado en el comité de incentivos de marzo
o Indicador cumplido al 120 %
</t>
    </r>
    <r>
      <rPr>
        <b/>
        <sz val="11"/>
        <color theme="1" tint="0.249977111117893"/>
        <rFont val="Calibri"/>
        <family val="2"/>
        <scheme val="minor"/>
      </rPr>
      <t/>
    </r>
  </si>
  <si>
    <t>Nuevo Sistema de evaluación de desempeño</t>
  </si>
  <si>
    <r>
      <rPr>
        <b/>
        <sz val="11"/>
        <color theme="1" tint="0.249977111117893"/>
        <rFont val="Calibri"/>
        <family val="2"/>
        <scheme val="minor"/>
      </rPr>
      <t>Causa:</t>
    </r>
    <r>
      <rPr>
        <sz val="11"/>
        <color theme="1" tint="0.249977111117893"/>
        <rFont val="Calibri"/>
        <family val="2"/>
        <scheme val="minor"/>
      </rPr>
      <t xml:space="preserve">
o El decreto reglamentario se encuentra el la Dirección Jurídica en revisiones finales.
</t>
    </r>
  </si>
  <si>
    <t>TABLERO BALANCEADO DE GESTIÓN
ASUNTOS ESTRATÉGICOS Y ANALÍTICA
2020</t>
  </si>
  <si>
    <t>SEGUIMIENTO MES 
DICIEMBRE DE 2020</t>
  </si>
  <si>
    <t xml:space="preserve">Número de programas propuestos novedosos en el año 
(Novedoso:  Cuando a pesar de estar en la norma no se ha visualizado su potencial Ej.  Gastos no explicados y cuando nunca se ha usado la información para generar un control que se derive en un programa Ej:  Gravamen de movimientos financieros.)
</t>
  </si>
  <si>
    <t>Subdirección Gestión Análisis Operacional - Coordinación de Programas de control y facilitación</t>
  </si>
  <si>
    <t>Número de programas aduaneros enviados / Número de  programas aduaneros aprobados en carta de navegación</t>
  </si>
  <si>
    <t>Número de programas tributarios y cambiarios enviados / Número de  programas tributarios y cambiarios aprobados en carta de navegación</t>
  </si>
  <si>
    <t>Número de campañas enviadas  / Número de  campañas aprobadas en carta de navegación</t>
  </si>
  <si>
    <t>Cumplimiento en acciones</t>
  </si>
  <si>
    <t>Acciones enviadas/ acciones solicitadas.</t>
  </si>
  <si>
    <r>
      <rPr>
        <b/>
        <sz val="11"/>
        <rFont val="Calibri"/>
        <family val="2"/>
        <scheme val="minor"/>
      </rPr>
      <t xml:space="preserve">Causa:  
</t>
    </r>
    <r>
      <rPr>
        <sz val="11"/>
        <rFont val="Calibri"/>
        <family val="2"/>
        <scheme val="minor"/>
      </rPr>
      <t xml:space="preserve">Durante el mes Diciembre no se presentó solicitud de ninguna acción de control.
</t>
    </r>
    <r>
      <rPr>
        <b/>
        <sz val="11"/>
        <rFont val="Calibri"/>
        <family val="2"/>
        <scheme val="minor"/>
      </rPr>
      <t xml:space="preserve">Plan de Acción: 
</t>
    </r>
    <r>
      <rPr>
        <sz val="11"/>
        <rFont val="Calibri"/>
        <family val="2"/>
        <scheme val="minor"/>
      </rPr>
      <t>Se seguirá apoyando en aquellas acciones que requieran asistencia.</t>
    </r>
  </si>
  <si>
    <t>Metodologías de gestión construidos / Metodologías de gestión requeridos</t>
  </si>
  <si>
    <t>Subdirección Gestión Análisis Operacional - Coordinación de administración y perfilamiento de riesgos</t>
  </si>
  <si>
    <t xml:space="preserve">Número de reglas propuestas en el año </t>
  </si>
  <si>
    <t xml:space="preserve">Número de nuevas recomendaciones hechas a partir de resultados experimentales </t>
  </si>
  <si>
    <t>Subdirección Gestión Análisis Operacional - David Ricardo Gonzalez</t>
  </si>
  <si>
    <t xml:space="preserve">Subdirección Gestión Análisis Operacional - Coordinación
de Estudios
Económicos
</t>
  </si>
  <si>
    <t>El indicador se cumple para el mes de diciembre de acuerdo con las actividades, productos y fechas establecidas en el cronograma de trabajo.
Plan de acción: Se desarrollarán  las acciones relacionadas con la revisión de los productos, los tiempos de entrega y los procedimentos aplicados para la generación de la  información.</t>
  </si>
  <si>
    <t xml:space="preserve">Actividades realizadas / Actividades planeadas
</t>
  </si>
  <si>
    <t>Subdirección
de Gestión de Procesos
y Competencias Laborales</t>
  </si>
  <si>
    <t>Durante el mes de diciembre se terminaron de actualizar 129 documentos, para un total de 1663 de los 1894 documentos que a esa fecha tenía el Listado Maestro de Documentos (88%). Los restantes eran documentos externos, procedimientos 1146, anexos y otros documentos que no requerían modificaciones o que fueron actualizados de fondo por parte de las áreas responsables.  Revisión y ajuste a la versión inicial de los terminos de referencia de la consultoria para la Modernización y Gestión de los Procesos de la UAE DIAN y la Adquisición de la Herramienta Informática para la Gestión de los Procesos de la UAE DIAN</t>
  </si>
  <si>
    <t>Subdirección Gestión Análisis Operacional -Coordinación
de Planeación
y Evaluación</t>
  </si>
  <si>
    <t xml:space="preserve">Causa:  Este indicador se mide anualmente la meta es del 100% del cronograma a la fecha llevamos un cumplimiento del 99%
Plan de acción:   
Los actividades ejecutadas en el proyecto en el mes de diciembre  son las siguientes:
Estrategia 2021: 
Las Direcciones de Gestión y Oficinas enviaron su TBG 2021 para aprobación en enero de 2021.
Se solicitan los seguimientos a dicimebre de 2020 los cuales serán consolidados en enero de 2021.
Se cuenta con el modelo y el procedimiento para ser publicados en el 2021
</t>
  </si>
  <si>
    <t xml:space="preserve">Posicionar a la Dian como un lider en uso de la  analítica en el Sector Publico </t>
  </si>
  <si>
    <t xml:space="preserve">No. Soluciones desarrolladas o ejecutadas / Total soluciones solicitadas incluidas en el plan de trabajo de analítica </t>
  </si>
  <si>
    <t>Subdirección Gestión Análisis Operacional - Analítica</t>
  </si>
  <si>
    <t>No. De soluciones implementadas / Total de soluciones Desarrolladas</t>
  </si>
  <si>
    <t>Impacto de analítica en procedimientos</t>
  </si>
  <si>
    <t>No. De procedimientos  impactados con los resultados de analítica
(Para efectos del seguimiento a este indicador un mismo procedimiento es susceptible de ser impactado por más de un resultado de análitica)</t>
  </si>
  <si>
    <t>Subdirección Gestión Análisis Operacional - Analítica -  Maria Fernanda</t>
  </si>
  <si>
    <t>No. Actividades PIC DGO</t>
  </si>
  <si>
    <t>Asuntos Estratégicos y Analítica</t>
  </si>
  <si>
    <t>Brief enviado a comunicaciones a partir del diagnóstico de completitud y consistencia de la iniciativa de Gobernanza de datos</t>
  </si>
  <si>
    <t>Asuntos Estratégicos y Analítica
Catalina y Maria Fernanda</t>
  </si>
  <si>
    <t>Se realizó la campaña "los datos tienen Valor" con  la colaborción de la Oficina de Comunicaciones. Las piezas de comunicación se dieron a conocer mendiante mailing y boletin de link al dia en los meses de octubre y noviembre.</t>
  </si>
  <si>
    <t>TABLERO BALANCEADO DE GESTIÓN -  DGO - TECNOLOGIA - SEGUIMIENTO ESTRATEGIA A ABRIL DE 2020
 -  CON METAS 2020</t>
  </si>
  <si>
    <t>METAS MENSUALES</t>
  </si>
  <si>
    <t>SEGUIMIENTO ENERO A ABRIL DE 2020</t>
  </si>
  <si>
    <t>RANGOS DE MOVILIDAD</t>
  </si>
  <si>
    <t>ENERO</t>
  </si>
  <si>
    <t>FEBRERO</t>
  </si>
  <si>
    <t xml:space="preserve"> MARZO</t>
  </si>
  <si>
    <t>ABRIL</t>
  </si>
  <si>
    <t>MAYO</t>
  </si>
  <si>
    <t>JUNIO</t>
  </si>
  <si>
    <t>JULIO</t>
  </si>
  <si>
    <t>AGOSTO</t>
  </si>
  <si>
    <t>SEPTIEMBRE</t>
  </si>
  <si>
    <t>OCTUBRE</t>
  </si>
  <si>
    <t>NOVIEMBRE</t>
  </si>
  <si>
    <t>DICIEMBRE</t>
  </si>
  <si>
    <t>Meta año establecida</t>
  </si>
  <si>
    <t>Meta año lograda</t>
  </si>
  <si>
    <t>Avance cumplimiento (año)</t>
  </si>
  <si>
    <t>ANÁLISIS 2020</t>
  </si>
  <si>
    <t>Meta mensual establecida</t>
  </si>
  <si>
    <t>Meta mensual lograda</t>
  </si>
  <si>
    <t>Avance cumplimiento</t>
  </si>
  <si>
    <t>Total Presupuesto ejecutado</t>
  </si>
  <si>
    <t>DGO - TI</t>
  </si>
  <si>
    <t>Líneas del PAA ejecutadas</t>
  </si>
  <si>
    <t>Productos diseñados</t>
  </si>
  <si>
    <t>Producto definido</t>
  </si>
  <si>
    <t>Trámites digitalizados bajo el nuevo esquema/ Total de trámites</t>
  </si>
  <si>
    <t>Nuevos sistemas de negocio conceptualizados y contratados/Total de nuevos sistemas de negocio previstos</t>
  </si>
  <si>
    <t>No. de días requeridos para el desarrollo desde la entrega de requerimientos funcionales hasta la aprobación del área de negocio</t>
  </si>
  <si>
    <t>≤ 365</t>
  </si>
  <si>
    <t>Horas disponible en el mes / Total de horas al mes</t>
  </si>
  <si>
    <t>99.8%</t>
  </si>
  <si>
    <t xml:space="preserve">Posicionar a la Dian como un líder en uso de la  analítica en el Sector Publico </t>
  </si>
  <si>
    <t>Productos operando</t>
  </si>
  <si>
    <t>Grado de cumplimiento de las políticas de seguridad digital</t>
  </si>
  <si>
    <t>Nivel</t>
  </si>
  <si>
    <t>Alto</t>
  </si>
  <si>
    <t>Aperndizaje y Crecimiento</t>
  </si>
  <si>
    <t>No. Actividades PIC DGO - TI</t>
  </si>
  <si>
    <t>No. de actividades PIC</t>
  </si>
  <si>
    <t xml:space="preserve">TABLERO BALANCEADO DE GESTIÓN - DIRECCIÓN DE FISCALIZACIÓN -  CON METAS 2020  </t>
  </si>
  <si>
    <t>Meta establecida Diciembre</t>
  </si>
  <si>
    <t>Meta  lograda Diciembre</t>
  </si>
  <si>
    <t>Avance cumplimiento Diciembre</t>
  </si>
  <si>
    <t>Análisis Período Enero - Diciembre 2020</t>
  </si>
  <si>
    <t>CUMPLIMIENTO DEL AÑO ENERO A DICIEMBRE 2020</t>
  </si>
  <si>
    <t>Acumulado 
enero - Diciembre</t>
  </si>
  <si>
    <t>Dirección de Fiscalización</t>
  </si>
  <si>
    <r>
      <t xml:space="preserve">Causas: La ejecución presupuestal del Proyecto de inversión "IMPLANTACIÓN PLAN ANUAL ANTIEVASIÓN NACIONAL", tuvo un alto nivel de cumplimiento (97%), debido a que se lograron ejecutar a satisfacción los contratos establecidos.                                                                                                                                                                                                                                                                        </t>
    </r>
    <r>
      <rPr>
        <u/>
        <sz val="11"/>
        <rFont val="Calibri"/>
        <family val="2"/>
      </rPr>
      <t>TOTAL DE RECURSOS ASIGNADOS AL PROYECTO</t>
    </r>
    <r>
      <rPr>
        <sz val="11"/>
        <rFont val="Calibri"/>
        <family val="2"/>
      </rPr>
      <t xml:space="preserve">: </t>
    </r>
    <r>
      <rPr>
        <b/>
        <sz val="11"/>
        <rFont val="Calibri"/>
        <family val="2"/>
      </rPr>
      <t>$43.300.661.042</t>
    </r>
    <r>
      <rPr>
        <sz val="11"/>
        <rFont val="Calibri"/>
        <family val="2"/>
      </rPr>
      <t xml:space="preserve"> (En el mes de diciembre se realizó un traslado de recursos entre proyectos de inversión por valor de $1.026.934.397, los cuales incrementaron la meta del Proyecto.                                                                                                                     </t>
    </r>
    <r>
      <rPr>
        <u/>
        <sz val="11"/>
        <rFont val="Calibri"/>
        <family val="2"/>
      </rPr>
      <t>RECURSOS COMPROMETIDOS (CDP</t>
    </r>
    <r>
      <rPr>
        <sz val="11"/>
        <rFont val="Calibri"/>
        <family val="2"/>
      </rPr>
      <t xml:space="preserve">): $40.957.774.624,54 (97%)                                                                                                                                                          </t>
    </r>
    <r>
      <rPr>
        <sz val="11"/>
        <color rgb="FFFF0000"/>
        <rFont val="Calibri"/>
        <family val="2"/>
      </rPr>
      <t xml:space="preserve"> </t>
    </r>
    <r>
      <rPr>
        <u/>
        <sz val="11"/>
        <color rgb="FFFF0000"/>
        <rFont val="Calibri"/>
        <family val="2"/>
      </rPr>
      <t>RECURSOS OBLIGADOS</t>
    </r>
    <r>
      <rPr>
        <sz val="11"/>
        <color rgb="FFFF0000"/>
        <rFont val="Calibri"/>
        <family val="2"/>
      </rPr>
      <t xml:space="preserve">: (PAGADOS): $33.571.948.884,42 (81,97%)  (quedan en cuentas por pagar aproximadamente $4.908.667.454)                                                                                       </t>
    </r>
    <r>
      <rPr>
        <sz val="11"/>
        <rFont val="Calibri"/>
        <family val="2"/>
      </rPr>
      <t xml:space="preserve">                                                                          
Se solicitó la  reducción correspondiente ante la Coordinación de Presupuesto, de los siguientes  Registros Presupuestales, teniendo en cuenta que la obligación de recursos se realiza por demanda de los servicios, lo cual justifica que no sea posible llegar al 100% en ejecución durante la vigencia, siempre queda un disponible por reducir:                                                                                                                                                                                                                                                                *Actividad "Ofrecer el servicio de operación logística integral derivadas de las acciones de control de la entidad ": RP No.420  ($1.859.506.828,00 y RP No.205120 (684.980.718,05).                                                                                                                                                          *Actividad "Transporte y custodia de valores divisas y/o moneda legal colombiana en efectivo" :RP No.198520 ($199.872.290,00)                                            </t>
    </r>
  </si>
  <si>
    <t>Gestión de Fiscalización</t>
  </si>
  <si>
    <t>Billones de pesos</t>
  </si>
  <si>
    <r>
      <rPr>
        <b/>
        <sz val="11"/>
        <color theme="1"/>
        <rFont val="Calibri"/>
        <family val="2"/>
        <scheme val="minor"/>
      </rPr>
      <t>Resultados: SGFT $7.227.047.182.461 (147,5%); SGFI $887.502.406.185 (222%); SGFA $800.671.589.164 (200,2%); SGCC $115.463.948.593 (77%)</t>
    </r>
    <r>
      <rPr>
        <sz val="10"/>
        <color theme="1"/>
        <rFont val="Calibri"/>
        <family val="2"/>
        <scheme val="minor"/>
      </rPr>
      <t xml:space="preserve">                                                                                                                                                                                                                                                                                    </t>
    </r>
    <r>
      <rPr>
        <b/>
        <u/>
        <sz val="11"/>
        <color theme="1"/>
        <rFont val="Calibri"/>
        <family val="2"/>
        <scheme val="minor"/>
      </rPr>
      <t>SGFT</t>
    </r>
    <r>
      <rPr>
        <sz val="11"/>
        <color theme="1"/>
        <rFont val="Calibri"/>
        <family val="2"/>
        <scheme val="minor"/>
      </rPr>
      <t>:</t>
    </r>
    <r>
      <rPr>
        <sz val="10"/>
        <color theme="1"/>
        <rFont val="Calibri"/>
        <family val="2"/>
        <scheme val="minor"/>
      </rPr>
      <t xml:space="preserve"> Se logró el cumplimiento del indicador debido a que se levantó la medida de suspensión de términos en junio de 2020 y las Direcciones Seccionales expidieron de manera inmediata los actos administrativos que se encontraban represados; igualmente, se identificaron los programas enviados con mejores resultados y de ellos se remitieron nuevos seleccionados a las Direcciones Seccionales para impulsar la gestión al logro de la meta, se realizó seguimiento permanente a las mismas en el cumplimiento de la meta de gestión. </t>
    </r>
    <r>
      <rPr>
        <b/>
        <u/>
        <sz val="11"/>
        <color theme="1"/>
        <rFont val="Calibri"/>
        <family val="2"/>
        <scheme val="minor"/>
      </rPr>
      <t>SGFI:</t>
    </r>
    <r>
      <rPr>
        <b/>
        <sz val="11"/>
        <color theme="1"/>
        <rFont val="Calibri"/>
        <family val="2"/>
        <scheme val="minor"/>
      </rPr>
      <t xml:space="preserve"> </t>
    </r>
    <r>
      <rPr>
        <sz val="10"/>
        <color theme="1"/>
        <rFont val="Calibri"/>
        <family val="2"/>
        <scheme val="minor"/>
      </rPr>
      <t xml:space="preserve">Una vez se levantó la medida de suspensión de términos el 2 de junio de 2020, las Direcciones Seccionales empezaron a expedir de manera inmediata los actos administrativos que se encontraban proyectados para lograr proferir durante el resto del año 2020 los actos definitivos que impactan la meta de gestión de esta Subdirección; </t>
    </r>
    <r>
      <rPr>
        <b/>
        <u/>
        <sz val="11"/>
        <color theme="1"/>
        <rFont val="Calibri"/>
        <family val="2"/>
        <scheme val="minor"/>
      </rPr>
      <t>SGFA:</t>
    </r>
    <r>
      <rPr>
        <b/>
        <sz val="11"/>
        <color theme="1"/>
        <rFont val="Calibri"/>
        <family val="2"/>
        <scheme val="minor"/>
      </rPr>
      <t xml:space="preserve"> </t>
    </r>
    <r>
      <rPr>
        <sz val="11"/>
        <color theme="1"/>
        <rFont val="Calibri"/>
        <family val="2"/>
        <scheme val="minor"/>
      </rPr>
      <t>Se cumplió a satisfacción con la meta, debido al levantamiento de la medida de suspensión de términos y el acompañamiento constante a las seccionales para la identificación de fortalezas y debilidades en su operatividad</t>
    </r>
    <r>
      <rPr>
        <sz val="10"/>
        <color theme="1"/>
        <rFont val="Calibri"/>
        <family val="2"/>
        <scheme val="minor"/>
      </rPr>
      <t xml:space="preserve">. La implementación de planes de evacuación de expedientes, ha permitido conocer las cargas que se tienen por funcionario y el estado de la sustanciación de los mismos; donde se ha priorizado sobre las investigaciones que representan mayores cuantías, generando así una mayor efectividad en el logro de la gestión, la cual se ve reflejada con los resultados con corte al mes de septiembre. Además, ha permitido aperturar investigaciones que estaban llevándose de manera preliminar.  </t>
    </r>
    <r>
      <rPr>
        <b/>
        <u/>
        <sz val="11"/>
        <color theme="1"/>
        <rFont val="Calibri"/>
        <family val="2"/>
        <scheme val="minor"/>
      </rPr>
      <t>SGCC:</t>
    </r>
    <r>
      <rPr>
        <b/>
        <sz val="11"/>
        <color theme="1"/>
        <rFont val="Calibri"/>
        <family val="2"/>
        <scheme val="minor"/>
      </rPr>
      <t xml:space="preserve"> </t>
    </r>
    <r>
      <rPr>
        <sz val="11"/>
        <color theme="1"/>
        <rFont val="Calibri"/>
        <family val="2"/>
        <scheme val="minor"/>
      </rPr>
      <t xml:space="preserve">No se logró el cumplimiento de la meta debido a la baja </t>
    </r>
    <r>
      <rPr>
        <sz val="10"/>
        <color theme="1"/>
        <rFont val="Calibri"/>
        <family val="2"/>
        <scheme val="minor"/>
      </rPr>
      <t>capacidad operativa de las áreas, sumado a que los procesos de control, instrucción de las investigaciones y notificación y tramite de los actos administrativos sufrieron retrasos o dificultades por la pandemia. Así mismo, el cierre de fronteras y la suspensión de los vuelos internacionales limito la incautación de divisas o moneda legal,  lo cual género que la gestión de recaudo se afectara.</t>
    </r>
  </si>
  <si>
    <t>Total acciones de control ejecutadas</t>
  </si>
  <si>
    <t>Dirección de Fiscalización
Subdirecciones y Coordinación TACI</t>
  </si>
  <si>
    <r>
      <t xml:space="preserve">Resultados:  SGFT 30 (115,38%); SGFI  4 (100%); SGFA 24 (109,1%); SGCC 5 (250%); TACI 6 (100%)                                                                                                                                    
El indicador se cumplió en un 115%,  ejecutado las siguientes AC: </t>
    </r>
    <r>
      <rPr>
        <b/>
        <u/>
        <sz val="11"/>
        <color theme="1"/>
        <rFont val="Calibri"/>
        <family val="2"/>
        <scheme val="minor"/>
      </rPr>
      <t>SGFT:</t>
    </r>
    <r>
      <rPr>
        <sz val="10"/>
        <color theme="1"/>
        <rFont val="Calibri"/>
        <family val="2"/>
        <scheme val="minor"/>
      </rPr>
      <t xml:space="preserve">  Desarrolló</t>
    </r>
    <r>
      <rPr>
        <sz val="10"/>
        <rFont val="Calibri"/>
        <family val="2"/>
        <scheme val="minor"/>
      </rPr>
      <t xml:space="preserve"> 30</t>
    </r>
    <r>
      <rPr>
        <sz val="10"/>
        <color theme="1"/>
        <rFont val="Calibri"/>
        <family val="2"/>
        <scheme val="minor"/>
      </rPr>
      <t xml:space="preserve"> AC en el año; de las cuales para el mes de diciembre desarrolló cuatro (4): 27. Control a Contribuyentes con baja o nula tributación AG 2017 y 2018; 28. Control a contribuyentes proveedores de facturas, impuesto de renta y ventas de los AG 2017 y/o 2018 no se haya acudido a operaciones simuladas o inexistentes para aminorar la carga fiscal; 29. Control a las Personas Jurídicas y Asimiladas inexactos información exógena 2018; 30 Control requisitos establecidos en la normatividad tributaria para pertenecer al régimen especial de tributación en las Zonas Más Afectadas por el Conflicto Armado (ZOMAC); </t>
    </r>
    <r>
      <rPr>
        <b/>
        <u/>
        <sz val="11"/>
        <color theme="1"/>
        <rFont val="Calibri"/>
        <family val="2"/>
        <scheme val="minor"/>
      </rPr>
      <t>SGFI:</t>
    </r>
    <r>
      <rPr>
        <sz val="10"/>
        <color theme="1"/>
        <rFont val="Calibri"/>
        <family val="2"/>
        <scheme val="minor"/>
      </rPr>
      <t xml:space="preserve"> Desarrollo 4 para la vigencia y ninguna durante el mes de diciembre;</t>
    </r>
    <r>
      <rPr>
        <b/>
        <sz val="10"/>
        <color theme="1"/>
        <rFont val="Calibri"/>
        <family val="2"/>
        <scheme val="minor"/>
      </rPr>
      <t xml:space="preserve"> </t>
    </r>
    <r>
      <rPr>
        <b/>
        <u/>
        <sz val="11"/>
        <color theme="1"/>
        <rFont val="Calibri"/>
        <family val="2"/>
        <scheme val="minor"/>
      </rPr>
      <t>SGFA</t>
    </r>
    <r>
      <rPr>
        <sz val="10"/>
        <color theme="1"/>
        <rFont val="Calibri"/>
        <family val="2"/>
        <scheme val="minor"/>
      </rPr>
      <t xml:space="preserve">: Desarrollo 24 acciones de control posterior durante la vigencia, de las cuales 2 fueron en el mes de diciembre (2): 23. Lineamientos para realizar la trazabilidad al proceso de exportación de desperdicios y desechos de acero “chatarra” en cumplimiento de requisitos establecidos en el decreto 1165 y resolución 46 de 2019 - Memorando 199 del 06 de noviembre de 2020; 24. Lineamientos de control a la verificación del cumplimiento del certificado expedido por el ANLA para la exportación de madera </t>
    </r>
    <r>
      <rPr>
        <b/>
        <u/>
        <sz val="11"/>
        <color theme="1"/>
        <rFont val="Calibri"/>
        <family val="2"/>
        <scheme val="minor"/>
      </rPr>
      <t>SGCC:</t>
    </r>
    <r>
      <rPr>
        <sz val="10"/>
        <color theme="1"/>
        <rFont val="Calibri"/>
        <family val="2"/>
        <scheme val="minor"/>
      </rPr>
      <t xml:space="preserve"> Desarrollo 5 acciones de control, de las cuales  1 fue específicamente para el mes de diciembre: 5. Memorando 0223 del 22 de diciembre, se remiten seleccionados que enviaron información exógena con datos incompletos, errados o que no corresponden;</t>
    </r>
    <r>
      <rPr>
        <b/>
        <sz val="11"/>
        <color theme="1"/>
        <rFont val="Calibri"/>
        <family val="2"/>
        <scheme val="minor"/>
      </rPr>
      <t xml:space="preserve"> </t>
    </r>
    <r>
      <rPr>
        <b/>
        <u/>
        <sz val="11"/>
        <color theme="1"/>
        <rFont val="Calibri"/>
        <family val="2"/>
        <scheme val="minor"/>
      </rPr>
      <t>Coordinación TACI:</t>
    </r>
    <r>
      <rPr>
        <b/>
        <sz val="11"/>
        <color theme="1"/>
        <rFont val="Calibri"/>
        <family val="2"/>
        <scheme val="minor"/>
      </rPr>
      <t xml:space="preserve"> </t>
    </r>
    <r>
      <rPr>
        <sz val="11"/>
        <color theme="1"/>
        <rFont val="Calibri"/>
        <family val="2"/>
        <scheme val="minor"/>
      </rPr>
      <t xml:space="preserve">Desarrollo 6 acciones de control durante la vigencia, cumpliendo con la meta establecida. </t>
    </r>
  </si>
  <si>
    <t>No. de diligencias de registro ejecutadas con hallazgos por cuantía mínima de 500 millones de pesos.</t>
  </si>
  <si>
    <t>Dirección de Fiscalización. Coordinación TACI</t>
  </si>
  <si>
    <t>Número de propuestas de programas nuevos  remitidos para aprobación del comité</t>
  </si>
  <si>
    <t>Número de propuestas de programas integrales TACI</t>
  </si>
  <si>
    <t>Dirección de Fiscalización. Subdirecciones y Coordinación TACI</t>
  </si>
  <si>
    <t>Controlar el ingreso ilegal de mercancías  y el fraude aduanero para contribuir con la competitividad del sector empresarial</t>
  </si>
  <si>
    <t>Valor de los decomisos de mercancías</t>
  </si>
  <si>
    <t>Subdirección de Fiscalización Aduanera</t>
  </si>
  <si>
    <r>
      <t xml:space="preserve">No. denuncias tramitadas </t>
    </r>
    <r>
      <rPr>
        <b/>
        <sz val="11"/>
        <color theme="1" tint="0.249977111117893"/>
        <rFont val="Arial"/>
        <family val="2"/>
      </rPr>
      <t>/</t>
    </r>
    <r>
      <rPr>
        <sz val="11"/>
        <color theme="1" tint="0.249977111117893"/>
        <rFont val="Arial"/>
        <family val="2"/>
      </rPr>
      <t xml:space="preserve"> (No. Denuncias recibidas + No. Denuncias pendientes de la vigencia anterior)</t>
    </r>
  </si>
  <si>
    <t>Dirección de Fiscalización. Coordinación Rilo y Auditoría de Denuncias de Fiscalización</t>
  </si>
  <si>
    <t>TRANSFORMACIÓN TECNOLÓGICA</t>
  </si>
  <si>
    <t>No. De procedimientos tributarios implementados / Total de procedimientos a implementar</t>
  </si>
  <si>
    <t>Dirección de Fiscalización 
Subdirección de Fiscalización Tributaria</t>
  </si>
  <si>
    <t>No de incidentes tramitados a tecnología / No. De incidentes reportados</t>
  </si>
  <si>
    <t>Subdirección de Fiscalización Tributaria y de Control Cambiario</t>
  </si>
  <si>
    <t>No. Actividades PIC Dirección de Fiscalización</t>
  </si>
  <si>
    <t xml:space="preserve">TABLERO BALANCEADO DE GESTIÓN 
DIRECCIÓN DE INGRESOS 
2020 </t>
  </si>
  <si>
    <t>Acumulado
enero - diciembre</t>
  </si>
  <si>
    <t>Cumplimiento anual</t>
  </si>
  <si>
    <t>Nivel de ejecución Presupuesto Dirección Ingresos</t>
  </si>
  <si>
    <t>Recaudo Bruto</t>
  </si>
  <si>
    <t>Variable 1:    Valor del Recaudo Bruto mensual</t>
  </si>
  <si>
    <t>Billones de $</t>
  </si>
  <si>
    <t>Recaudo por gestión de cartera</t>
  </si>
  <si>
    <t>Variable 1 + Variable 2
Variable 1: Valor cartera recuperada del mes
Variable 2: Valores cartera recuperada meses anteriores cuya información no se encontraba disponible al momento del reporte</t>
  </si>
  <si>
    <t xml:space="preserve">Subdirección de Gestión de Recaudo y Cobranzas </t>
  </si>
  <si>
    <t>Inscritos en el Régimen Simple de Tributación - RST</t>
  </si>
  <si>
    <t>Variable 1: No. de inscritos en el Régimen Simple de Tributación</t>
  </si>
  <si>
    <t xml:space="preserve">
Campañas anuales realizadas
</t>
  </si>
  <si>
    <t>Variable 1: No. de campañas realizadas en el año</t>
  </si>
  <si>
    <t>Contribuyentes registrados</t>
  </si>
  <si>
    <t>Variable 1: No. De contribuyentes registrados</t>
  </si>
  <si>
    <t>Proyecto Factura Electrónica</t>
  </si>
  <si>
    <t>Contribuyentes habilitados como facturadores electrónicos</t>
  </si>
  <si>
    <t>Variable 1: No. De contribuyentes habilitados</t>
  </si>
  <si>
    <t xml:space="preserve">Lograr mayor cercanía al ciudadano a través de acciones generadoras de valor que impacten positivamente en los contribuyentes.
</t>
  </si>
  <si>
    <t>Encuesta de percepción de cercanía al ciudadano</t>
  </si>
  <si>
    <t>Resultado de Encuesta realizada</t>
  </si>
  <si>
    <t>Pendiente por realizar</t>
  </si>
  <si>
    <t>Subdirección de Gestión y Asistencia al Cliente</t>
  </si>
  <si>
    <t>Periodicidad Anual</t>
  </si>
  <si>
    <t>Cumplimiento Plan de Acción  de Cercanía al ciudadano</t>
  </si>
  <si>
    <t>Variable 1: No. de actividades realizadas</t>
  </si>
  <si>
    <t>Periodicidad Semestral</t>
  </si>
  <si>
    <t>Cumplimiento al Plan de Acción de Cultura de la Contribución</t>
  </si>
  <si>
    <t xml:space="preserve">Variable 1: No. de personas impactadas </t>
  </si>
  <si>
    <t>Incremento del número de medios de pago</t>
  </si>
  <si>
    <t>Variable 1: Número de mecanismos implementados para facilitar el pago de obligaciones fiscales</t>
  </si>
  <si>
    <t xml:space="preserve">Facilitar los trámites y servicios al ciudadano través su digitalización. </t>
  </si>
  <si>
    <t>Cumplimiento al Plan de implementación de las devoluciones automáticas</t>
  </si>
  <si>
    <t>Variable1/Variable2 
Actividades realizadas /Actividades planeadas</t>
  </si>
  <si>
    <t>Término de las devoluciones automáticas reducido</t>
  </si>
  <si>
    <t xml:space="preserve">Variable 1: No de días promedio de devoluciones automáticas en el periodo </t>
  </si>
  <si>
    <t>Días en devoluciones ordinarias</t>
  </si>
  <si>
    <t xml:space="preserve">
Variable 1: No de días en devoluciones ordinarias
</t>
  </si>
  <si>
    <t>Implementación de canales y mecanismos de servicio y cercanía al ciudadano</t>
  </si>
  <si>
    <t>Variable 1: % de canales y mecanismos implementados</t>
  </si>
  <si>
    <r>
      <rPr>
        <sz val="10"/>
        <color theme="1" tint="0.249977111117893"/>
        <rFont val="Calibri"/>
        <family val="2"/>
        <scheme val="minor"/>
      </rPr>
      <t>En el marco de implementación de canales de servicio se tuvo un cumplimiento excelente del indicador con un cumplimiento del 120% frente a la meta, como se pasa a señalar con los siguientes resultados.</t>
    </r>
    <r>
      <rPr>
        <b/>
        <sz val="10"/>
        <color theme="1" tint="0.249977111117893"/>
        <rFont val="Calibri"/>
        <family val="2"/>
        <scheme val="minor"/>
      </rPr>
      <t xml:space="preserve"> 
1. Quioscos Virtuales de Autogestión:</t>
    </r>
    <r>
      <rPr>
        <sz val="10"/>
        <color theme="1" tint="0.249977111117893"/>
        <rFont val="Calibri"/>
        <family val="2"/>
        <scheme val="minor"/>
      </rPr>
      <t xml:space="preserve"> Durante el año 2020 (enero – octubre), con la asistencia de un agente, 33.377 ciudadanos pudieron auto gestionar 61.921 trámites y consultas relacionadas con la inscripción, actualización y obtención de copia del RUT, recuperación de contraseña, habilitación de cuenta de usuario, autorización y habilitación de numeración de facturación, consulta de recibos de pago, obligación financiera e información exógena.
</t>
    </r>
    <r>
      <rPr>
        <b/>
        <sz val="10"/>
        <color theme="1" tint="0.249977111117893"/>
        <rFont val="Calibri"/>
        <family val="2"/>
        <scheme val="minor"/>
      </rPr>
      <t xml:space="preserve">2. Chatbot: </t>
    </r>
    <r>
      <rPr>
        <sz val="10"/>
        <color theme="1" tint="0.249977111117893"/>
        <rFont val="Calibri"/>
        <family val="2"/>
        <scheme val="minor"/>
      </rPr>
      <t>Se trata de un conjunto de 14 intenciones, con el mismo número de agrupaciones de palabras clave y respuestas, traducidas en 198 diferentes declaraciones. Esta rama de Renta del Chatbot, ha sido priorizada por sobre la de inscripción del RUT, teniendo en cuenta eventuales plazos de programación y la necesidad que esta herramienta esté dispuesta con oportunidad para la ejecución de la campaña de Renta PN AG2019.
Dichas ramas a 30 de noviembre de 2020 ,  gestionaron 106.727  consultas.</t>
    </r>
    <r>
      <rPr>
        <b/>
        <sz val="10"/>
        <color theme="1" tint="0.249977111117893"/>
        <rFont val="Calibri"/>
        <family val="2"/>
        <scheme val="minor"/>
      </rPr>
      <t xml:space="preserve">
3. APP DIAN: Por medio de la aplicación y sus actualizaciones, tienen dispuesto los siguientes servicios: 
</t>
    </r>
    <r>
      <rPr>
        <sz val="10"/>
        <color theme="1" tint="0.249977111117893"/>
        <rFont val="Calibri"/>
        <family val="2"/>
        <scheme val="minor"/>
      </rPr>
      <t>- Servicio de PQSR (Trazabilidad y visualización de la respuesta final –F. 1474)
- Consulta de información de terceros.
- Recuperación de contraseña mediante preguntas.
- Actualización de horario de atención para llamada en línea y chat.
- Diligenciar y presentación de declaraciones.
- Consulta estado de devoluciones.
- Gestionar firma electrónica.
- Avisos de próximos vencimientos.</t>
    </r>
  </si>
  <si>
    <t>Cumplimiento del Plan de Acción del RUT</t>
  </si>
  <si>
    <t>Variable 1/ Variable2
Actividades realizadas/ actividades programadas</t>
  </si>
  <si>
    <t>No. Actividades PIC Dirección de Ingresos</t>
  </si>
  <si>
    <t>Porcentaje de cumplimiento enviado por la Dirección de Gestión Organizacional -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</si>
</sst>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3" formatCode="_-* #,##0.00_-;\-* #,##0.00_-;_-* &quot;-&quot;??_-;_-@_-"/>
    <numFmt numFmtId="164" formatCode="&quot;$&quot;#,##0;[Red]\-&quot;$&quot;#,##0"/>
    <numFmt numFmtId="165" formatCode="#,##0.0"/>
    <numFmt numFmtId="166" formatCode="#,##0_ ;[Red]\-#,##0\ "/>
    <numFmt numFmtId="167" formatCode="0.0%"/>
    <numFmt numFmtId="168" formatCode="&quot;$&quot;#,##0.00;[Red]\-&quot;$&quot;#,##0.00"/>
    <numFmt numFmtId="169" formatCode="&quot;$&quot;#,##0.0;[Red]\-&quot;$&quot;#,##0.0"/>
    <numFmt numFmtId="170" formatCode="&quot;$&quot;#,##0.000;[Red]\-&quot;$&quot;#,##0.000"/>
    <numFmt numFmtId="171" formatCode="_(* #,##0_);_(* \(#,##0\);_(* &quot;-&quot;??_);_(@_)"/>
    <numFmt numFmtId="172" formatCode="#,##0_ ;\-#,##0\ "/>
  </numFmts>
  <fonts count="80">
    <font>
      <sz val="11"/>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b/>
      <sz val="20"/>
      <color theme="0"/>
      <name val="Calibri"/>
      <family val="2"/>
      <scheme val="minor"/>
    </font>
    <font>
      <b/>
      <sz val="28"/>
      <color theme="1" tint="0.249977111117893"/>
      <name val="Calibri"/>
      <family val="2"/>
      <scheme val="minor"/>
    </font>
    <font>
      <sz val="11"/>
      <color theme="1"/>
      <name val="Century Gothic"/>
      <family val="2"/>
    </font>
    <font>
      <b/>
      <sz val="13"/>
      <color theme="0"/>
      <name val="Calibri"/>
      <family val="2"/>
      <scheme val="minor"/>
    </font>
    <font>
      <b/>
      <sz val="18"/>
      <color theme="1" tint="0.14999847407452621"/>
      <name val="Calibri"/>
      <family val="2"/>
      <scheme val="minor"/>
    </font>
    <font>
      <b/>
      <sz val="16"/>
      <color theme="0"/>
      <name val="Calibri"/>
      <family val="2"/>
      <scheme val="minor"/>
    </font>
    <font>
      <b/>
      <sz val="14"/>
      <color theme="1" tint="0.249977111117893"/>
      <name val="Calibri"/>
      <family val="2"/>
      <scheme val="minor"/>
    </font>
    <font>
      <sz val="11"/>
      <color theme="1" tint="0.249977111117893"/>
      <name val="Calibri"/>
      <family val="2"/>
      <scheme val="minor"/>
    </font>
    <font>
      <sz val="11"/>
      <color rgb="FF000000"/>
      <name val="Calibri"/>
      <family val="2"/>
    </font>
    <font>
      <b/>
      <sz val="16"/>
      <color theme="0"/>
      <name val="Calibri"/>
      <family val="2"/>
    </font>
    <font>
      <sz val="11"/>
      <color theme="1" tint="0.249977111117893"/>
      <name val="Century Gothic"/>
      <family val="2"/>
    </font>
    <font>
      <b/>
      <sz val="11"/>
      <color theme="1" tint="0.249977111117893"/>
      <name val="Calibri"/>
      <family val="2"/>
      <scheme val="minor"/>
    </font>
    <font>
      <b/>
      <sz val="28"/>
      <color rgb="FF000000"/>
      <name val="Calibri"/>
      <family val="2"/>
    </font>
    <font>
      <sz val="20"/>
      <color rgb="FFFFFFFF"/>
      <name val="Calibri"/>
      <family val="2"/>
    </font>
    <font>
      <sz val="20"/>
      <color rgb="FF000000"/>
      <name val="Calibri"/>
      <family val="2"/>
    </font>
    <font>
      <b/>
      <sz val="11"/>
      <color theme="0"/>
      <name val="Calibri"/>
      <family val="2"/>
      <scheme val="minor"/>
    </font>
    <font>
      <b/>
      <sz val="11"/>
      <color theme="1"/>
      <name val="Calibri"/>
      <family val="2"/>
      <scheme val="minor"/>
    </font>
    <font>
      <b/>
      <sz val="14"/>
      <color theme="0"/>
      <name val="Calibri"/>
      <family val="2"/>
      <scheme val="minor"/>
    </font>
    <font>
      <sz val="11"/>
      <name val="Calibri"/>
      <family val="2"/>
    </font>
    <font>
      <u/>
      <sz val="11"/>
      <name val="Calibri"/>
      <family val="2"/>
    </font>
    <font>
      <b/>
      <sz val="11"/>
      <name val="Calibri"/>
      <family val="2"/>
    </font>
    <font>
      <sz val="11"/>
      <color rgb="FFFF0000"/>
      <name val="Calibri"/>
      <family val="2"/>
    </font>
    <font>
      <u/>
      <sz val="11"/>
      <color rgb="FFFF0000"/>
      <name val="Calibri"/>
      <family val="2"/>
    </font>
    <font>
      <sz val="10"/>
      <color theme="1"/>
      <name val="Calibri"/>
      <family val="2"/>
      <scheme val="minor"/>
    </font>
    <font>
      <b/>
      <u/>
      <sz val="11"/>
      <color theme="1"/>
      <name val="Calibri"/>
      <family val="2"/>
      <scheme val="minor"/>
    </font>
    <font>
      <sz val="10"/>
      <name val="Calibri"/>
      <family val="2"/>
      <scheme val="minor"/>
    </font>
    <font>
      <b/>
      <sz val="10"/>
      <color theme="1"/>
      <name val="Calibri"/>
      <family val="2"/>
      <scheme val="minor"/>
    </font>
    <font>
      <sz val="11"/>
      <name val="Calibri"/>
      <family val="2"/>
      <scheme val="minor"/>
    </font>
    <font>
      <b/>
      <sz val="16"/>
      <name val="Calibri"/>
      <family val="2"/>
    </font>
    <font>
      <b/>
      <sz val="11"/>
      <color theme="1" tint="0.249977111117893"/>
      <name val="Arial"/>
      <family val="2"/>
    </font>
    <font>
      <sz val="11"/>
      <color theme="1" tint="0.249977111117893"/>
      <name val="Arial"/>
      <family val="2"/>
    </font>
    <font>
      <u/>
      <sz val="11"/>
      <name val="Calibri"/>
      <family val="2"/>
      <scheme val="minor"/>
    </font>
    <font>
      <sz val="9"/>
      <color indexed="81"/>
      <name val="Tahoma"/>
      <family val="2"/>
    </font>
    <font>
      <sz val="14"/>
      <color theme="1"/>
      <name val="Calibri"/>
      <family val="2"/>
      <scheme val="minor"/>
    </font>
    <font>
      <b/>
      <sz val="10"/>
      <name val="Calibri"/>
      <family val="2"/>
      <scheme val="minor"/>
    </font>
    <font>
      <sz val="12"/>
      <name val="Calibri"/>
      <family val="2"/>
      <scheme val="minor"/>
    </font>
    <font>
      <u/>
      <sz val="10"/>
      <name val="Calibri"/>
      <family val="2"/>
      <scheme val="minor"/>
    </font>
    <font>
      <b/>
      <sz val="10"/>
      <color theme="1" tint="0.249977111117893"/>
      <name val="Calibri"/>
      <family val="2"/>
      <scheme val="minor"/>
    </font>
    <font>
      <sz val="10"/>
      <color theme="1" tint="0.249977111117893"/>
      <name val="Calibri"/>
      <family val="2"/>
      <scheme val="minor"/>
    </font>
    <font>
      <sz val="9"/>
      <color theme="1" tint="0.249977111117893"/>
      <name val="Calibri"/>
      <family val="2"/>
      <scheme val="minor"/>
    </font>
    <font>
      <b/>
      <sz val="16"/>
      <name val="Calibri"/>
      <family val="2"/>
      <scheme val="minor"/>
    </font>
    <font>
      <b/>
      <sz val="9"/>
      <color indexed="81"/>
      <name val="Tahoma"/>
      <family val="2"/>
    </font>
    <font>
      <b/>
      <sz val="11"/>
      <color theme="1" tint="0.14999847407452621"/>
      <name val="Calibri"/>
      <family val="2"/>
      <scheme val="minor"/>
    </font>
    <font>
      <sz val="11"/>
      <color rgb="FF000000"/>
      <name val="Calibri"/>
      <family val="2"/>
      <scheme val="minor"/>
    </font>
    <font>
      <b/>
      <sz val="11"/>
      <color theme="0"/>
      <name val="Calibri"/>
      <family val="2"/>
    </font>
    <font>
      <b/>
      <sz val="10"/>
      <color rgb="FF000000"/>
      <name val="Tahoma"/>
      <family val="2"/>
    </font>
    <font>
      <sz val="10"/>
      <color rgb="FF000000"/>
      <name val="Tahoma"/>
      <family val="2"/>
    </font>
    <font>
      <b/>
      <sz val="11"/>
      <name val="Calibri"/>
      <family val="2"/>
      <scheme val="minor"/>
    </font>
    <font>
      <i/>
      <u/>
      <sz val="11"/>
      <name val="Calibri"/>
      <family val="2"/>
      <scheme val="minor"/>
    </font>
    <font>
      <sz val="11"/>
      <color rgb="FF006100"/>
      <name val="Calibri"/>
      <family val="2"/>
      <scheme val="minor"/>
    </font>
    <font>
      <sz val="11"/>
      <color rgb="FFFF0000"/>
      <name val="Calibri"/>
      <family val="2"/>
      <scheme val="minor"/>
    </font>
    <font>
      <u/>
      <sz val="11"/>
      <color theme="10"/>
      <name val="Calibri"/>
      <family val="2"/>
      <scheme val="minor"/>
    </font>
    <font>
      <sz val="11"/>
      <color theme="1"/>
      <name val="Calibri (Cuerpo)"/>
    </font>
    <font>
      <b/>
      <sz val="11"/>
      <color theme="1"/>
      <name val="Calibri (Cuerpo)"/>
    </font>
    <font>
      <b/>
      <sz val="9"/>
      <color rgb="FF000000"/>
      <name val="Tahoma"/>
      <family val="2"/>
    </font>
    <font>
      <sz val="9"/>
      <color rgb="FF000000"/>
      <name val="Tahoma"/>
      <family val="2"/>
    </font>
    <font>
      <sz val="11"/>
      <color rgb="FF404040"/>
      <name val="Calibri"/>
      <family val="2"/>
      <scheme val="minor"/>
    </font>
    <font>
      <b/>
      <sz val="13"/>
      <color theme="0"/>
      <name val="Arial"/>
      <family val="2"/>
    </font>
    <font>
      <b/>
      <sz val="13"/>
      <color rgb="FF262944"/>
      <name val="Arial"/>
      <family val="2"/>
    </font>
    <font>
      <sz val="11"/>
      <name val="Arial"/>
      <family val="2"/>
    </font>
    <font>
      <b/>
      <sz val="12"/>
      <name val="Calibri"/>
      <family val="2"/>
      <scheme val="minor"/>
    </font>
    <font>
      <b/>
      <u/>
      <sz val="11"/>
      <name val="Calibri"/>
      <family val="2"/>
      <scheme val="minor"/>
    </font>
    <font>
      <sz val="9"/>
      <name val="Calibri"/>
      <family val="2"/>
      <scheme val="minor"/>
    </font>
    <font>
      <sz val="11"/>
      <name val="Calibri (Cuerpo)"/>
    </font>
    <font>
      <b/>
      <sz val="11"/>
      <name val="Calibri (Cuerpo)"/>
    </font>
    <font>
      <b/>
      <sz val="20"/>
      <color rgb="FFFFFFFF"/>
      <name val="Calibri"/>
      <family val="2"/>
    </font>
    <font>
      <b/>
      <sz val="28"/>
      <color rgb="FF404040"/>
      <name val="Calibri"/>
      <family val="2"/>
    </font>
    <font>
      <sz val="11"/>
      <color theme="1"/>
      <name val="Calibri"/>
      <family val="2"/>
    </font>
    <font>
      <b/>
      <sz val="13"/>
      <color rgb="FFFFFFFF"/>
      <name val="Calibri"/>
      <family val="2"/>
    </font>
    <font>
      <b/>
      <sz val="16"/>
      <color rgb="FF262626"/>
      <name val="Calibri"/>
      <family val="2"/>
    </font>
    <font>
      <b/>
      <sz val="16"/>
      <color rgb="FFFFFFFF"/>
      <name val="Calibri"/>
      <family val="2"/>
    </font>
    <font>
      <b/>
      <sz val="14"/>
      <color rgb="FF404040"/>
      <name val="Calibri"/>
      <family val="2"/>
    </font>
    <font>
      <sz val="11"/>
      <color rgb="FF404040"/>
      <name val="Calibri"/>
      <family val="2"/>
    </font>
    <font>
      <sz val="11"/>
      <color rgb="FFFFFFFF"/>
      <name val="Calibri"/>
      <family val="2"/>
    </font>
    <font>
      <b/>
      <sz val="11"/>
      <color rgb="FF404040"/>
      <name val="Calibri"/>
      <family val="2"/>
    </font>
    <font>
      <b/>
      <sz val="14"/>
      <name val="Calibri"/>
      <family val="2"/>
      <scheme val="minor"/>
    </font>
  </fonts>
  <fills count="39">
    <fill>
      <patternFill patternType="none"/>
    </fill>
    <fill>
      <patternFill patternType="gray125"/>
    </fill>
    <fill>
      <patternFill patternType="solid">
        <fgColor rgb="FFFFC7CE"/>
      </patternFill>
    </fill>
    <fill>
      <patternFill patternType="solid">
        <fgColor rgb="FF262944"/>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00648E"/>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26ACD5"/>
        <bgColor indexed="64"/>
      </patternFill>
    </fill>
    <fill>
      <patternFill patternType="solid">
        <fgColor rgb="FF5ADE65"/>
        <bgColor indexed="64"/>
      </patternFill>
    </fill>
    <fill>
      <patternFill patternType="solid">
        <fgColor rgb="FF26CF84"/>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DBDBDB"/>
        <bgColor indexed="64"/>
      </patternFill>
    </fill>
    <fill>
      <patternFill patternType="solid">
        <fgColor rgb="FFCCFF33"/>
        <bgColor indexed="64"/>
      </patternFill>
    </fill>
    <fill>
      <patternFill patternType="solid">
        <fgColor rgb="FF305496"/>
        <bgColor indexed="64"/>
      </patternFill>
    </fill>
    <fill>
      <patternFill patternType="solid">
        <fgColor rgb="FF000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9" tint="0.59999389629810485"/>
        <bgColor indexed="64"/>
      </patternFill>
    </fill>
    <fill>
      <patternFill patternType="solid">
        <fgColor theme="5"/>
        <bgColor indexed="64"/>
      </patternFill>
    </fill>
    <fill>
      <patternFill patternType="solid">
        <fgColor rgb="FFC6EFCE"/>
      </patternFill>
    </fill>
    <fill>
      <patternFill patternType="solid">
        <fgColor rgb="FF44CF84"/>
        <bgColor indexed="64"/>
      </patternFill>
    </fill>
    <fill>
      <patternFill patternType="solid">
        <fgColor rgb="FFD9D9D9"/>
        <bgColor rgb="FF000000"/>
      </patternFill>
    </fill>
    <fill>
      <patternFill patternType="solid">
        <fgColor rgb="FF262944"/>
        <bgColor rgb="FF000000"/>
      </patternFill>
    </fill>
    <fill>
      <patternFill patternType="solid">
        <fgColor rgb="FFA9D08E"/>
        <bgColor rgb="FF000000"/>
      </patternFill>
    </fill>
    <fill>
      <patternFill patternType="solid">
        <fgColor rgb="FF00648E"/>
        <bgColor rgb="FF000000"/>
      </patternFill>
    </fill>
    <fill>
      <patternFill patternType="solid">
        <fgColor rgb="FFDBDBDB"/>
        <bgColor rgb="FF000000"/>
      </patternFill>
    </fill>
    <fill>
      <patternFill patternType="solid">
        <fgColor rgb="FFC9C9C9"/>
        <bgColor rgb="FF000000"/>
      </patternFill>
    </fill>
    <fill>
      <patternFill patternType="solid">
        <fgColor rgb="FF26ACD5"/>
        <bgColor rgb="FF000000"/>
      </patternFill>
    </fill>
    <fill>
      <patternFill patternType="solid">
        <fgColor rgb="FF26CF84"/>
        <bgColor rgb="FF000000"/>
      </patternFill>
    </fill>
  </fills>
  <borders count="32">
    <border>
      <left/>
      <right/>
      <top/>
      <bottom/>
      <diagonal/>
    </border>
    <border>
      <left/>
      <right style="thick">
        <color theme="0"/>
      </right>
      <top/>
      <bottom/>
      <diagonal/>
    </border>
    <border>
      <left/>
      <right/>
      <top style="thick">
        <color theme="0"/>
      </top>
      <bottom/>
      <diagonal/>
    </border>
    <border>
      <left/>
      <right style="thick">
        <color theme="0"/>
      </right>
      <top style="thick">
        <color theme="0"/>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top/>
      <bottom style="thick">
        <color theme="0"/>
      </bottom>
      <diagonal/>
    </border>
    <border>
      <left style="thick">
        <color theme="0"/>
      </left>
      <right style="thick">
        <color theme="0"/>
      </right>
      <top/>
      <bottom/>
      <diagonal/>
    </border>
    <border>
      <left style="thick">
        <color theme="0"/>
      </left>
      <right style="thick">
        <color theme="0"/>
      </right>
      <top/>
      <bottom style="thick">
        <color theme="0"/>
      </bottom>
      <diagonal/>
    </border>
    <border>
      <left/>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right style="thick">
        <color rgb="FFFFFFFF"/>
      </right>
      <top/>
      <bottom style="thick">
        <color rgb="FFFFFFFF"/>
      </bottom>
      <diagonal/>
    </border>
    <border>
      <left style="thick">
        <color rgb="FFFFFFFF"/>
      </left>
      <right style="thick">
        <color rgb="FFFFFFFF"/>
      </right>
      <top/>
      <bottom style="thick">
        <color rgb="FFFFFFFF"/>
      </bottom>
      <diagonal/>
    </border>
    <border>
      <left/>
      <right style="thick">
        <color rgb="FFFFFFFF"/>
      </right>
      <top style="thick">
        <color rgb="FFFFFFFF"/>
      </top>
      <bottom style="thick">
        <color rgb="FFFFFFFF"/>
      </bottom>
      <diagonal/>
    </border>
    <border>
      <left style="thick">
        <color rgb="FFFFFFFF"/>
      </left>
      <right style="thick">
        <color rgb="FFFFFFFF"/>
      </right>
      <top style="thick">
        <color rgb="FFFFFFFF"/>
      </top>
      <bottom style="thick">
        <color rgb="FFFFFFFF"/>
      </bottom>
      <diagonal/>
    </border>
    <border>
      <left style="thin">
        <color rgb="FF002060"/>
      </left>
      <right/>
      <top/>
      <bottom/>
      <diagonal/>
    </border>
    <border>
      <left style="thick">
        <color theme="0"/>
      </left>
      <right/>
      <top style="thick">
        <color theme="0"/>
      </top>
      <bottom/>
      <diagonal/>
    </border>
    <border>
      <left style="thick">
        <color theme="0"/>
      </left>
      <right/>
      <top/>
      <bottom style="thick">
        <color theme="0"/>
      </bottom>
      <diagonal/>
    </border>
    <border>
      <left/>
      <right style="thick">
        <color theme="0"/>
      </right>
      <top/>
      <bottom style="thick">
        <color theme="0"/>
      </bottom>
      <diagonal/>
    </border>
    <border>
      <left/>
      <right/>
      <top/>
      <bottom style="thin">
        <color theme="1"/>
      </bottom>
      <diagonal/>
    </border>
    <border>
      <left style="thin">
        <color indexed="64"/>
      </left>
      <right style="thin">
        <color indexed="64"/>
      </right>
      <top style="thin">
        <color indexed="64"/>
      </top>
      <bottom style="thin">
        <color indexed="64"/>
      </bottom>
      <diagonal/>
    </border>
    <border>
      <left style="thick">
        <color theme="0"/>
      </left>
      <right style="thick">
        <color theme="0"/>
      </right>
      <top style="thick">
        <color theme="0"/>
      </top>
      <bottom style="medium">
        <color theme="0"/>
      </bottom>
      <diagonal/>
    </border>
    <border>
      <left style="thick">
        <color theme="0"/>
      </left>
      <right/>
      <top/>
      <bottom/>
      <diagonal/>
    </border>
    <border>
      <left style="thick">
        <color rgb="FFFFFFFF"/>
      </left>
      <right style="thick">
        <color rgb="FFFFFFFF"/>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ck">
        <color rgb="FFFFFFFF"/>
      </bottom>
      <diagonal/>
    </border>
    <border>
      <left/>
      <right/>
      <top style="thick">
        <color rgb="FFFFFFFF"/>
      </top>
      <bottom style="thick">
        <color rgb="FFFFFFFF"/>
      </bottom>
      <diagonal/>
    </border>
  </borders>
  <cellStyleXfs count="15">
    <xf numFmtId="0" fontId="0" fillId="0" borderId="0"/>
    <xf numFmtId="9" fontId="1" fillId="0" borderId="0" applyFont="0" applyFill="0" applyBorder="0" applyAlignment="0" applyProtection="0"/>
    <xf numFmtId="0" fontId="2" fillId="2" borderId="0" applyNumberFormat="0" applyBorder="0" applyAlignment="0" applyProtection="0"/>
    <xf numFmtId="0" fontId="12" fillId="0" borderId="0"/>
    <xf numFmtId="42" fontId="1" fillId="0" borderId="0" applyFont="0" applyFill="0" applyBorder="0" applyAlignment="0" applyProtection="0"/>
    <xf numFmtId="0" fontId="1" fillId="0" borderId="0"/>
    <xf numFmtId="0" fontId="2" fillId="2"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53" fillId="29" borderId="0" applyNumberFormat="0" applyBorder="0" applyAlignment="0" applyProtection="0"/>
    <xf numFmtId="0" fontId="55" fillId="0" borderId="0" applyNumberFormat="0" applyFill="0" applyBorder="0" applyAlignment="0" applyProtection="0"/>
    <xf numFmtId="0" fontId="12" fillId="0" borderId="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609">
    <xf numFmtId="0" fontId="0" fillId="0" borderId="0" xfId="0"/>
    <xf numFmtId="0" fontId="6" fillId="0" borderId="0" xfId="0" applyFont="1"/>
    <xf numFmtId="0" fontId="6" fillId="0" borderId="0" xfId="0" applyFont="1" applyAlignment="1">
      <alignment wrapText="1"/>
    </xf>
    <xf numFmtId="0" fontId="9" fillId="6" borderId="9" xfId="0" applyFont="1" applyFill="1" applyBorder="1" applyAlignment="1">
      <alignment vertical="center" wrapText="1"/>
    </xf>
    <xf numFmtId="9" fontId="9" fillId="6" borderId="9" xfId="1" applyFont="1" applyFill="1" applyBorder="1" applyAlignment="1">
      <alignment vertical="center" wrapText="1"/>
    </xf>
    <xf numFmtId="0" fontId="11" fillId="8" borderId="4" xfId="0" applyFont="1" applyFill="1" applyBorder="1" applyAlignment="1">
      <alignment horizontal="center" vertical="center" wrapText="1"/>
    </xf>
    <xf numFmtId="164" fontId="11" fillId="8" borderId="4" xfId="0" applyNumberFormat="1" applyFont="1" applyFill="1" applyBorder="1" applyAlignment="1">
      <alignment horizontal="center" vertical="center"/>
    </xf>
    <xf numFmtId="9" fontId="11" fillId="8" borderId="4" xfId="1" applyFont="1" applyFill="1" applyBorder="1" applyAlignment="1">
      <alignment horizontal="center" vertical="center"/>
    </xf>
    <xf numFmtId="0" fontId="11" fillId="9" borderId="4" xfId="0" applyFont="1" applyFill="1" applyBorder="1" applyAlignment="1">
      <alignment horizontal="center" vertical="center" wrapText="1"/>
    </xf>
    <xf numFmtId="165" fontId="11" fillId="8" borderId="4" xfId="0" applyNumberFormat="1" applyFont="1" applyFill="1" applyBorder="1" applyAlignment="1">
      <alignment horizontal="center" vertical="center"/>
    </xf>
    <xf numFmtId="0" fontId="11" fillId="9" borderId="4" xfId="0" applyFont="1" applyFill="1" applyBorder="1" applyAlignment="1">
      <alignment horizontal="center" vertical="center"/>
    </xf>
    <xf numFmtId="10" fontId="11" fillId="9" borderId="4" xfId="0" applyNumberFormat="1" applyFont="1" applyFill="1" applyBorder="1" applyAlignment="1">
      <alignment horizontal="center" vertical="center"/>
    </xf>
    <xf numFmtId="9" fontId="11" fillId="9" borderId="4" xfId="1" applyFont="1" applyFill="1" applyBorder="1" applyAlignment="1">
      <alignment horizontal="center" vertical="center"/>
    </xf>
    <xf numFmtId="0" fontId="6" fillId="10" borderId="0" xfId="0" applyFont="1" applyFill="1"/>
    <xf numFmtId="0" fontId="11" fillId="8" borderId="4" xfId="0" applyFont="1" applyFill="1" applyBorder="1" applyAlignment="1">
      <alignment vertical="center" wrapText="1"/>
    </xf>
    <xf numFmtId="0" fontId="11" fillId="8" borderId="4" xfId="0" applyFont="1" applyFill="1" applyBorder="1" applyAlignment="1">
      <alignment horizontal="center" vertical="center"/>
    </xf>
    <xf numFmtId="10" fontId="11" fillId="8" borderId="4" xfId="0" applyNumberFormat="1" applyFont="1" applyFill="1" applyBorder="1" applyAlignment="1">
      <alignment horizontal="center" vertical="center" wrapText="1"/>
    </xf>
    <xf numFmtId="9" fontId="11" fillId="8" borderId="4" xfId="1" applyFont="1" applyFill="1" applyBorder="1" applyAlignment="1">
      <alignment horizontal="center" vertical="center" wrapText="1"/>
    </xf>
    <xf numFmtId="9" fontId="13" fillId="11" borderId="9" xfId="1" applyFont="1" applyFill="1" applyBorder="1" applyAlignment="1">
      <alignment vertical="center" wrapText="1"/>
    </xf>
    <xf numFmtId="0" fontId="11" fillId="9" borderId="4" xfId="0" applyFont="1" applyFill="1" applyBorder="1" applyAlignment="1">
      <alignment vertical="center" wrapText="1"/>
    </xf>
    <xf numFmtId="0" fontId="10" fillId="9" borderId="4" xfId="0" applyFont="1" applyFill="1" applyBorder="1" applyAlignment="1">
      <alignment horizontal="center" vertical="center" wrapText="1"/>
    </xf>
    <xf numFmtId="9" fontId="13" fillId="12" borderId="9" xfId="1" applyFont="1" applyFill="1" applyBorder="1" applyAlignment="1">
      <alignment vertical="center" wrapText="1"/>
    </xf>
    <xf numFmtId="0" fontId="14" fillId="0" borderId="0" xfId="0" applyFont="1"/>
    <xf numFmtId="0" fontId="9" fillId="12" borderId="4" xfId="3" applyFont="1" applyFill="1" applyBorder="1" applyAlignment="1">
      <alignment horizontal="center" vertical="center" wrapText="1"/>
    </xf>
    <xf numFmtId="9" fontId="13" fillId="13" borderId="9" xfId="1" applyFont="1" applyFill="1" applyBorder="1" applyAlignment="1">
      <alignment vertical="center" wrapText="1"/>
    </xf>
    <xf numFmtId="0" fontId="11" fillId="9" borderId="4" xfId="2" applyFont="1" applyFill="1" applyBorder="1" applyAlignment="1">
      <alignment vertical="center" wrapText="1"/>
    </xf>
    <xf numFmtId="9" fontId="11" fillId="9" borderId="4" xfId="0" applyNumberFormat="1" applyFont="1" applyFill="1" applyBorder="1" applyAlignment="1">
      <alignment horizontal="center" vertical="center"/>
    </xf>
    <xf numFmtId="9" fontId="6" fillId="0" borderId="0" xfId="1" applyFont="1"/>
    <xf numFmtId="0" fontId="11" fillId="9" borderId="4" xfId="0" applyFont="1" applyFill="1" applyBorder="1" applyAlignment="1">
      <alignment horizontal="justify" vertical="center" wrapText="1"/>
    </xf>
    <xf numFmtId="0" fontId="15" fillId="9" borderId="4" xfId="0" applyFont="1" applyFill="1" applyBorder="1" applyAlignment="1">
      <alignment horizontal="left" vertical="center" wrapText="1"/>
    </xf>
    <xf numFmtId="9" fontId="3" fillId="9" borderId="4" xfId="1" applyFont="1" applyFill="1" applyBorder="1" applyAlignment="1" applyProtection="1">
      <alignment horizontal="center" vertical="center"/>
    </xf>
    <xf numFmtId="9" fontId="0" fillId="0" borderId="0" xfId="1" applyFont="1"/>
    <xf numFmtId="0" fontId="16" fillId="16" borderId="12" xfId="0" applyFont="1" applyFill="1" applyBorder="1" applyAlignment="1">
      <alignment horizontal="center" vertical="center" wrapText="1" readingOrder="1"/>
    </xf>
    <xf numFmtId="0" fontId="16" fillId="16" borderId="13" xfId="0" applyFont="1" applyFill="1" applyBorder="1" applyAlignment="1">
      <alignment horizontal="center" vertical="center" wrapText="1" readingOrder="1"/>
    </xf>
    <xf numFmtId="0" fontId="17" fillId="15" borderId="14" xfId="0" applyFont="1" applyFill="1" applyBorder="1" applyAlignment="1">
      <alignment horizontal="center" vertical="center" wrapText="1" readingOrder="1"/>
    </xf>
    <xf numFmtId="0" fontId="18" fillId="17" borderId="15" xfId="0" applyFont="1" applyFill="1" applyBorder="1" applyAlignment="1">
      <alignment horizontal="center" vertical="center" wrapText="1" readingOrder="1"/>
    </xf>
    <xf numFmtId="0" fontId="18" fillId="18" borderId="16" xfId="0" applyFont="1" applyFill="1" applyBorder="1" applyAlignment="1">
      <alignment horizontal="center" vertical="center" wrapText="1" readingOrder="1"/>
    </xf>
    <xf numFmtId="0" fontId="18" fillId="17" borderId="17" xfId="0" applyFont="1" applyFill="1" applyBorder="1" applyAlignment="1">
      <alignment horizontal="center" vertical="center" wrapText="1" readingOrder="1"/>
    </xf>
    <xf numFmtId="0" fontId="17" fillId="14" borderId="16" xfId="0" applyFont="1" applyFill="1" applyBorder="1" applyAlignment="1">
      <alignment horizontal="center" vertical="center" wrapText="1" readingOrder="1"/>
    </xf>
    <xf numFmtId="0" fontId="17" fillId="19" borderId="16" xfId="0" applyFont="1" applyFill="1" applyBorder="1" applyAlignment="1">
      <alignment horizontal="center" vertical="center" wrapText="1" readingOrder="1"/>
    </xf>
    <xf numFmtId="0" fontId="17" fillId="20" borderId="17" xfId="0" applyFont="1" applyFill="1" applyBorder="1" applyAlignment="1">
      <alignment horizontal="center" vertical="center" wrapText="1" readingOrder="1"/>
    </xf>
    <xf numFmtId="16" fontId="6" fillId="0" borderId="0" xfId="0" applyNumberFormat="1" applyFont="1"/>
    <xf numFmtId="166" fontId="11" fillId="8" borderId="4" xfId="0" applyNumberFormat="1" applyFont="1" applyFill="1" applyBorder="1" applyAlignment="1">
      <alignment horizontal="center" vertical="center"/>
    </xf>
    <xf numFmtId="166" fontId="11" fillId="9" borderId="4" xfId="0" applyNumberFormat="1" applyFont="1" applyFill="1" applyBorder="1" applyAlignment="1">
      <alignment horizontal="center" vertical="center" wrapText="1"/>
    </xf>
    <xf numFmtId="10" fontId="11" fillId="9" borderId="4" xfId="0" applyNumberFormat="1" applyFont="1" applyFill="1" applyBorder="1" applyAlignment="1">
      <alignment horizontal="center" vertical="center" wrapText="1"/>
    </xf>
    <xf numFmtId="9" fontId="11" fillId="9" borderId="4" xfId="0" applyNumberFormat="1" applyFont="1" applyFill="1" applyBorder="1" applyAlignment="1">
      <alignment horizontal="center" vertical="center" wrapText="1"/>
    </xf>
    <xf numFmtId="2" fontId="11" fillId="9" borderId="4" xfId="0" applyNumberFormat="1" applyFont="1" applyFill="1" applyBorder="1" applyAlignment="1">
      <alignment horizontal="center" vertical="center"/>
    </xf>
    <xf numFmtId="1" fontId="11" fillId="9" borderId="4" xfId="0" applyNumberFormat="1" applyFont="1" applyFill="1" applyBorder="1" applyAlignment="1">
      <alignment horizontal="center" vertical="center" wrapText="1"/>
    </xf>
    <xf numFmtId="0" fontId="11" fillId="21" borderId="4" xfId="0" applyFont="1" applyFill="1" applyBorder="1" applyAlignment="1">
      <alignment horizontal="center" vertical="center"/>
    </xf>
    <xf numFmtId="9" fontId="11" fillId="21" borderId="4" xfId="0" applyNumberFormat="1" applyFont="1" applyFill="1" applyBorder="1" applyAlignment="1">
      <alignment horizontal="center" vertical="center"/>
    </xf>
    <xf numFmtId="0" fontId="11" fillId="21" borderId="4" xfId="0" applyFont="1" applyFill="1" applyBorder="1" applyAlignment="1">
      <alignment horizontal="justify" vertical="center" wrapText="1"/>
    </xf>
    <xf numFmtId="2" fontId="11" fillId="21" borderId="4" xfId="0" applyNumberFormat="1" applyFont="1" applyFill="1" applyBorder="1" applyAlignment="1">
      <alignment horizontal="center" vertical="center"/>
    </xf>
    <xf numFmtId="1" fontId="11" fillId="9" borderId="4" xfId="0" applyNumberFormat="1" applyFont="1" applyFill="1" applyBorder="1" applyAlignment="1">
      <alignment horizontal="center" vertical="center"/>
    </xf>
    <xf numFmtId="2" fontId="11" fillId="9" borderId="4" xfId="0" applyNumberFormat="1" applyFont="1" applyFill="1" applyBorder="1" applyAlignment="1">
      <alignment horizontal="center" vertical="center" wrapText="1"/>
    </xf>
    <xf numFmtId="2" fontId="11" fillId="8" borderId="4" xfId="0" applyNumberFormat="1" applyFont="1" applyFill="1" applyBorder="1" applyAlignment="1">
      <alignment horizontal="center" vertical="center"/>
    </xf>
    <xf numFmtId="0" fontId="10" fillId="7" borderId="3" xfId="0" applyFont="1" applyFill="1" applyBorder="1" applyAlignment="1">
      <alignment horizontal="center" vertical="center" wrapText="1"/>
    </xf>
    <xf numFmtId="0" fontId="4" fillId="3" borderId="0" xfId="0" applyFont="1" applyFill="1" applyAlignment="1">
      <alignment horizontal="center" wrapText="1"/>
    </xf>
    <xf numFmtId="0" fontId="0" fillId="0" borderId="0" xfId="0" applyAlignment="1">
      <alignment horizontal="center"/>
    </xf>
    <xf numFmtId="0" fontId="0" fillId="0" borderId="0" xfId="0" applyAlignment="1">
      <alignment wrapText="1"/>
    </xf>
    <xf numFmtId="0" fontId="19" fillId="3" borderId="0" xfId="0" applyFont="1" applyFill="1" applyAlignment="1">
      <alignment horizontal="center"/>
    </xf>
    <xf numFmtId="3" fontId="11" fillId="8" borderId="4" xfId="0" applyNumberFormat="1" applyFont="1" applyFill="1" applyBorder="1" applyAlignment="1">
      <alignment horizontal="center" vertical="center" wrapText="1"/>
    </xf>
    <xf numFmtId="3" fontId="11" fillId="8" borderId="4" xfId="0" applyNumberFormat="1" applyFont="1" applyFill="1" applyBorder="1" applyAlignment="1">
      <alignment horizontal="center" vertical="center"/>
    </xf>
    <xf numFmtId="0" fontId="22" fillId="9" borderId="4" xfId="0" quotePrefix="1" applyFont="1" applyFill="1" applyBorder="1" applyAlignment="1">
      <alignment horizontal="left" vertical="center" wrapText="1"/>
    </xf>
    <xf numFmtId="1" fontId="11" fillId="8" borderId="4" xfId="0" applyNumberFormat="1" applyFont="1" applyFill="1" applyBorder="1" applyAlignment="1">
      <alignment horizontal="center" vertical="center" wrapText="1"/>
    </xf>
    <xf numFmtId="0" fontId="22" fillId="9" borderId="4" xfId="0" applyFont="1" applyFill="1" applyBorder="1" applyAlignment="1">
      <alignment horizontal="left" vertical="center" wrapText="1"/>
    </xf>
    <xf numFmtId="3" fontId="11" fillId="9" borderId="4" xfId="0" applyNumberFormat="1" applyFont="1" applyFill="1" applyBorder="1" applyAlignment="1">
      <alignment horizontal="center" vertical="center"/>
    </xf>
    <xf numFmtId="3" fontId="11" fillId="9" borderId="4" xfId="0" applyNumberFormat="1" applyFont="1" applyFill="1" applyBorder="1" applyAlignment="1">
      <alignment horizontal="center" vertical="center" wrapText="1"/>
    </xf>
    <xf numFmtId="0" fontId="27" fillId="9" borderId="4" xfId="0" applyFont="1" applyFill="1" applyBorder="1" applyAlignment="1">
      <alignment horizontal="justify" vertical="center" wrapText="1"/>
    </xf>
    <xf numFmtId="0" fontId="31" fillId="9" borderId="4" xfId="0" applyFont="1" applyFill="1" applyBorder="1" applyAlignment="1">
      <alignment horizontal="justify" vertical="center" wrapText="1"/>
    </xf>
    <xf numFmtId="0" fontId="31" fillId="9" borderId="4" xfId="0" applyFont="1" applyFill="1" applyBorder="1" applyAlignment="1">
      <alignment horizontal="left" vertical="center" wrapText="1"/>
    </xf>
    <xf numFmtId="0" fontId="0" fillId="10" borderId="0" xfId="0" applyFill="1" applyAlignment="1">
      <alignment horizontal="center" vertical="center"/>
    </xf>
    <xf numFmtId="0" fontId="11" fillId="8" borderId="4" xfId="2" applyFont="1" applyFill="1" applyBorder="1" applyAlignment="1">
      <alignment vertical="center" wrapText="1"/>
    </xf>
    <xf numFmtId="9" fontId="0" fillId="10" borderId="0" xfId="0" applyNumberFormat="1" applyFill="1" applyAlignment="1">
      <alignment horizontal="center" vertical="center"/>
    </xf>
    <xf numFmtId="0" fontId="13" fillId="11" borderId="9" xfId="0" applyFont="1" applyFill="1" applyBorder="1" applyAlignment="1">
      <alignment vertical="center" wrapText="1"/>
    </xf>
    <xf numFmtId="9" fontId="32" fillId="11" borderId="9" xfId="1" applyFont="1" applyFill="1" applyBorder="1" applyAlignment="1">
      <alignment vertical="center" wrapText="1"/>
    </xf>
    <xf numFmtId="9" fontId="13" fillId="11" borderId="9" xfId="0" applyNumberFormat="1" applyFont="1" applyFill="1" applyBorder="1" applyAlignment="1">
      <alignment vertical="center" wrapText="1"/>
    </xf>
    <xf numFmtId="0" fontId="13" fillId="11" borderId="0" xfId="0" applyFont="1" applyFill="1" applyAlignment="1">
      <alignment horizontal="center" vertical="center" wrapText="1"/>
    </xf>
    <xf numFmtId="0" fontId="10" fillId="7" borderId="7" xfId="0" applyFont="1" applyFill="1" applyBorder="1" applyAlignment="1">
      <alignment horizontal="center" vertical="center" wrapText="1"/>
    </xf>
    <xf numFmtId="0" fontId="11" fillId="8" borderId="8" xfId="2" applyFont="1" applyFill="1" applyBorder="1" applyAlignment="1">
      <alignment vertical="center" wrapText="1"/>
    </xf>
    <xf numFmtId="0" fontId="11" fillId="8" borderId="8" xfId="0" applyFont="1" applyFill="1" applyBorder="1" applyAlignment="1">
      <alignment horizontal="center" vertical="center" wrapText="1"/>
    </xf>
    <xf numFmtId="9" fontId="11" fillId="8" borderId="4" xfId="0" applyNumberFormat="1" applyFont="1" applyFill="1" applyBorder="1" applyAlignment="1">
      <alignment horizontal="center" vertical="center"/>
    </xf>
    <xf numFmtId="0" fontId="0" fillId="9" borderId="4" xfId="0" applyFill="1" applyBorder="1" applyAlignment="1">
      <alignment horizontal="justify" vertical="center" wrapText="1"/>
    </xf>
    <xf numFmtId="10" fontId="14" fillId="10" borderId="0" xfId="1" applyNumberFormat="1" applyFont="1" applyFill="1" applyAlignment="1">
      <alignment vertical="center"/>
    </xf>
    <xf numFmtId="0" fontId="13" fillId="12" borderId="10" xfId="0" applyFont="1" applyFill="1" applyBorder="1" applyAlignment="1">
      <alignment vertical="center" wrapText="1"/>
    </xf>
    <xf numFmtId="0" fontId="13" fillId="12" borderId="9" xfId="0" applyFont="1" applyFill="1" applyBorder="1" applyAlignment="1">
      <alignment vertical="center" wrapText="1"/>
    </xf>
    <xf numFmtId="9" fontId="32" fillId="12" borderId="9" xfId="1" applyFont="1" applyFill="1" applyBorder="1" applyAlignment="1">
      <alignment vertical="center" wrapText="1"/>
    </xf>
    <xf numFmtId="0" fontId="11" fillId="9" borderId="5" xfId="0" applyFont="1" applyFill="1" applyBorder="1" applyAlignment="1">
      <alignment vertical="center" wrapText="1"/>
    </xf>
    <xf numFmtId="0" fontId="11" fillId="9" borderId="5"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3" fillId="13" borderId="10" xfId="0" applyFont="1" applyFill="1" applyBorder="1" applyAlignment="1">
      <alignment vertical="center" wrapText="1"/>
    </xf>
    <xf numFmtId="0" fontId="13" fillId="13" borderId="9" xfId="0" applyFont="1" applyFill="1" applyBorder="1" applyAlignment="1">
      <alignment vertical="center" wrapText="1"/>
    </xf>
    <xf numFmtId="9" fontId="32" fillId="13" borderId="9" xfId="1" applyFont="1" applyFill="1" applyBorder="1" applyAlignment="1">
      <alignment vertical="center" wrapText="1"/>
    </xf>
    <xf numFmtId="0" fontId="16" fillId="16" borderId="12" xfId="0" applyFont="1" applyFill="1" applyBorder="1" applyAlignment="1">
      <alignment horizontal="center" vertical="center"/>
    </xf>
    <xf numFmtId="0" fontId="16" fillId="16" borderId="13" xfId="0" applyFont="1" applyFill="1" applyBorder="1" applyAlignment="1">
      <alignment horizontal="center" vertical="center"/>
    </xf>
    <xf numFmtId="0" fontId="17" fillId="15" borderId="14" xfId="0" applyFont="1" applyFill="1" applyBorder="1" applyAlignment="1">
      <alignment horizontal="center" vertical="center"/>
    </xf>
    <xf numFmtId="0" fontId="18" fillId="17" borderId="15" xfId="0" applyFont="1" applyFill="1" applyBorder="1" applyAlignment="1">
      <alignment horizontal="center" vertical="center"/>
    </xf>
    <xf numFmtId="0" fontId="18" fillId="18" borderId="16" xfId="0" applyFont="1" applyFill="1" applyBorder="1" applyAlignment="1">
      <alignment horizontal="center" vertical="center"/>
    </xf>
    <xf numFmtId="0" fontId="18" fillId="17" borderId="17" xfId="0" applyFont="1" applyFill="1" applyBorder="1" applyAlignment="1">
      <alignment horizontal="center" vertical="center"/>
    </xf>
    <xf numFmtId="0" fontId="17" fillId="14" borderId="16" xfId="0" applyFont="1" applyFill="1" applyBorder="1" applyAlignment="1">
      <alignment horizontal="center" vertical="center"/>
    </xf>
    <xf numFmtId="0" fontId="17" fillId="19" borderId="16" xfId="0" applyFont="1" applyFill="1" applyBorder="1" applyAlignment="1">
      <alignment horizontal="center" vertical="center"/>
    </xf>
    <xf numFmtId="0" fontId="17" fillId="20" borderId="17" xfId="0" applyFont="1" applyFill="1" applyBorder="1" applyAlignment="1">
      <alignment horizontal="center" vertical="center"/>
    </xf>
    <xf numFmtId="9" fontId="14" fillId="0" borderId="0" xfId="1" applyFont="1" applyAlignment="1"/>
    <xf numFmtId="0" fontId="14" fillId="0" borderId="0" xfId="0" applyFont="1" applyAlignment="1">
      <alignment vertical="center"/>
    </xf>
    <xf numFmtId="0" fontId="5" fillId="4" borderId="0" xfId="0" applyFont="1" applyFill="1" applyAlignment="1" applyProtection="1">
      <alignment horizontal="center" vertical="center" wrapText="1"/>
      <protection locked="0"/>
    </xf>
    <xf numFmtId="0" fontId="19" fillId="3" borderId="0" xfId="0" applyFont="1" applyFill="1" applyAlignment="1">
      <alignment horizontal="center" wrapText="1"/>
    </xf>
    <xf numFmtId="0" fontId="19" fillId="3" borderId="18" xfId="0" applyFont="1" applyFill="1" applyBorder="1" applyAlignment="1">
      <alignment horizontal="center" wrapText="1"/>
    </xf>
    <xf numFmtId="0" fontId="5" fillId="4" borderId="6" xfId="0" applyFont="1" applyFill="1" applyBorder="1" applyAlignment="1" applyProtection="1">
      <alignment horizontal="center" vertical="center" wrapText="1"/>
      <protection locked="0"/>
    </xf>
    <xf numFmtId="9" fontId="3" fillId="9" borderId="4" xfId="1" applyFont="1" applyFill="1" applyBorder="1" applyAlignment="1" applyProtection="1">
      <alignment horizontal="center" vertical="center" wrapText="1"/>
    </xf>
    <xf numFmtId="9" fontId="3" fillId="9" borderId="10" xfId="1" applyFont="1" applyFill="1" applyBorder="1" applyAlignment="1" applyProtection="1">
      <alignment horizontal="center" vertical="center" wrapText="1"/>
    </xf>
    <xf numFmtId="165" fontId="11" fillId="9" borderId="4" xfId="0" applyNumberFormat="1" applyFont="1" applyFill="1" applyBorder="1" applyAlignment="1">
      <alignment horizontal="center" vertical="center" wrapText="1"/>
    </xf>
    <xf numFmtId="9" fontId="11" fillId="8" borderId="4" xfId="0" applyNumberFormat="1" applyFont="1" applyFill="1" applyBorder="1" applyAlignment="1">
      <alignment horizontal="center" vertical="center" wrapText="1"/>
    </xf>
    <xf numFmtId="165" fontId="11" fillId="9" borderId="5" xfId="0" applyNumberFormat="1" applyFont="1" applyFill="1" applyBorder="1" applyAlignment="1">
      <alignment horizontal="center" vertical="center" wrapText="1"/>
    </xf>
    <xf numFmtId="9" fontId="11" fillId="9" borderId="4" xfId="1" applyFont="1" applyFill="1" applyBorder="1" applyAlignment="1">
      <alignment horizontal="center" vertical="center" wrapText="1"/>
    </xf>
    <xf numFmtId="9" fontId="0" fillId="0" borderId="0" xfId="1" applyFont="1" applyAlignment="1">
      <alignment wrapText="1"/>
    </xf>
    <xf numFmtId="9" fontId="0" fillId="0" borderId="0" xfId="0" applyNumberFormat="1" applyAlignment="1">
      <alignment horizontal="center"/>
    </xf>
    <xf numFmtId="0" fontId="0" fillId="10" borderId="0" xfId="0" applyFill="1"/>
    <xf numFmtId="0" fontId="37" fillId="10" borderId="0" xfId="0" applyFont="1" applyFill="1"/>
    <xf numFmtId="0" fontId="37" fillId="0" borderId="0" xfId="0" applyFont="1"/>
    <xf numFmtId="0" fontId="37" fillId="10" borderId="0" xfId="0" applyFont="1" applyFill="1" applyAlignment="1">
      <alignment wrapText="1"/>
    </xf>
    <xf numFmtId="0" fontId="37" fillId="0" borderId="0" xfId="0" applyFont="1" applyAlignment="1">
      <alignment wrapText="1"/>
    </xf>
    <xf numFmtId="0" fontId="9" fillId="6" borderId="9" xfId="0" applyFont="1" applyFill="1" applyBorder="1" applyAlignment="1">
      <alignment horizontal="center" vertical="center" wrapText="1"/>
    </xf>
    <xf numFmtId="9" fontId="9" fillId="6" borderId="9" xfId="1" applyFont="1" applyFill="1" applyBorder="1" applyAlignment="1">
      <alignment horizontal="center" vertical="center" wrapText="1"/>
    </xf>
    <xf numFmtId="0" fontId="11" fillId="8" borderId="10" xfId="0" applyFont="1" applyFill="1" applyBorder="1" applyAlignment="1">
      <alignment horizontal="center" vertical="center" wrapText="1"/>
    </xf>
    <xf numFmtId="164" fontId="11" fillId="23" borderId="4" xfId="0" applyNumberFormat="1" applyFont="1" applyFill="1" applyBorder="1" applyAlignment="1">
      <alignment horizontal="center" vertical="center"/>
    </xf>
    <xf numFmtId="9" fontId="11" fillId="24" borderId="4" xfId="1" applyFont="1" applyFill="1" applyBorder="1" applyAlignment="1">
      <alignment horizontal="center" vertical="center" wrapText="1"/>
    </xf>
    <xf numFmtId="0" fontId="29" fillId="23" borderId="4" xfId="0" applyFont="1" applyFill="1" applyBorder="1" applyAlignment="1">
      <alignment horizontal="justify" vertical="center" wrapText="1"/>
    </xf>
    <xf numFmtId="166" fontId="29" fillId="23" borderId="10" xfId="0" applyNumberFormat="1" applyFont="1" applyFill="1" applyBorder="1" applyAlignment="1">
      <alignment horizontal="center" vertical="center" wrapText="1"/>
    </xf>
    <xf numFmtId="9" fontId="3" fillId="9" borderId="10" xfId="1" applyFont="1" applyFill="1" applyBorder="1" applyAlignment="1" applyProtection="1">
      <alignment horizontal="center" vertical="center"/>
    </xf>
    <xf numFmtId="0" fontId="0" fillId="10" borderId="0" xfId="0" applyFill="1" applyAlignment="1">
      <alignment wrapText="1"/>
    </xf>
    <xf numFmtId="3" fontId="29" fillId="23" borderId="4" xfId="0" applyNumberFormat="1" applyFont="1" applyFill="1" applyBorder="1" applyAlignment="1">
      <alignment horizontal="justify" vertical="center" wrapText="1"/>
    </xf>
    <xf numFmtId="3" fontId="29" fillId="23" borderId="10" xfId="0" applyNumberFormat="1" applyFont="1" applyFill="1" applyBorder="1" applyAlignment="1">
      <alignment horizontal="center" vertical="center" wrapText="1"/>
    </xf>
    <xf numFmtId="4" fontId="11" fillId="9" borderId="4" xfId="0" applyNumberFormat="1" applyFont="1" applyFill="1" applyBorder="1" applyAlignment="1">
      <alignment horizontal="center" vertical="center"/>
    </xf>
    <xf numFmtId="0" fontId="11" fillId="9" borderId="10" xfId="0" applyFont="1" applyFill="1" applyBorder="1" applyAlignment="1">
      <alignment horizontal="center" vertical="center" wrapText="1"/>
    </xf>
    <xf numFmtId="9" fontId="3" fillId="9" borderId="4" xfId="1" applyFont="1" applyFill="1" applyBorder="1" applyAlignment="1">
      <alignment horizontal="center" vertical="center"/>
    </xf>
    <xf numFmtId="3" fontId="29" fillId="9" borderId="4" xfId="0" applyNumberFormat="1" applyFont="1" applyFill="1" applyBorder="1" applyAlignment="1">
      <alignment horizontal="justify" vertical="center" wrapText="1"/>
    </xf>
    <xf numFmtId="9" fontId="3" fillId="8" borderId="4" xfId="1" applyFont="1" applyFill="1" applyBorder="1" applyAlignment="1">
      <alignment horizontal="center" vertical="center"/>
    </xf>
    <xf numFmtId="3" fontId="39" fillId="9" borderId="23" xfId="0" applyNumberFormat="1" applyFont="1" applyFill="1" applyBorder="1" applyAlignment="1">
      <alignment horizontal="center" vertical="center"/>
    </xf>
    <xf numFmtId="0" fontId="13" fillId="11" borderId="9" xfId="0" applyFont="1" applyFill="1" applyBorder="1" applyAlignment="1">
      <alignment horizontal="center" vertical="center" wrapText="1"/>
    </xf>
    <xf numFmtId="167" fontId="11" fillId="9" borderId="4" xfId="0" applyNumberFormat="1" applyFont="1" applyFill="1" applyBorder="1" applyAlignment="1">
      <alignment horizontal="center" vertical="center"/>
    </xf>
    <xf numFmtId="9" fontId="3" fillId="9" borderId="4" xfId="1" applyFont="1" applyFill="1" applyBorder="1" applyAlignment="1">
      <alignment horizontal="center" vertical="center" wrapText="1"/>
    </xf>
    <xf numFmtId="10" fontId="29" fillId="23" borderId="10" xfId="1" applyNumberFormat="1" applyFont="1" applyFill="1" applyBorder="1" applyAlignment="1">
      <alignment horizontal="center" vertical="center" wrapText="1"/>
    </xf>
    <xf numFmtId="0" fontId="20" fillId="25" borderId="0" xfId="0" applyFont="1" applyFill="1" applyAlignment="1">
      <alignment horizontal="center" vertical="center" wrapText="1"/>
    </xf>
    <xf numFmtId="0" fontId="11" fillId="9" borderId="4" xfId="1" applyNumberFormat="1" applyFont="1" applyFill="1" applyBorder="1" applyAlignment="1">
      <alignment horizontal="center" vertical="center" wrapText="1"/>
    </xf>
    <xf numFmtId="3" fontId="11" fillId="9" borderId="4" xfId="1" applyNumberFormat="1" applyFont="1" applyFill="1" applyBorder="1" applyAlignment="1">
      <alignment horizontal="center" vertical="center"/>
    </xf>
    <xf numFmtId="9" fontId="3" fillId="8" borderId="4" xfId="1" applyFont="1" applyFill="1" applyBorder="1" applyAlignment="1">
      <alignment horizontal="center" vertical="center" wrapText="1"/>
    </xf>
    <xf numFmtId="4" fontId="29" fillId="23" borderId="10" xfId="0" applyNumberFormat="1" applyFont="1" applyFill="1" applyBorder="1" applyAlignment="1">
      <alignment horizontal="center" vertical="center" wrapText="1"/>
    </xf>
    <xf numFmtId="9" fontId="31" fillId="23" borderId="10" xfId="0" applyNumberFormat="1" applyFont="1" applyFill="1" applyBorder="1" applyAlignment="1">
      <alignment horizontal="center" vertical="center" wrapText="1"/>
    </xf>
    <xf numFmtId="3" fontId="29" fillId="23" borderId="4" xfId="0" applyNumberFormat="1" applyFont="1" applyFill="1" applyBorder="1" applyAlignment="1">
      <alignment horizontal="center" vertical="center" wrapText="1"/>
    </xf>
    <xf numFmtId="9" fontId="11" fillId="21" borderId="4" xfId="1" applyFont="1" applyFill="1" applyBorder="1" applyAlignment="1">
      <alignment horizontal="center" vertical="center"/>
    </xf>
    <xf numFmtId="3" fontId="41" fillId="9" borderId="4" xfId="0" applyNumberFormat="1" applyFont="1" applyFill="1" applyBorder="1" applyAlignment="1">
      <alignment horizontal="justify" vertical="center" wrapText="1"/>
    </xf>
    <xf numFmtId="9" fontId="29" fillId="23" borderId="4" xfId="1" applyFont="1" applyFill="1" applyBorder="1" applyAlignment="1">
      <alignment horizontal="center" vertical="center" wrapText="1"/>
    </xf>
    <xf numFmtId="3" fontId="43" fillId="9" borderId="4" xfId="0" applyNumberFormat="1" applyFont="1" applyFill="1" applyBorder="1" applyAlignment="1">
      <alignment horizontal="justify" vertical="center" wrapText="1"/>
    </xf>
    <xf numFmtId="0" fontId="9" fillId="13" borderId="9" xfId="0" applyFont="1" applyFill="1" applyBorder="1" applyAlignment="1">
      <alignment vertical="center" wrapText="1"/>
    </xf>
    <xf numFmtId="9" fontId="9" fillId="13" borderId="9" xfId="1" applyFont="1" applyFill="1" applyBorder="1" applyAlignment="1">
      <alignment vertical="center" wrapText="1"/>
    </xf>
    <xf numFmtId="0" fontId="44" fillId="13" borderId="9" xfId="0" applyFont="1" applyFill="1" applyBorder="1" applyAlignment="1">
      <alignment vertical="center" wrapText="1"/>
    </xf>
    <xf numFmtId="0" fontId="44" fillId="13" borderId="9" xfId="0" applyFont="1" applyFill="1" applyBorder="1" applyAlignment="1">
      <alignment horizontal="center" vertical="center" wrapText="1"/>
    </xf>
    <xf numFmtId="3" fontId="29" fillId="9" borderId="10" xfId="0" applyNumberFormat="1" applyFont="1" applyFill="1" applyBorder="1" applyAlignment="1">
      <alignment horizontal="center" vertical="center" wrapText="1"/>
    </xf>
    <xf numFmtId="3" fontId="42" fillId="9" borderId="4" xfId="0" applyNumberFormat="1" applyFont="1" applyFill="1" applyBorder="1" applyAlignment="1">
      <alignment horizontal="justify" vertical="center" wrapText="1"/>
    </xf>
    <xf numFmtId="3" fontId="42" fillId="9" borderId="10" xfId="0" applyNumberFormat="1" applyFont="1" applyFill="1" applyBorder="1" applyAlignment="1">
      <alignment horizontal="center" vertical="center" wrapText="1"/>
    </xf>
    <xf numFmtId="3" fontId="11" fillId="10" borderId="4" xfId="0" applyNumberFormat="1" applyFont="1" applyFill="1" applyBorder="1" applyAlignment="1">
      <alignment horizontal="center" vertical="center" wrapText="1"/>
    </xf>
    <xf numFmtId="3" fontId="11" fillId="10" borderId="0" xfId="0" applyNumberFormat="1" applyFont="1" applyFill="1" applyAlignment="1">
      <alignment horizontal="center" vertical="center" wrapText="1"/>
    </xf>
    <xf numFmtId="9" fontId="0" fillId="0" borderId="0" xfId="1" applyFont="1" applyAlignment="1">
      <alignment horizontal="center"/>
    </xf>
    <xf numFmtId="3" fontId="11" fillId="23" borderId="4" xfId="0" applyNumberFormat="1" applyFont="1" applyFill="1" applyBorder="1" applyAlignment="1">
      <alignment horizontal="center" vertical="center"/>
    </xf>
    <xf numFmtId="9" fontId="0" fillId="10" borderId="0" xfId="1" applyFont="1" applyFill="1" applyAlignment="1">
      <alignment horizontal="center" wrapText="1"/>
    </xf>
    <xf numFmtId="164" fontId="11" fillId="8" borderId="4" xfId="0" applyNumberFormat="1" applyFont="1" applyFill="1" applyBorder="1" applyAlignment="1">
      <alignment horizontal="left" vertical="center" wrapText="1"/>
    </xf>
    <xf numFmtId="0" fontId="6" fillId="10" borderId="0" xfId="0" applyFont="1" applyFill="1" applyAlignment="1">
      <alignment wrapText="1"/>
    </xf>
    <xf numFmtId="0" fontId="11" fillId="23" borderId="4" xfId="1" applyNumberFormat="1" applyFont="1" applyFill="1" applyBorder="1" applyAlignment="1">
      <alignment horizontal="center" vertical="center"/>
    </xf>
    <xf numFmtId="0" fontId="11" fillId="9" borderId="4" xfId="0" applyFont="1" applyFill="1" applyBorder="1" applyAlignment="1">
      <alignment horizontal="left" vertical="center" wrapText="1"/>
    </xf>
    <xf numFmtId="3" fontId="31" fillId="26" borderId="4" xfId="0" applyNumberFormat="1" applyFont="1" applyFill="1" applyBorder="1" applyAlignment="1">
      <alignment horizontal="center" vertical="center"/>
    </xf>
    <xf numFmtId="0" fontId="11" fillId="26" borderId="5" xfId="0" applyFont="1" applyFill="1" applyBorder="1" applyAlignment="1">
      <alignment vertical="top" wrapText="1"/>
    </xf>
    <xf numFmtId="9" fontId="31" fillId="26" borderId="4" xfId="0" applyNumberFormat="1" applyFont="1" applyFill="1" applyBorder="1" applyAlignment="1">
      <alignment horizontal="center" vertical="center"/>
    </xf>
    <xf numFmtId="10" fontId="31" fillId="26" borderId="4" xfId="0" applyNumberFormat="1" applyFont="1" applyFill="1" applyBorder="1" applyAlignment="1">
      <alignment horizontal="center" vertical="center"/>
    </xf>
    <xf numFmtId="0" fontId="11" fillId="26" borderId="4" xfId="0" applyFont="1" applyFill="1" applyBorder="1" applyAlignment="1">
      <alignment horizontal="left" vertical="top" wrapText="1"/>
    </xf>
    <xf numFmtId="0" fontId="11" fillId="9" borderId="4" xfId="0" applyFont="1" applyFill="1" applyBorder="1" applyAlignment="1">
      <alignment horizontal="left" vertical="top" wrapText="1"/>
    </xf>
    <xf numFmtId="0" fontId="11" fillId="24" borderId="4" xfId="0" applyFont="1" applyFill="1" applyBorder="1" applyAlignment="1">
      <alignment horizontal="center" vertical="center" wrapText="1"/>
    </xf>
    <xf numFmtId="0" fontId="11" fillId="9" borderId="24" xfId="0" applyFont="1" applyFill="1" applyBorder="1" applyAlignment="1">
      <alignment horizontal="left" vertical="center" wrapText="1"/>
    </xf>
    <xf numFmtId="0" fontId="11" fillId="9" borderId="8" xfId="0" applyFont="1" applyFill="1" applyBorder="1" applyAlignment="1">
      <alignment vertical="center" wrapText="1"/>
    </xf>
    <xf numFmtId="0" fontId="11" fillId="9" borderId="8" xfId="0" applyFont="1" applyFill="1" applyBorder="1" applyAlignment="1">
      <alignment horizontal="left" vertical="center" wrapText="1"/>
    </xf>
    <xf numFmtId="0" fontId="11" fillId="27" borderId="4" xfId="0" applyFont="1" applyFill="1" applyBorder="1" applyAlignment="1">
      <alignment horizontal="center" vertical="center" wrapText="1"/>
    </xf>
    <xf numFmtId="0" fontId="13" fillId="10" borderId="9" xfId="0" applyFont="1" applyFill="1" applyBorder="1" applyAlignment="1">
      <alignment vertical="center" wrapText="1"/>
    </xf>
    <xf numFmtId="0" fontId="13" fillId="10" borderId="11" xfId="0" applyFont="1" applyFill="1" applyBorder="1" applyAlignment="1">
      <alignment vertical="center" wrapText="1"/>
    </xf>
    <xf numFmtId="0" fontId="11" fillId="8" borderId="4" xfId="0" applyFont="1" applyFill="1" applyBorder="1" applyAlignment="1">
      <alignment horizontal="left" vertical="center" wrapText="1"/>
    </xf>
    <xf numFmtId="0" fontId="6" fillId="0" borderId="0" xfId="0" applyFont="1" applyAlignment="1">
      <alignment horizontal="left"/>
    </xf>
    <xf numFmtId="0" fontId="10" fillId="7" borderId="4" xfId="0" applyFont="1" applyFill="1" applyBorder="1" applyAlignment="1">
      <alignment horizontal="center" vertical="center" wrapText="1"/>
    </xf>
    <xf numFmtId="0" fontId="19" fillId="3" borderId="18" xfId="0" applyFont="1" applyFill="1" applyBorder="1" applyAlignment="1">
      <alignment horizontal="center"/>
    </xf>
    <xf numFmtId="9" fontId="6" fillId="0" borderId="0" xfId="1" applyFont="1" applyAlignment="1">
      <alignment wrapText="1"/>
    </xf>
    <xf numFmtId="0" fontId="15" fillId="4" borderId="2" xfId="0" applyFont="1" applyFill="1" applyBorder="1" applyAlignment="1" applyProtection="1">
      <alignment horizontal="center" vertical="center"/>
      <protection locked="0"/>
    </xf>
    <xf numFmtId="0" fontId="15" fillId="4" borderId="0" xfId="0" applyFont="1" applyFill="1" applyAlignment="1" applyProtection="1">
      <alignment horizontal="center" vertical="center"/>
      <protection locked="0"/>
    </xf>
    <xf numFmtId="0" fontId="0" fillId="0" borderId="0" xfId="5" applyFont="1"/>
    <xf numFmtId="0" fontId="46" fillId="27" borderId="4" xfId="0" applyFont="1" applyFill="1" applyBorder="1" applyAlignment="1" applyProtection="1">
      <alignment horizontal="center" vertical="center" wrapText="1"/>
      <protection locked="0"/>
    </xf>
    <xf numFmtId="9" fontId="46" fillId="27" borderId="4" xfId="1" applyFont="1" applyFill="1" applyBorder="1" applyAlignment="1" applyProtection="1">
      <alignment horizontal="center" vertical="center" wrapText="1"/>
      <protection locked="0"/>
    </xf>
    <xf numFmtId="0" fontId="19" fillId="6" borderId="9" xfId="0" applyFont="1" applyFill="1" applyBorder="1" applyAlignment="1">
      <alignment vertical="center" wrapText="1"/>
    </xf>
    <xf numFmtId="9" fontId="19" fillId="6" borderId="9" xfId="1" applyFont="1" applyFill="1" applyBorder="1" applyAlignment="1">
      <alignment vertical="center" wrapText="1"/>
    </xf>
    <xf numFmtId="0" fontId="31" fillId="23" borderId="4" xfId="5" applyFont="1" applyFill="1" applyBorder="1" applyAlignment="1">
      <alignment horizontal="center" vertical="center" wrapText="1"/>
    </xf>
    <xf numFmtId="164" fontId="31" fillId="23" borderId="4" xfId="5" applyNumberFormat="1" applyFont="1" applyFill="1" applyBorder="1" applyAlignment="1">
      <alignment horizontal="center" vertical="center"/>
    </xf>
    <xf numFmtId="164" fontId="31" fillId="23" borderId="4" xfId="4" applyNumberFormat="1" applyFont="1" applyFill="1" applyBorder="1" applyAlignment="1">
      <alignment horizontal="center" vertical="center"/>
    </xf>
    <xf numFmtId="168" fontId="31" fillId="23" borderId="4" xfId="4" applyNumberFormat="1" applyFont="1" applyFill="1" applyBorder="1" applyAlignment="1">
      <alignment horizontal="center" vertical="center"/>
    </xf>
    <xf numFmtId="9" fontId="31" fillId="23" borderId="4" xfId="1" applyFont="1" applyFill="1" applyBorder="1" applyAlignment="1">
      <alignment horizontal="center" vertical="center"/>
    </xf>
    <xf numFmtId="167" fontId="31" fillId="23" borderId="4" xfId="1" applyNumberFormat="1" applyFont="1" applyFill="1" applyBorder="1" applyAlignment="1">
      <alignment horizontal="center" vertical="center"/>
    </xf>
    <xf numFmtId="10" fontId="31" fillId="23" borderId="4" xfId="1" applyNumberFormat="1" applyFont="1" applyFill="1" applyBorder="1" applyAlignment="1">
      <alignment horizontal="center" vertical="center"/>
    </xf>
    <xf numFmtId="168" fontId="31" fillId="23" borderId="4" xfId="5" applyNumberFormat="1" applyFont="1" applyFill="1" applyBorder="1" applyAlignment="1">
      <alignment horizontal="center" vertical="center"/>
    </xf>
    <xf numFmtId="169" fontId="31" fillId="23" borderId="4" xfId="5" applyNumberFormat="1" applyFont="1" applyFill="1" applyBorder="1" applyAlignment="1">
      <alignment horizontal="center" vertical="center"/>
    </xf>
    <xf numFmtId="0" fontId="31" fillId="22" borderId="4" xfId="5" applyFont="1" applyFill="1" applyBorder="1" applyAlignment="1">
      <alignment horizontal="left" vertical="center" wrapText="1"/>
    </xf>
    <xf numFmtId="164" fontId="11" fillId="8" borderId="4" xfId="5" applyNumberFormat="1" applyFont="1" applyFill="1" applyBorder="1" applyAlignment="1">
      <alignment horizontal="center" vertical="center"/>
    </xf>
    <xf numFmtId="0" fontId="47" fillId="0" borderId="0" xfId="5" applyFont="1" applyAlignment="1">
      <alignment wrapText="1"/>
    </xf>
    <xf numFmtId="0" fontId="31" fillId="23" borderId="4" xfId="5" applyFont="1" applyFill="1" applyBorder="1" applyAlignment="1">
      <alignment horizontal="center" vertical="center"/>
    </xf>
    <xf numFmtId="9" fontId="31" fillId="23" borderId="4" xfId="5" applyNumberFormat="1" applyFont="1" applyFill="1" applyBorder="1" applyAlignment="1">
      <alignment horizontal="center" vertical="center"/>
    </xf>
    <xf numFmtId="0" fontId="11" fillId="8" borderId="4" xfId="5" applyFont="1" applyFill="1" applyBorder="1" applyAlignment="1">
      <alignment horizontal="center" vertical="center"/>
    </xf>
    <xf numFmtId="0" fontId="11" fillId="9" borderId="4" xfId="5" applyFont="1" applyFill="1" applyBorder="1" applyAlignment="1">
      <alignment horizontal="center" vertical="center"/>
    </xf>
    <xf numFmtId="9" fontId="31" fillId="23" borderId="4" xfId="5" applyNumberFormat="1" applyFont="1" applyFill="1" applyBorder="1" applyAlignment="1">
      <alignment horizontal="center" vertical="center" wrapText="1"/>
    </xf>
    <xf numFmtId="9" fontId="11" fillId="9" borderId="4" xfId="5" applyNumberFormat="1" applyFont="1" applyFill="1" applyBorder="1" applyAlignment="1">
      <alignment horizontal="center" vertical="center"/>
    </xf>
    <xf numFmtId="9" fontId="48" fillId="11" borderId="9" xfId="1" applyFont="1" applyFill="1" applyBorder="1" applyAlignment="1">
      <alignment vertical="center" wrapText="1"/>
    </xf>
    <xf numFmtId="9" fontId="11" fillId="8" borderId="4" xfId="5" applyNumberFormat="1" applyFont="1" applyFill="1" applyBorder="1" applyAlignment="1">
      <alignment horizontal="center" vertical="center"/>
    </xf>
    <xf numFmtId="9" fontId="31" fillId="23" borderId="4" xfId="1" applyFont="1" applyFill="1" applyBorder="1" applyAlignment="1">
      <alignment horizontal="center" vertical="center" wrapText="1"/>
    </xf>
    <xf numFmtId="9" fontId="11" fillId="8" borderId="4" xfId="5" applyNumberFormat="1" applyFont="1" applyFill="1" applyBorder="1" applyAlignment="1">
      <alignment horizontal="center" vertical="center" wrapText="1"/>
    </xf>
    <xf numFmtId="0" fontId="47" fillId="10" borderId="0" xfId="5" applyFont="1" applyFill="1" applyAlignment="1">
      <alignment wrapText="1"/>
    </xf>
    <xf numFmtId="9" fontId="48" fillId="12" borderId="9" xfId="1" applyFont="1" applyFill="1" applyBorder="1" applyAlignment="1">
      <alignment vertical="center" wrapText="1"/>
    </xf>
    <xf numFmtId="0" fontId="11" fillId="0" borderId="0" xfId="0" applyFont="1"/>
    <xf numFmtId="9" fontId="11" fillId="9" borderId="4" xfId="5" applyNumberFormat="1" applyFont="1" applyFill="1" applyBorder="1" applyAlignment="1">
      <alignment horizontal="center" vertical="center" wrapText="1"/>
    </xf>
    <xf numFmtId="1" fontId="31" fillId="23" borderId="4" xfId="5" applyNumberFormat="1" applyFont="1" applyFill="1" applyBorder="1" applyAlignment="1">
      <alignment horizontal="center" vertical="center"/>
    </xf>
    <xf numFmtId="0" fontId="47" fillId="10" borderId="0" xfId="5" applyFont="1" applyFill="1"/>
    <xf numFmtId="10" fontId="31" fillId="23" borderId="4" xfId="5" applyNumberFormat="1" applyFont="1" applyFill="1" applyBorder="1" applyAlignment="1">
      <alignment horizontal="center" vertical="center" wrapText="1"/>
    </xf>
    <xf numFmtId="10" fontId="31" fillId="23" borderId="4" xfId="1" applyNumberFormat="1" applyFont="1" applyFill="1" applyBorder="1" applyAlignment="1">
      <alignment horizontal="center" vertical="center" wrapText="1"/>
    </xf>
    <xf numFmtId="0" fontId="11" fillId="9" borderId="4" xfId="5" applyFont="1" applyFill="1" applyBorder="1" applyAlignment="1">
      <alignment horizontal="center" vertical="center" wrapText="1"/>
    </xf>
    <xf numFmtId="0" fontId="1" fillId="23" borderId="4" xfId="5" applyFill="1" applyBorder="1" applyAlignment="1">
      <alignment horizontal="center" vertical="center" wrapText="1"/>
    </xf>
    <xf numFmtId="0" fontId="11" fillId="8" borderId="4" xfId="5" applyFont="1" applyFill="1" applyBorder="1" applyAlignment="1">
      <alignment horizontal="center" vertical="center" wrapText="1"/>
    </xf>
    <xf numFmtId="9" fontId="48" fillId="13" borderId="9" xfId="1" applyFont="1" applyFill="1" applyBorder="1" applyAlignment="1">
      <alignment vertical="center" wrapText="1"/>
    </xf>
    <xf numFmtId="0" fontId="11" fillId="23" borderId="4" xfId="6" applyFont="1" applyFill="1" applyBorder="1" applyAlignment="1">
      <alignment vertical="center" wrapText="1"/>
    </xf>
    <xf numFmtId="0" fontId="47" fillId="0" borderId="0" xfId="5" applyFont="1"/>
    <xf numFmtId="10" fontId="0" fillId="0" borderId="0" xfId="1" applyNumberFormat="1" applyFont="1"/>
    <xf numFmtId="0" fontId="13" fillId="12" borderId="4" xfId="0" applyFont="1" applyFill="1" applyBorder="1" applyAlignment="1">
      <alignment horizontal="center" vertical="center" wrapText="1"/>
    </xf>
    <xf numFmtId="0" fontId="11" fillId="8" borderId="4" xfId="2" applyFont="1" applyFill="1" applyBorder="1" applyAlignment="1">
      <alignment horizontal="left" vertical="center" wrapText="1"/>
    </xf>
    <xf numFmtId="0" fontId="9" fillId="6" borderId="4" xfId="0" applyFont="1" applyFill="1" applyBorder="1" applyAlignment="1">
      <alignment vertical="center" wrapText="1"/>
    </xf>
    <xf numFmtId="165" fontId="11" fillId="9" borderId="4" xfId="0" applyNumberFormat="1" applyFont="1" applyFill="1" applyBorder="1" applyAlignment="1">
      <alignment horizontal="center" vertical="center"/>
    </xf>
    <xf numFmtId="9" fontId="31" fillId="9" borderId="4" xfId="1" applyFont="1" applyFill="1" applyBorder="1" applyAlignment="1" applyProtection="1">
      <alignment horizontal="center" vertical="center"/>
    </xf>
    <xf numFmtId="165" fontId="31" fillId="9" borderId="4" xfId="0" applyNumberFormat="1" applyFont="1" applyFill="1" applyBorder="1" applyAlignment="1">
      <alignment horizontal="left" vertical="center" wrapText="1"/>
    </xf>
    <xf numFmtId="0" fontId="9" fillId="11" borderId="4" xfId="0" applyFont="1" applyFill="1" applyBorder="1" applyAlignment="1">
      <alignment horizontal="center" vertical="center" wrapText="1"/>
    </xf>
    <xf numFmtId="9" fontId="13" fillId="11" borderId="9" xfId="1" applyFont="1" applyFill="1" applyBorder="1" applyAlignment="1">
      <alignment horizontal="center" vertical="center" wrapText="1"/>
    </xf>
    <xf numFmtId="0" fontId="9" fillId="10" borderId="11" xfId="0" applyFont="1" applyFill="1" applyBorder="1" applyAlignment="1">
      <alignment vertical="center" wrapText="1"/>
    </xf>
    <xf numFmtId="0" fontId="9" fillId="11" borderId="4" xfId="3" applyFont="1" applyFill="1" applyBorder="1" applyAlignment="1">
      <alignment horizontal="center" vertical="center" wrapText="1"/>
    </xf>
    <xf numFmtId="0" fontId="11" fillId="8" borderId="4" xfId="0" applyFont="1" applyFill="1" applyBorder="1" applyAlignment="1">
      <alignment horizontal="center" wrapText="1"/>
    </xf>
    <xf numFmtId="9" fontId="13" fillId="12" borderId="9" xfId="1" applyFont="1" applyFill="1" applyBorder="1" applyAlignment="1">
      <alignment horizontal="center" vertical="center" wrapText="1"/>
    </xf>
    <xf numFmtId="9" fontId="11" fillId="9" borderId="4" xfId="0" applyNumberFormat="1" applyFont="1" applyFill="1" applyBorder="1" applyAlignment="1">
      <alignment horizontal="left" vertical="center" wrapText="1"/>
    </xf>
    <xf numFmtId="9" fontId="11" fillId="8" borderId="4" xfId="0" applyNumberFormat="1" applyFont="1" applyFill="1" applyBorder="1" applyAlignment="1">
      <alignment horizontal="left" vertical="center" wrapText="1"/>
    </xf>
    <xf numFmtId="9" fontId="11" fillId="8" borderId="4" xfId="0" quotePrefix="1" applyNumberFormat="1" applyFont="1" applyFill="1" applyBorder="1" applyAlignment="1">
      <alignment horizontal="left" vertical="center" wrapText="1"/>
    </xf>
    <xf numFmtId="1" fontId="11" fillId="8" borderId="4" xfId="0" quotePrefix="1" applyNumberFormat="1" applyFont="1" applyFill="1" applyBorder="1" applyAlignment="1">
      <alignment horizontal="center" vertical="center" wrapText="1"/>
    </xf>
    <xf numFmtId="9" fontId="13" fillId="13" borderId="9" xfId="1" applyFont="1" applyFill="1" applyBorder="1" applyAlignment="1">
      <alignment horizontal="center" vertical="center" wrapText="1"/>
    </xf>
    <xf numFmtId="165" fontId="11" fillId="8" borderId="4" xfId="0" quotePrefix="1" applyNumberFormat="1" applyFont="1" applyFill="1" applyBorder="1" applyAlignment="1">
      <alignment horizontal="center" vertical="center" wrapText="1"/>
    </xf>
    <xf numFmtId="9" fontId="3" fillId="28" borderId="4" xfId="1" applyFont="1" applyFill="1" applyBorder="1" applyAlignment="1" applyProtection="1">
      <alignment horizontal="center" vertical="center"/>
    </xf>
    <xf numFmtId="165" fontId="11" fillId="8" borderId="4" xfId="0" applyNumberFormat="1" applyFont="1" applyFill="1" applyBorder="1" applyAlignment="1">
      <alignment horizontal="center" vertical="center" wrapText="1"/>
    </xf>
    <xf numFmtId="9" fontId="20" fillId="0" borderId="0" xfId="1" applyFont="1" applyAlignment="1">
      <alignment horizontal="center" vertical="center"/>
    </xf>
    <xf numFmtId="0" fontId="19" fillId="3" borderId="18" xfId="0" applyFont="1" applyFill="1" applyBorder="1"/>
    <xf numFmtId="0" fontId="19" fillId="3" borderId="0" xfId="0" applyFont="1" applyFill="1"/>
    <xf numFmtId="10" fontId="11" fillId="9" borderId="4" xfId="1" applyNumberFormat="1" applyFont="1" applyFill="1" applyBorder="1" applyAlignment="1">
      <alignment horizontal="center" vertical="center"/>
    </xf>
    <xf numFmtId="17" fontId="11" fillId="9" borderId="4" xfId="0" applyNumberFormat="1" applyFont="1" applyFill="1" applyBorder="1" applyAlignment="1">
      <alignment horizontal="left" vertical="center" wrapText="1"/>
    </xf>
    <xf numFmtId="9" fontId="11" fillId="9" borderId="4" xfId="7" applyNumberFormat="1" applyFont="1" applyFill="1" applyBorder="1" applyAlignment="1">
      <alignment horizontal="center" vertical="center" wrapText="1"/>
    </xf>
    <xf numFmtId="167" fontId="11" fillId="9" borderId="4" xfId="0" applyNumberFormat="1" applyFont="1" applyFill="1" applyBorder="1" applyAlignment="1">
      <alignment horizontal="center" vertical="center" wrapText="1"/>
    </xf>
    <xf numFmtId="41" fontId="0" fillId="0" borderId="0" xfId="7" applyFont="1"/>
    <xf numFmtId="9" fontId="15" fillId="9" borderId="4" xfId="0" applyNumberFormat="1" applyFont="1" applyFill="1" applyBorder="1" applyAlignment="1">
      <alignment horizontal="left" vertical="center" wrapText="1"/>
    </xf>
    <xf numFmtId="0" fontId="11" fillId="9" borderId="4" xfId="2" applyFont="1" applyFill="1" applyBorder="1" applyAlignment="1">
      <alignment horizontal="left" vertical="center" wrapText="1"/>
    </xf>
    <xf numFmtId="14" fontId="51" fillId="9" borderId="4" xfId="0" applyNumberFormat="1" applyFont="1" applyFill="1" applyBorder="1" applyAlignment="1">
      <alignment vertical="center" wrapText="1"/>
    </xf>
    <xf numFmtId="14" fontId="15" fillId="9" borderId="4" xfId="0" applyNumberFormat="1" applyFont="1" applyFill="1" applyBorder="1" applyAlignment="1">
      <alignment vertical="center" wrapText="1"/>
    </xf>
    <xf numFmtId="14" fontId="11" fillId="9" borderId="4" xfId="0" applyNumberFormat="1" applyFont="1" applyFill="1" applyBorder="1" applyAlignment="1">
      <alignment vertical="center" wrapText="1"/>
    </xf>
    <xf numFmtId="170" fontId="0" fillId="8" borderId="4" xfId="0" applyNumberFormat="1" applyFill="1" applyBorder="1" applyAlignment="1">
      <alignment horizontal="center" vertical="center" wrapText="1"/>
    </xf>
    <xf numFmtId="166" fontId="11" fillId="8" borderId="4" xfId="4" applyNumberFormat="1" applyFont="1" applyFill="1" applyBorder="1" applyAlignment="1">
      <alignment horizontal="center" vertical="center" wrapText="1"/>
    </xf>
    <xf numFmtId="0" fontId="0" fillId="9" borderId="4" xfId="0" applyFill="1" applyBorder="1" applyAlignment="1">
      <alignment horizontal="center" vertical="center" wrapText="1"/>
    </xf>
    <xf numFmtId="0" fontId="0" fillId="8" borderId="4" xfId="0" applyFill="1" applyBorder="1" applyAlignment="1">
      <alignment horizontal="center" vertical="center" wrapText="1"/>
    </xf>
    <xf numFmtId="9" fontId="0" fillId="9" borderId="4" xfId="0" applyNumberFormat="1" applyFill="1" applyBorder="1" applyAlignment="1">
      <alignment horizontal="center" vertical="center" wrapText="1"/>
    </xf>
    <xf numFmtId="9" fontId="11" fillId="8" borderId="4" xfId="4" applyNumberFormat="1" applyFont="1" applyFill="1" applyBorder="1" applyAlignment="1">
      <alignment horizontal="center" vertical="center" wrapText="1"/>
    </xf>
    <xf numFmtId="0" fontId="9" fillId="6" borderId="4" xfId="3" applyFont="1" applyFill="1" applyBorder="1" applyAlignment="1">
      <alignment horizontal="center" vertical="center" wrapText="1"/>
    </xf>
    <xf numFmtId="42" fontId="11" fillId="8" borderId="4" xfId="4" applyFont="1" applyFill="1" applyBorder="1" applyAlignment="1">
      <alignment horizontal="center" vertical="center"/>
    </xf>
    <xf numFmtId="0" fontId="9" fillId="10" borderId="9" xfId="0" applyFont="1" applyFill="1" applyBorder="1" applyAlignment="1">
      <alignment vertical="center" wrapText="1"/>
    </xf>
    <xf numFmtId="0" fontId="9" fillId="30" borderId="4" xfId="0" applyFont="1" applyFill="1" applyBorder="1" applyAlignment="1">
      <alignment horizontal="center" vertical="center" wrapText="1"/>
    </xf>
    <xf numFmtId="171" fontId="11" fillId="9" borderId="4" xfId="8" applyNumberFormat="1" applyFont="1" applyFill="1" applyBorder="1" applyAlignment="1">
      <alignment vertical="center" wrapText="1"/>
    </xf>
    <xf numFmtId="0" fontId="60" fillId="31" borderId="26" xfId="0" applyFont="1" applyFill="1" applyBorder="1" applyAlignment="1">
      <alignment horizontal="left" vertical="center" wrapText="1"/>
    </xf>
    <xf numFmtId="164" fontId="11" fillId="8" borderId="4" xfId="0" applyNumberFormat="1" applyFont="1" applyFill="1" applyBorder="1" applyAlignment="1">
      <alignment horizontal="center" vertical="center" wrapText="1"/>
    </xf>
    <xf numFmtId="0" fontId="3" fillId="9" borderId="4" xfId="1" applyNumberFormat="1" applyFont="1" applyFill="1" applyBorder="1" applyAlignment="1" applyProtection="1">
      <alignment horizontal="center" vertical="center"/>
    </xf>
    <xf numFmtId="164" fontId="11" fillId="9" borderId="4" xfId="4" applyNumberFormat="1" applyFont="1" applyFill="1" applyBorder="1" applyAlignment="1">
      <alignment horizontal="right" vertical="center" wrapText="1"/>
    </xf>
    <xf numFmtId="0" fontId="63" fillId="0" borderId="0" xfId="0" applyFont="1" applyAlignment="1">
      <alignment wrapText="1"/>
    </xf>
    <xf numFmtId="0" fontId="14" fillId="0" borderId="0" xfId="0" applyFont="1" applyAlignment="1">
      <alignment wrapText="1"/>
    </xf>
    <xf numFmtId="0" fontId="63" fillId="10" borderId="0" xfId="0" applyFont="1" applyFill="1"/>
    <xf numFmtId="172" fontId="11" fillId="9" borderId="4" xfId="7" applyNumberFormat="1" applyFont="1" applyFill="1" applyBorder="1" applyAlignment="1">
      <alignment horizontal="center" vertical="center" wrapText="1"/>
    </xf>
    <xf numFmtId="0" fontId="63" fillId="0" borderId="0" xfId="0" applyFont="1"/>
    <xf numFmtId="9" fontId="11" fillId="9" borderId="4" xfId="4" applyNumberFormat="1" applyFont="1" applyFill="1" applyBorder="1" applyAlignment="1">
      <alignment horizontal="center" vertical="center" wrapText="1"/>
    </xf>
    <xf numFmtId="0" fontId="14" fillId="0" borderId="0" xfId="0" applyFont="1" applyAlignment="1">
      <alignment vertical="center" wrapText="1"/>
    </xf>
    <xf numFmtId="9" fontId="3" fillId="8" borderId="4" xfId="1" applyFont="1" applyFill="1" applyBorder="1" applyAlignment="1" applyProtection="1">
      <alignment horizontal="center" vertical="center"/>
    </xf>
    <xf numFmtId="9" fontId="11" fillId="9" borderId="4" xfId="7" applyNumberFormat="1" applyFont="1" applyFill="1" applyBorder="1" applyAlignment="1">
      <alignment horizontal="center" vertical="center"/>
    </xf>
    <xf numFmtId="10" fontId="3" fillId="0" borderId="4" xfId="1" applyNumberFormat="1" applyFont="1" applyFill="1" applyBorder="1" applyAlignment="1" applyProtection="1">
      <alignment horizontal="center" vertical="center"/>
    </xf>
    <xf numFmtId="0" fontId="11" fillId="8" borderId="4" xfId="0" applyFont="1" applyFill="1" applyBorder="1" applyAlignment="1">
      <alignment horizontal="left" vertical="top" wrapText="1"/>
    </xf>
    <xf numFmtId="0" fontId="11" fillId="24" borderId="4" xfId="0" applyFont="1" applyFill="1" applyBorder="1" applyAlignment="1">
      <alignment vertical="center" wrapText="1"/>
    </xf>
    <xf numFmtId="0" fontId="11" fillId="24" borderId="4" xfId="0" applyFont="1" applyFill="1" applyBorder="1" applyAlignment="1">
      <alignment horizontal="center" vertical="center"/>
    </xf>
    <xf numFmtId="9" fontId="3" fillId="24" borderId="4" xfId="1" applyFont="1" applyFill="1" applyBorder="1" applyAlignment="1" applyProtection="1">
      <alignment horizontal="center" vertical="center"/>
    </xf>
    <xf numFmtId="0" fontId="11" fillId="24" borderId="4" xfId="0" applyFont="1" applyFill="1" applyBorder="1" applyAlignment="1">
      <alignment horizontal="left" vertical="top" wrapText="1"/>
    </xf>
    <xf numFmtId="0" fontId="11" fillId="24" borderId="4" xfId="2" applyFont="1" applyFill="1" applyBorder="1" applyAlignment="1">
      <alignment vertical="center" wrapText="1"/>
    </xf>
    <xf numFmtId="9" fontId="11" fillId="24" borderId="4" xfId="0" applyNumberFormat="1" applyFont="1" applyFill="1" applyBorder="1" applyAlignment="1">
      <alignment horizontal="center" vertical="center"/>
    </xf>
    <xf numFmtId="0" fontId="11" fillId="24" borderId="4" xfId="0" applyFont="1" applyFill="1" applyBorder="1" applyAlignment="1">
      <alignment horizontal="left" vertical="center" wrapText="1"/>
    </xf>
    <xf numFmtId="9" fontId="11" fillId="24" borderId="4" xfId="0" applyNumberFormat="1" applyFont="1" applyFill="1" applyBorder="1" applyAlignment="1">
      <alignment horizontal="center" vertical="center" wrapText="1"/>
    </xf>
    <xf numFmtId="0" fontId="64" fillId="8" borderId="4" xfId="2" applyFont="1" applyFill="1" applyBorder="1" applyAlignment="1">
      <alignment horizontal="center" vertical="center" wrapText="1"/>
    </xf>
    <xf numFmtId="0" fontId="64" fillId="8" borderId="10" xfId="2" applyFont="1" applyFill="1" applyBorder="1" applyAlignment="1">
      <alignment horizontal="center" vertical="center" wrapText="1"/>
    </xf>
    <xf numFmtId="0" fontId="31" fillId="8" borderId="4" xfId="2" applyFont="1" applyFill="1" applyBorder="1" applyAlignment="1">
      <alignment horizontal="center" vertical="center" wrapText="1"/>
    </xf>
    <xf numFmtId="0" fontId="31" fillId="8" borderId="4" xfId="2" applyFont="1" applyFill="1" applyBorder="1" applyAlignment="1">
      <alignment horizontal="left" vertical="center" wrapText="1"/>
    </xf>
    <xf numFmtId="9" fontId="55" fillId="8" borderId="4" xfId="10" applyNumberFormat="1" applyFill="1" applyBorder="1" applyAlignment="1">
      <alignment horizontal="center" vertical="center" wrapText="1"/>
    </xf>
    <xf numFmtId="0" fontId="55" fillId="0" borderId="0" xfId="10" applyAlignment="1">
      <alignment wrapText="1"/>
    </xf>
    <xf numFmtId="0" fontId="31" fillId="8" borderId="23" xfId="0" applyFont="1" applyFill="1" applyBorder="1" applyAlignment="1">
      <alignment horizontal="center" vertical="center" wrapText="1"/>
    </xf>
    <xf numFmtId="164" fontId="31" fillId="8" borderId="23" xfId="0" applyNumberFormat="1" applyFont="1" applyFill="1" applyBorder="1" applyAlignment="1">
      <alignment horizontal="left" vertical="center" wrapText="1"/>
    </xf>
    <xf numFmtId="0" fontId="22" fillId="9" borderId="23" xfId="0" quotePrefix="1" applyFont="1" applyFill="1" applyBorder="1" applyAlignment="1">
      <alignment horizontal="left" vertical="center" wrapText="1"/>
    </xf>
    <xf numFmtId="0" fontId="22" fillId="9" borderId="23" xfId="0" applyFont="1" applyFill="1" applyBorder="1" applyAlignment="1">
      <alignment horizontal="left" vertical="center" wrapText="1"/>
    </xf>
    <xf numFmtId="0" fontId="31" fillId="9" borderId="23" xfId="0" applyFont="1" applyFill="1" applyBorder="1" applyAlignment="1">
      <alignment vertical="center" wrapText="1"/>
    </xf>
    <xf numFmtId="0" fontId="29" fillId="9" borderId="23" xfId="0" applyFont="1" applyFill="1" applyBorder="1" applyAlignment="1">
      <alignment horizontal="justify" vertical="center" wrapText="1"/>
    </xf>
    <xf numFmtId="0" fontId="31" fillId="9" borderId="23" xfId="0" applyFont="1" applyFill="1" applyBorder="1" applyAlignment="1">
      <alignment horizontal="justify" vertical="center" wrapText="1"/>
    </xf>
    <xf numFmtId="0" fontId="31" fillId="9" borderId="23" xfId="0" applyFont="1" applyFill="1" applyBorder="1" applyAlignment="1">
      <alignment horizontal="left" vertical="center" wrapText="1"/>
    </xf>
    <xf numFmtId="0" fontId="31" fillId="8" borderId="23" xfId="2" applyFont="1" applyFill="1" applyBorder="1" applyAlignment="1">
      <alignment vertical="center" wrapText="1"/>
    </xf>
    <xf numFmtId="0" fontId="32" fillId="11" borderId="23" xfId="0" applyFont="1" applyFill="1" applyBorder="1" applyAlignment="1">
      <alignment horizontal="center" vertical="center" wrapText="1"/>
    </xf>
    <xf numFmtId="9" fontId="32" fillId="11" borderId="23" xfId="1" applyFont="1" applyFill="1" applyBorder="1" applyAlignment="1">
      <alignment vertical="center" wrapText="1"/>
    </xf>
    <xf numFmtId="9" fontId="32" fillId="12" borderId="23" xfId="1" applyFont="1" applyFill="1" applyBorder="1" applyAlignment="1">
      <alignment vertical="center" wrapText="1"/>
    </xf>
    <xf numFmtId="9" fontId="32" fillId="13" borderId="23" xfId="1" applyFont="1" applyFill="1" applyBorder="1" applyAlignment="1">
      <alignment vertical="center" wrapText="1"/>
    </xf>
    <xf numFmtId="0" fontId="55" fillId="8" borderId="10" xfId="10" applyFill="1" applyBorder="1" applyAlignment="1">
      <alignment horizontal="center" vertical="center" wrapText="1"/>
    </xf>
    <xf numFmtId="0" fontId="55" fillId="0" borderId="0" xfId="10"/>
    <xf numFmtId="3" fontId="11" fillId="10" borderId="8" xfId="0" applyNumberFormat="1" applyFont="1" applyFill="1" applyBorder="1" applyAlignment="1">
      <alignment horizontal="center" vertical="center" wrapText="1"/>
    </xf>
    <xf numFmtId="0" fontId="29" fillId="23" borderId="23" xfId="0" applyFont="1" applyFill="1" applyBorder="1" applyAlignment="1">
      <alignment horizontal="justify" vertical="center" wrapText="1"/>
    </xf>
    <xf numFmtId="3" fontId="29" fillId="23" borderId="23" xfId="0" applyNumberFormat="1" applyFont="1" applyFill="1" applyBorder="1" applyAlignment="1">
      <alignment horizontal="justify" vertical="center" wrapText="1"/>
    </xf>
    <xf numFmtId="3" fontId="29" fillId="9" borderId="23" xfId="0" applyNumberFormat="1" applyFont="1" applyFill="1" applyBorder="1" applyAlignment="1">
      <alignment horizontal="justify" vertical="center" wrapText="1"/>
    </xf>
    <xf numFmtId="0" fontId="31" fillId="8" borderId="23" xfId="0" applyFont="1" applyFill="1" applyBorder="1" applyAlignment="1">
      <alignment vertical="center" wrapText="1"/>
    </xf>
    <xf numFmtId="3" fontId="38" fillId="9" borderId="23" xfId="0" applyNumberFormat="1" applyFont="1" applyFill="1" applyBorder="1" applyAlignment="1">
      <alignment horizontal="justify" vertical="center" wrapText="1"/>
    </xf>
    <xf numFmtId="3" fontId="66" fillId="9" borderId="23" xfId="0" applyNumberFormat="1" applyFont="1" applyFill="1" applyBorder="1" applyAlignment="1">
      <alignment horizontal="justify" vertical="center" wrapText="1"/>
    </xf>
    <xf numFmtId="0" fontId="44" fillId="13" borderId="23" xfId="0" applyFont="1" applyFill="1" applyBorder="1" applyAlignment="1">
      <alignment horizontal="center" vertical="center" wrapText="1"/>
    </xf>
    <xf numFmtId="0" fontId="44" fillId="13" borderId="23" xfId="0" applyFont="1" applyFill="1" applyBorder="1" applyAlignment="1">
      <alignment vertical="center" wrapText="1"/>
    </xf>
    <xf numFmtId="0" fontId="31" fillId="9" borderId="23" xfId="2" applyFont="1" applyFill="1" applyBorder="1" applyAlignment="1">
      <alignment vertical="center" wrapText="1"/>
    </xf>
    <xf numFmtId="0" fontId="31" fillId="23" borderId="23" xfId="5" applyFont="1" applyFill="1" applyBorder="1" applyAlignment="1">
      <alignment horizontal="center" vertical="center" wrapText="1"/>
    </xf>
    <xf numFmtId="0" fontId="31" fillId="23" borderId="23" xfId="6" applyFont="1" applyFill="1" applyBorder="1" applyAlignment="1">
      <alignment vertical="center" wrapText="1"/>
    </xf>
    <xf numFmtId="0" fontId="31" fillId="9" borderId="23" xfId="0" applyFont="1" applyFill="1" applyBorder="1" applyAlignment="1">
      <alignment horizontal="center" vertical="center" wrapText="1"/>
    </xf>
    <xf numFmtId="165" fontId="31" fillId="9" borderId="23" xfId="0" applyNumberFormat="1" applyFont="1" applyFill="1" applyBorder="1" applyAlignment="1">
      <alignment horizontal="left" vertical="center" wrapText="1"/>
    </xf>
    <xf numFmtId="0" fontId="31" fillId="8" borderId="23" xfId="0" applyFont="1" applyFill="1" applyBorder="1" applyAlignment="1">
      <alignment horizontal="left" vertical="center" wrapText="1"/>
    </xf>
    <xf numFmtId="9" fontId="31" fillId="9" borderId="23" xfId="0" applyNumberFormat="1" applyFont="1" applyFill="1" applyBorder="1" applyAlignment="1">
      <alignment horizontal="left" vertical="center" wrapText="1"/>
    </xf>
    <xf numFmtId="9" fontId="31" fillId="8" borderId="23" xfId="0" applyNumberFormat="1" applyFont="1" applyFill="1" applyBorder="1" applyAlignment="1">
      <alignment horizontal="left" vertical="center" wrapText="1"/>
    </xf>
    <xf numFmtId="9" fontId="31" fillId="8" borderId="23" xfId="0" quotePrefix="1" applyNumberFormat="1" applyFont="1" applyFill="1" applyBorder="1" applyAlignment="1">
      <alignment horizontal="left" vertical="center" wrapText="1"/>
    </xf>
    <xf numFmtId="1" fontId="31" fillId="8" borderId="23" xfId="0" quotePrefix="1" applyNumberFormat="1" applyFont="1" applyFill="1" applyBorder="1" applyAlignment="1">
      <alignment horizontal="center" vertical="center" wrapText="1"/>
    </xf>
    <xf numFmtId="165" fontId="31" fillId="8" borderId="23" xfId="0" quotePrefix="1" applyNumberFormat="1" applyFont="1" applyFill="1" applyBorder="1" applyAlignment="1">
      <alignment horizontal="center" vertical="center" wrapText="1"/>
    </xf>
    <xf numFmtId="17" fontId="31" fillId="9" borderId="23" xfId="0" applyNumberFormat="1" applyFont="1" applyFill="1" applyBorder="1" applyAlignment="1">
      <alignment horizontal="left" vertical="center" wrapText="1"/>
    </xf>
    <xf numFmtId="9" fontId="51" fillId="9" borderId="23" xfId="0" applyNumberFormat="1" applyFont="1" applyFill="1" applyBorder="1" applyAlignment="1">
      <alignment horizontal="left" vertical="center" wrapText="1"/>
    </xf>
    <xf numFmtId="0" fontId="31" fillId="9" borderId="23" xfId="2" applyFont="1" applyFill="1" applyBorder="1" applyAlignment="1">
      <alignment horizontal="left" vertical="center" wrapText="1"/>
    </xf>
    <xf numFmtId="14" fontId="51" fillId="9" borderId="23" xfId="0" applyNumberFormat="1" applyFont="1" applyFill="1" applyBorder="1" applyAlignment="1">
      <alignment vertical="center" wrapText="1"/>
    </xf>
    <xf numFmtId="9" fontId="31" fillId="9" borderId="23" xfId="0" applyNumberFormat="1" applyFont="1" applyFill="1" applyBorder="1" applyAlignment="1">
      <alignment horizontal="center" vertical="center" wrapText="1"/>
    </xf>
    <xf numFmtId="14" fontId="31" fillId="9" borderId="23" xfId="0" applyNumberFormat="1" applyFont="1" applyFill="1" applyBorder="1" applyAlignment="1">
      <alignment vertical="center" wrapText="1"/>
    </xf>
    <xf numFmtId="170" fontId="31" fillId="8" borderId="23" xfId="0" applyNumberFormat="1" applyFont="1" applyFill="1" applyBorder="1" applyAlignment="1">
      <alignment horizontal="center" vertical="center" wrapText="1"/>
    </xf>
    <xf numFmtId="9" fontId="24" fillId="11" borderId="23" xfId="1" applyFont="1" applyFill="1" applyBorder="1" applyAlignment="1">
      <alignment vertical="center" wrapText="1"/>
    </xf>
    <xf numFmtId="9" fontId="24" fillId="13" borderId="23" xfId="1" applyFont="1" applyFill="1" applyBorder="1" applyAlignment="1">
      <alignment vertical="center" wrapText="1"/>
    </xf>
    <xf numFmtId="0" fontId="31" fillId="9" borderId="23" xfId="0" applyFont="1" applyFill="1" applyBorder="1" applyAlignment="1">
      <alignment horizontal="left" vertical="top" wrapText="1"/>
    </xf>
    <xf numFmtId="0" fontId="31" fillId="31" borderId="23" xfId="0" applyFont="1" applyFill="1" applyBorder="1" applyAlignment="1">
      <alignment horizontal="left" vertical="center" wrapText="1"/>
    </xf>
    <xf numFmtId="0" fontId="31" fillId="8" borderId="23" xfId="2" applyFont="1" applyFill="1" applyBorder="1" applyAlignment="1">
      <alignment horizontal="left" vertical="center" wrapText="1"/>
    </xf>
    <xf numFmtId="0" fontId="31" fillId="8" borderId="23" xfId="0" applyFont="1" applyFill="1" applyBorder="1" applyAlignment="1">
      <alignment horizontal="left" vertical="top" wrapText="1"/>
    </xf>
    <xf numFmtId="0" fontId="31" fillId="26" borderId="23" xfId="0" applyFont="1" applyFill="1" applyBorder="1" applyAlignment="1">
      <alignment vertical="top" wrapText="1"/>
    </xf>
    <xf numFmtId="0" fontId="31" fillId="26" borderId="23" xfId="0" applyFont="1" applyFill="1" applyBorder="1" applyAlignment="1">
      <alignment horizontal="left" vertical="top" wrapText="1"/>
    </xf>
    <xf numFmtId="0" fontId="31" fillId="9" borderId="23" xfId="0" applyFont="1" applyFill="1" applyBorder="1" applyAlignment="1">
      <alignment horizontal="center" vertical="top" wrapText="1"/>
    </xf>
    <xf numFmtId="9" fontId="0" fillId="0" borderId="0" xfId="1" applyFont="1" applyAlignment="1"/>
    <xf numFmtId="9" fontId="0" fillId="10" borderId="0" xfId="1" applyFont="1" applyFill="1" applyAlignment="1">
      <alignment wrapText="1"/>
    </xf>
    <xf numFmtId="0" fontId="71" fillId="0" borderId="0" xfId="0" applyFont="1"/>
    <xf numFmtId="0" fontId="74" fillId="34" borderId="31" xfId="0" applyFont="1" applyFill="1" applyBorder="1" applyAlignment="1">
      <alignment vertical="center" wrapText="1"/>
    </xf>
    <xf numFmtId="9" fontId="74" fillId="34" borderId="31" xfId="1" applyFont="1" applyFill="1" applyBorder="1" applyAlignment="1">
      <alignment vertical="center" wrapText="1"/>
    </xf>
    <xf numFmtId="0" fontId="75" fillId="35" borderId="17" xfId="0" applyFont="1" applyFill="1" applyBorder="1" applyAlignment="1">
      <alignment horizontal="center" vertical="center" wrapText="1"/>
    </xf>
    <xf numFmtId="0" fontId="76" fillId="36" borderId="17" xfId="0" applyFont="1" applyFill="1" applyBorder="1" applyAlignment="1">
      <alignment horizontal="left" vertical="center" wrapText="1"/>
    </xf>
    <xf numFmtId="0" fontId="76" fillId="36" borderId="17" xfId="0" applyFont="1" applyFill="1" applyBorder="1" applyAlignment="1">
      <alignment horizontal="center" vertical="center" wrapText="1"/>
    </xf>
    <xf numFmtId="166" fontId="76" fillId="36" borderId="17" xfId="0" applyNumberFormat="1" applyFont="1" applyFill="1" applyBorder="1" applyAlignment="1">
      <alignment horizontal="center" vertical="center"/>
    </xf>
    <xf numFmtId="164" fontId="76" fillId="36" borderId="17" xfId="0" applyNumberFormat="1" applyFont="1" applyFill="1" applyBorder="1" applyAlignment="1">
      <alignment horizontal="center" vertical="center"/>
    </xf>
    <xf numFmtId="0" fontId="77" fillId="31" borderId="17" xfId="1" applyNumberFormat="1" applyFont="1" applyFill="1" applyBorder="1" applyAlignment="1" applyProtection="1">
      <alignment horizontal="center" vertical="center"/>
    </xf>
    <xf numFmtId="9" fontId="76" fillId="31" borderId="17" xfId="0" applyNumberFormat="1" applyFont="1" applyFill="1" applyBorder="1" applyAlignment="1">
      <alignment horizontal="center" vertical="center"/>
    </xf>
    <xf numFmtId="9" fontId="77" fillId="31" borderId="17" xfId="1" applyFont="1" applyFill="1" applyBorder="1" applyAlignment="1" applyProtection="1">
      <alignment horizontal="center" vertical="center"/>
    </xf>
    <xf numFmtId="0" fontId="76" fillId="31" borderId="17" xfId="0" applyFont="1" applyFill="1" applyBorder="1" applyAlignment="1">
      <alignment horizontal="left" vertical="center" wrapText="1"/>
    </xf>
    <xf numFmtId="0" fontId="76" fillId="31" borderId="17" xfId="0" applyFont="1" applyFill="1" applyBorder="1" applyAlignment="1">
      <alignment horizontal="center" vertical="center" wrapText="1"/>
    </xf>
    <xf numFmtId="0" fontId="76" fillId="31" borderId="17" xfId="0" applyFont="1" applyFill="1" applyBorder="1" applyAlignment="1">
      <alignment horizontal="center" vertical="center"/>
    </xf>
    <xf numFmtId="9" fontId="76" fillId="31" borderId="17" xfId="0" applyNumberFormat="1" applyFont="1" applyFill="1" applyBorder="1" applyAlignment="1">
      <alignment horizontal="center" vertical="center" wrapText="1"/>
    </xf>
    <xf numFmtId="9" fontId="76" fillId="36" borderId="17" xfId="1" applyFont="1" applyFill="1" applyBorder="1" applyAlignment="1">
      <alignment horizontal="center" vertical="center"/>
    </xf>
    <xf numFmtId="3" fontId="76" fillId="36" borderId="17" xfId="0" applyNumberFormat="1" applyFont="1" applyFill="1" applyBorder="1" applyAlignment="1">
      <alignment horizontal="center" vertical="center" wrapText="1"/>
    </xf>
    <xf numFmtId="41" fontId="76" fillId="36" borderId="17" xfId="7" applyFont="1" applyFill="1" applyBorder="1" applyAlignment="1">
      <alignment horizontal="center" vertical="center"/>
    </xf>
    <xf numFmtId="9" fontId="74" fillId="37" borderId="31" xfId="1" applyFont="1" applyFill="1" applyBorder="1" applyAlignment="1">
      <alignment vertical="center" wrapText="1"/>
    </xf>
    <xf numFmtId="0" fontId="74" fillId="37" borderId="17" xfId="0" applyFont="1" applyFill="1" applyBorder="1" applyAlignment="1">
      <alignment horizontal="center" vertical="center" wrapText="1"/>
    </xf>
    <xf numFmtId="165" fontId="76" fillId="36" borderId="17" xfId="0" applyNumberFormat="1" applyFont="1" applyFill="1" applyBorder="1" applyAlignment="1">
      <alignment horizontal="justify" vertical="center" wrapText="1"/>
    </xf>
    <xf numFmtId="165" fontId="76" fillId="36" borderId="17" xfId="0" applyNumberFormat="1" applyFont="1" applyFill="1" applyBorder="1" applyAlignment="1">
      <alignment horizontal="center" vertical="center" wrapText="1"/>
    </xf>
    <xf numFmtId="9" fontId="76" fillId="36" borderId="17" xfId="0" applyNumberFormat="1" applyFont="1" applyFill="1" applyBorder="1" applyAlignment="1">
      <alignment horizontal="center" vertical="center" wrapText="1"/>
    </xf>
    <xf numFmtId="165" fontId="76" fillId="36" borderId="17" xfId="0" applyNumberFormat="1" applyFont="1" applyFill="1" applyBorder="1" applyAlignment="1">
      <alignment horizontal="justify" vertical="top" wrapText="1"/>
    </xf>
    <xf numFmtId="9" fontId="76" fillId="36" borderId="17" xfId="1" applyFont="1" applyFill="1" applyBorder="1" applyAlignment="1">
      <alignment horizontal="center" vertical="center" wrapText="1"/>
    </xf>
    <xf numFmtId="9" fontId="74" fillId="38" borderId="31" xfId="1" applyFont="1" applyFill="1" applyBorder="1" applyAlignment="1">
      <alignment vertical="center" wrapText="1"/>
    </xf>
    <xf numFmtId="0" fontId="76" fillId="36" borderId="17" xfId="2" applyFont="1" applyFill="1" applyBorder="1" applyAlignment="1">
      <alignment vertical="center" wrapText="1"/>
    </xf>
    <xf numFmtId="0" fontId="76" fillId="36" borderId="17" xfId="0" applyFont="1" applyFill="1" applyBorder="1" applyAlignment="1">
      <alignment horizontal="center" vertical="center"/>
    </xf>
    <xf numFmtId="165" fontId="76" fillId="36" borderId="17" xfId="0" applyNumberFormat="1" applyFont="1" applyFill="1" applyBorder="1" applyAlignment="1">
      <alignment horizontal="center" vertical="center"/>
    </xf>
    <xf numFmtId="0" fontId="76" fillId="31" borderId="17" xfId="2" applyFont="1" applyFill="1" applyBorder="1" applyAlignment="1">
      <alignment vertical="center" wrapText="1"/>
    </xf>
    <xf numFmtId="10" fontId="77" fillId="31" borderId="17" xfId="1" applyNumberFormat="1" applyFont="1" applyFill="1" applyBorder="1" applyAlignment="1" applyProtection="1">
      <alignment horizontal="center" vertical="center"/>
    </xf>
    <xf numFmtId="3" fontId="76" fillId="36" borderId="17" xfId="7" applyNumberFormat="1" applyFont="1" applyFill="1" applyBorder="1" applyAlignment="1">
      <alignment horizontal="center" vertical="center"/>
    </xf>
    <xf numFmtId="172" fontId="76" fillId="36" borderId="17" xfId="8" applyNumberFormat="1" applyFont="1" applyFill="1" applyBorder="1" applyAlignment="1">
      <alignment horizontal="center" vertical="center"/>
    </xf>
    <xf numFmtId="9" fontId="71" fillId="0" borderId="0" xfId="1" applyFont="1" applyFill="1" applyBorder="1"/>
    <xf numFmtId="0" fontId="55" fillId="0" borderId="0" xfId="10" applyFill="1" applyBorder="1"/>
    <xf numFmtId="0" fontId="22" fillId="31" borderId="23" xfId="0" applyFont="1" applyFill="1" applyBorder="1" applyAlignment="1">
      <alignment horizontal="left" vertical="center" wrapText="1"/>
    </xf>
    <xf numFmtId="0" fontId="22" fillId="31" borderId="23" xfId="0" applyFont="1" applyFill="1" applyBorder="1" applyAlignment="1">
      <alignment horizontal="center" vertical="center" wrapText="1"/>
    </xf>
    <xf numFmtId="9" fontId="22" fillId="31" borderId="23" xfId="0" applyNumberFormat="1" applyFont="1" applyFill="1" applyBorder="1" applyAlignment="1">
      <alignment horizontal="center" vertical="center" wrapText="1"/>
    </xf>
    <xf numFmtId="0" fontId="22" fillId="36" borderId="23" xfId="0" applyFont="1" applyFill="1" applyBorder="1" applyAlignment="1">
      <alignment horizontal="left" vertical="center" wrapText="1"/>
    </xf>
    <xf numFmtId="0" fontId="22" fillId="36" borderId="23" xfId="0" applyFont="1" applyFill="1" applyBorder="1" applyAlignment="1">
      <alignment horizontal="center" vertical="center" wrapText="1"/>
    </xf>
    <xf numFmtId="9" fontId="32" fillId="37" borderId="23" xfId="1" applyFont="1" applyFill="1" applyBorder="1" applyAlignment="1">
      <alignment vertical="center" wrapText="1"/>
    </xf>
    <xf numFmtId="165" fontId="22" fillId="36" borderId="23" xfId="0" applyNumberFormat="1" applyFont="1" applyFill="1" applyBorder="1" applyAlignment="1">
      <alignment horizontal="justify" vertical="center" wrapText="1"/>
    </xf>
    <xf numFmtId="165" fontId="22" fillId="36" borderId="23" xfId="0" applyNumberFormat="1" applyFont="1" applyFill="1" applyBorder="1" applyAlignment="1">
      <alignment horizontal="center" vertical="center" wrapText="1"/>
    </xf>
    <xf numFmtId="165" fontId="22" fillId="36" borderId="23" xfId="0" applyNumberFormat="1" applyFont="1" applyFill="1" applyBorder="1" applyAlignment="1">
      <alignment horizontal="justify" vertical="top" wrapText="1"/>
    </xf>
    <xf numFmtId="9" fontId="32" fillId="38" borderId="23" xfId="1" applyFont="1" applyFill="1" applyBorder="1" applyAlignment="1">
      <alignment vertical="center" wrapText="1"/>
    </xf>
    <xf numFmtId="0" fontId="22" fillId="36" borderId="23" xfId="2" applyFont="1" applyFill="1" applyBorder="1" applyAlignment="1">
      <alignment vertical="center" wrapText="1"/>
    </xf>
    <xf numFmtId="0" fontId="22" fillId="31" borderId="23" xfId="2" applyFont="1" applyFill="1" applyBorder="1" applyAlignment="1">
      <alignment vertical="center" wrapText="1"/>
    </xf>
    <xf numFmtId="0" fontId="5" fillId="4" borderId="0" xfId="0" applyFont="1" applyFill="1" applyAlignment="1" applyProtection="1">
      <alignment horizontal="center" vertical="center"/>
      <protection locked="0"/>
    </xf>
    <xf numFmtId="9" fontId="8" fillId="5" borderId="0" xfId="1" applyFont="1" applyFill="1" applyBorder="1" applyAlignment="1" applyProtection="1">
      <alignment horizontal="center" vertical="center" wrapText="1"/>
      <protection locked="0"/>
    </xf>
    <xf numFmtId="9" fontId="9" fillId="6" borderId="0" xfId="1" applyFont="1" applyFill="1" applyBorder="1" applyAlignment="1">
      <alignment vertical="center" wrapText="1"/>
    </xf>
    <xf numFmtId="9" fontId="3" fillId="9" borderId="0" xfId="1" applyFont="1" applyFill="1" applyBorder="1" applyAlignment="1" applyProtection="1">
      <alignment horizontal="center" vertical="center"/>
    </xf>
    <xf numFmtId="9" fontId="13" fillId="11" borderId="0" xfId="1" applyFont="1" applyFill="1" applyBorder="1" applyAlignment="1">
      <alignment vertical="center" wrapText="1"/>
    </xf>
    <xf numFmtId="9" fontId="13" fillId="12" borderId="0" xfId="1" applyFont="1" applyFill="1" applyBorder="1" applyAlignment="1">
      <alignment vertical="center" wrapText="1"/>
    </xf>
    <xf numFmtId="9" fontId="13" fillId="13" borderId="0" xfId="1" applyFont="1" applyFill="1" applyBorder="1" applyAlignment="1">
      <alignment vertical="center" wrapText="1"/>
    </xf>
    <xf numFmtId="0" fontId="79" fillId="9" borderId="23" xfId="0" applyFont="1" applyFill="1" applyBorder="1" applyAlignment="1">
      <alignment horizontal="center" vertical="center" wrapText="1"/>
    </xf>
    <xf numFmtId="0" fontId="31" fillId="21" borderId="23" xfId="0" applyFont="1" applyFill="1" applyBorder="1" applyAlignment="1">
      <alignment horizontal="justify" vertical="center" wrapText="1"/>
    </xf>
    <xf numFmtId="0" fontId="51" fillId="9" borderId="23" xfId="0" applyFont="1" applyFill="1" applyBorder="1" applyAlignment="1">
      <alignment horizontal="left" vertical="center" wrapText="1"/>
    </xf>
    <xf numFmtId="0" fontId="4" fillId="3" borderId="6" xfId="0" applyFont="1" applyFill="1" applyBorder="1" applyAlignment="1">
      <alignment horizontal="center" wrapText="1"/>
    </xf>
    <xf numFmtId="0" fontId="32" fillId="11" borderId="23" xfId="0" applyFont="1" applyFill="1" applyBorder="1" applyAlignment="1">
      <alignment horizontal="center" vertical="center" wrapText="1"/>
    </xf>
    <xf numFmtId="0" fontId="79" fillId="7" borderId="23" xfId="0" applyFont="1" applyFill="1" applyBorder="1" applyAlignment="1">
      <alignment horizontal="center" vertical="center" wrapText="1"/>
    </xf>
    <xf numFmtId="0" fontId="32" fillId="12" borderId="23" xfId="0" applyFont="1" applyFill="1" applyBorder="1" applyAlignment="1">
      <alignment horizontal="center" vertical="center" wrapText="1"/>
    </xf>
    <xf numFmtId="0" fontId="32" fillId="13" borderId="23" xfId="0" applyFont="1" applyFill="1" applyBorder="1" applyAlignment="1">
      <alignment horizontal="center" vertical="center" wrapText="1"/>
    </xf>
    <xf numFmtId="0" fontId="9" fillId="3" borderId="0" xfId="0" applyFont="1" applyFill="1" applyAlignment="1">
      <alignment horizontal="center" wrapText="1"/>
    </xf>
    <xf numFmtId="0" fontId="31" fillId="8" borderId="23" xfId="2" applyFont="1" applyFill="1" applyBorder="1" applyAlignment="1">
      <alignment horizontal="left" vertical="center" wrapText="1"/>
    </xf>
    <xf numFmtId="0" fontId="79" fillId="9" borderId="23" xfId="0" applyFont="1" applyFill="1" applyBorder="1" applyAlignment="1">
      <alignment horizontal="center" vertical="center" wrapText="1"/>
    </xf>
    <xf numFmtId="0" fontId="31" fillId="9" borderId="23" xfId="0" applyFont="1" applyFill="1" applyBorder="1" applyAlignment="1">
      <alignment horizontal="left" vertical="center" wrapText="1"/>
    </xf>
    <xf numFmtId="0" fontId="31" fillId="8" borderId="23" xfId="0" applyFont="1" applyFill="1" applyBorder="1" applyAlignment="1">
      <alignment horizontal="left" vertical="center" wrapText="1"/>
    </xf>
    <xf numFmtId="0" fontId="31" fillId="9" borderId="27" xfId="0" applyFont="1" applyFill="1" applyBorder="1" applyAlignment="1">
      <alignment horizontal="center" vertical="center" wrapText="1"/>
    </xf>
    <xf numFmtId="0" fontId="31" fillId="9" borderId="28" xfId="0" applyFont="1" applyFill="1" applyBorder="1" applyAlignment="1">
      <alignment horizontal="center" vertical="center" wrapText="1"/>
    </xf>
    <xf numFmtId="0" fontId="31" fillId="9" borderId="23" xfId="0" applyFont="1" applyFill="1" applyBorder="1" applyAlignment="1">
      <alignment horizontal="center" vertical="center" wrapText="1"/>
    </xf>
    <xf numFmtId="0" fontId="31" fillId="8" borderId="23" xfId="2" applyFont="1" applyFill="1" applyBorder="1" applyAlignment="1">
      <alignment vertical="center" wrapText="1"/>
    </xf>
    <xf numFmtId="0" fontId="31" fillId="9" borderId="23" xfId="0" applyFont="1" applyFill="1" applyBorder="1" applyAlignment="1">
      <alignment vertical="center" wrapText="1"/>
    </xf>
    <xf numFmtId="0" fontId="31" fillId="8" borderId="23" xfId="0" applyFont="1" applyFill="1" applyBorder="1" applyAlignment="1">
      <alignment vertical="center" wrapText="1"/>
    </xf>
    <xf numFmtId="0" fontId="51" fillId="13" borderId="23" xfId="0" applyFont="1" applyFill="1" applyBorder="1" applyAlignment="1">
      <alignment horizontal="center" vertical="center" wrapText="1"/>
    </xf>
    <xf numFmtId="0" fontId="31" fillId="23" borderId="23" xfId="6" applyFont="1" applyFill="1" applyBorder="1" applyAlignment="1">
      <alignment horizontal="left" vertical="center" wrapText="1"/>
    </xf>
    <xf numFmtId="0" fontId="9" fillId="3" borderId="29" xfId="0" applyFont="1" applyFill="1" applyBorder="1" applyAlignment="1">
      <alignment horizontal="center" wrapText="1"/>
    </xf>
    <xf numFmtId="0" fontId="31" fillId="23" borderId="23" xfId="5" applyFont="1" applyFill="1" applyBorder="1" applyAlignment="1">
      <alignment horizontal="left" vertical="center" wrapText="1"/>
    </xf>
    <xf numFmtId="0" fontId="51" fillId="11" borderId="23" xfId="0" applyFont="1" applyFill="1" applyBorder="1" applyAlignment="1">
      <alignment horizontal="center" vertical="center" wrapText="1"/>
    </xf>
    <xf numFmtId="0" fontId="51" fillId="12" borderId="23" xfId="0" applyFont="1" applyFill="1" applyBorder="1" applyAlignment="1">
      <alignment horizontal="center" vertical="center" wrapText="1"/>
    </xf>
    <xf numFmtId="0" fontId="31" fillId="9" borderId="23" xfId="2" applyFont="1" applyFill="1" applyBorder="1" applyAlignment="1">
      <alignment horizontal="center" vertical="center" wrapText="1"/>
    </xf>
    <xf numFmtId="0" fontId="44" fillId="11" borderId="23" xfId="0" applyFont="1" applyFill="1" applyBorder="1" applyAlignment="1">
      <alignment horizontal="center" vertical="center" wrapText="1"/>
    </xf>
    <xf numFmtId="0" fontId="44" fillId="13" borderId="23" xfId="0" applyFont="1" applyFill="1" applyBorder="1" applyAlignment="1">
      <alignment horizontal="center" vertical="center" wrapText="1"/>
    </xf>
    <xf numFmtId="0" fontId="32" fillId="38" borderId="23" xfId="0" applyFont="1" applyFill="1" applyBorder="1" applyAlignment="1">
      <alignment horizontal="center" vertical="center" wrapText="1"/>
    </xf>
    <xf numFmtId="0" fontId="22" fillId="31" borderId="23" xfId="0" applyFont="1" applyFill="1" applyBorder="1" applyAlignment="1">
      <alignment horizontal="left" vertical="center" wrapText="1"/>
    </xf>
    <xf numFmtId="0" fontId="32" fillId="37" borderId="23" xfId="0" applyFont="1" applyFill="1" applyBorder="1" applyAlignment="1">
      <alignment horizontal="center" vertical="center" wrapText="1"/>
    </xf>
    <xf numFmtId="9" fontId="73" fillId="33" borderId="13" xfId="1" applyFont="1" applyFill="1" applyBorder="1" applyAlignment="1" applyProtection="1">
      <alignment horizontal="center" vertical="center" wrapText="1"/>
      <protection locked="0"/>
    </xf>
    <xf numFmtId="9" fontId="73" fillId="33" borderId="15" xfId="1" applyFont="1" applyFill="1" applyBorder="1" applyAlignment="1" applyProtection="1">
      <alignment horizontal="center" vertical="center" wrapText="1"/>
      <protection locked="0"/>
    </xf>
    <xf numFmtId="0" fontId="69" fillId="32" borderId="0" xfId="0" applyFont="1" applyFill="1" applyAlignment="1">
      <alignment horizontal="center" wrapText="1"/>
    </xf>
    <xf numFmtId="0" fontId="69" fillId="32" borderId="0" xfId="0" applyFont="1" applyFill="1" applyAlignment="1">
      <alignment horizontal="center"/>
    </xf>
    <xf numFmtId="0" fontId="70" fillId="33" borderId="0" xfId="0" applyFont="1" applyFill="1" applyAlignment="1" applyProtection="1">
      <alignment horizontal="center" vertical="center" wrapText="1"/>
      <protection locked="0"/>
    </xf>
    <xf numFmtId="0" fontId="70" fillId="33" borderId="30" xfId="0" applyFont="1" applyFill="1" applyBorder="1" applyAlignment="1" applyProtection="1">
      <alignment horizontal="center" vertical="center" wrapText="1"/>
      <protection locked="0"/>
    </xf>
    <xf numFmtId="0" fontId="72" fillId="32" borderId="17" xfId="0" applyFont="1" applyFill="1" applyBorder="1" applyAlignment="1">
      <alignment horizontal="center" vertical="center" wrapText="1"/>
    </xf>
    <xf numFmtId="0" fontId="73" fillId="33" borderId="13" xfId="0" applyFont="1" applyFill="1" applyBorder="1" applyAlignment="1" applyProtection="1">
      <alignment horizontal="center" vertical="center" wrapText="1"/>
      <protection locked="0"/>
    </xf>
    <xf numFmtId="0" fontId="73" fillId="33" borderId="15" xfId="0" applyFont="1" applyFill="1" applyBorder="1" applyAlignment="1" applyProtection="1">
      <alignment horizontal="center" vertical="center" wrapText="1"/>
      <protection locked="0"/>
    </xf>
    <xf numFmtId="0" fontId="74" fillId="38" borderId="17" xfId="0" applyFont="1" applyFill="1" applyBorder="1" applyAlignment="1">
      <alignment horizontal="center" vertical="center" wrapText="1"/>
    </xf>
    <xf numFmtId="0" fontId="75" fillId="35" borderId="17" xfId="0" applyFont="1" applyFill="1" applyBorder="1" applyAlignment="1">
      <alignment horizontal="center" vertical="center" wrapText="1"/>
    </xf>
    <xf numFmtId="0" fontId="74" fillId="34" borderId="17" xfId="0" applyFont="1" applyFill="1" applyBorder="1" applyAlignment="1">
      <alignment horizontal="center" vertical="center" wrapText="1"/>
    </xf>
    <xf numFmtId="0" fontId="74" fillId="34" borderId="17" xfId="11" applyFont="1" applyFill="1" applyBorder="1" applyAlignment="1">
      <alignment horizontal="center" vertical="center" wrapText="1"/>
    </xf>
    <xf numFmtId="0" fontId="76" fillId="31" borderId="17" xfId="0" applyFont="1" applyFill="1" applyBorder="1" applyAlignment="1">
      <alignment horizontal="left" vertical="center" wrapText="1"/>
    </xf>
    <xf numFmtId="0" fontId="74" fillId="37" borderId="17"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13" fillId="13" borderId="0" xfId="0" applyFont="1" applyFill="1" applyAlignment="1">
      <alignment horizontal="center" vertical="center" wrapText="1"/>
    </xf>
    <xf numFmtId="0" fontId="10" fillId="7" borderId="3"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4" xfId="0" applyFont="1" applyFill="1" applyBorder="1" applyAlignment="1">
      <alignment horizontal="center" vertical="center" wrapText="1"/>
    </xf>
    <xf numFmtId="9" fontId="8" fillId="5" borderId="5" xfId="1" applyFont="1" applyFill="1" applyBorder="1" applyAlignment="1" applyProtection="1">
      <alignment horizontal="center" vertical="center" wrapText="1"/>
      <protection locked="0"/>
    </xf>
    <xf numFmtId="9" fontId="8" fillId="5" borderId="8" xfId="1" applyFont="1" applyFill="1" applyBorder="1" applyAlignment="1" applyProtection="1">
      <alignment horizontal="center" vertical="center" wrapText="1"/>
      <protection locked="0"/>
    </xf>
    <xf numFmtId="0" fontId="4" fillId="3" borderId="0" xfId="0" applyFont="1" applyFill="1" applyAlignment="1">
      <alignment horizontal="center" wrapText="1"/>
    </xf>
    <xf numFmtId="0" fontId="4" fillId="3" borderId="1" xfId="0" applyFont="1" applyFill="1" applyBorder="1" applyAlignment="1">
      <alignment horizontal="center" wrapText="1"/>
    </xf>
    <xf numFmtId="0" fontId="5" fillId="4" borderId="0" xfId="0" applyFont="1" applyFill="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5" borderId="5"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9" fillId="6" borderId="4" xfId="0" applyFont="1" applyFill="1" applyBorder="1" applyAlignment="1">
      <alignment horizontal="center" vertical="center" wrapText="1"/>
    </xf>
    <xf numFmtId="0" fontId="11" fillId="8" borderId="4" xfId="2" applyFont="1" applyFill="1" applyBorder="1" applyAlignment="1">
      <alignment horizontal="left" vertical="center" wrapText="1"/>
    </xf>
    <xf numFmtId="0" fontId="10" fillId="9" borderId="5"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1" fillId="9" borderId="4" xfId="0" applyFont="1" applyFill="1" applyBorder="1" applyAlignment="1">
      <alignment horizontal="left" vertical="center" wrapText="1"/>
    </xf>
    <xf numFmtId="0" fontId="13" fillId="13" borderId="10"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3" fillId="12" borderId="10"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8" borderId="4" xfId="0" applyFont="1" applyFill="1" applyBorder="1" applyAlignment="1">
      <alignment horizontal="left" vertical="center" wrapText="1"/>
    </xf>
    <xf numFmtId="0" fontId="13" fillId="10" borderId="10"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4" fillId="3" borderId="0" xfId="0" applyFont="1" applyFill="1" applyAlignment="1">
      <alignment horizontal="center"/>
    </xf>
    <xf numFmtId="0" fontId="4" fillId="3" borderId="1" xfId="0" applyFont="1" applyFill="1" applyBorder="1" applyAlignment="1">
      <alignment horizontal="center"/>
    </xf>
    <xf numFmtId="0" fontId="21" fillId="3" borderId="0" xfId="0" applyFont="1" applyFill="1" applyAlignment="1">
      <alignment horizontal="center"/>
    </xf>
    <xf numFmtId="0" fontId="21" fillId="3" borderId="1" xfId="0" applyFont="1" applyFill="1" applyBorder="1" applyAlignment="1">
      <alignment horizontal="center"/>
    </xf>
    <xf numFmtId="0" fontId="19" fillId="3" borderId="18" xfId="0" applyFont="1" applyFill="1" applyBorder="1" applyAlignment="1">
      <alignment horizontal="center"/>
    </xf>
    <xf numFmtId="0" fontId="19" fillId="3" borderId="0" xfId="0" applyFont="1" applyFill="1" applyAlignment="1">
      <alignment horizontal="center"/>
    </xf>
    <xf numFmtId="0" fontId="11" fillId="9" borderId="5"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24" borderId="5" xfId="0" applyFont="1" applyFill="1" applyBorder="1" applyAlignment="1">
      <alignment horizontal="center" vertical="center" wrapText="1"/>
    </xf>
    <xf numFmtId="0" fontId="11" fillId="24" borderId="8" xfId="0" applyFont="1" applyFill="1" applyBorder="1" applyAlignment="1">
      <alignment horizontal="center" vertical="center" wrapText="1"/>
    </xf>
    <xf numFmtId="0" fontId="11" fillId="9" borderId="10" xfId="0" applyFont="1" applyFill="1" applyBorder="1" applyAlignment="1">
      <alignment horizontal="center" vertical="top" wrapText="1"/>
    </xf>
    <xf numFmtId="0" fontId="11" fillId="9" borderId="11" xfId="0" applyFont="1" applyFill="1" applyBorder="1" applyAlignment="1">
      <alignment horizontal="center" vertical="top" wrapText="1"/>
    </xf>
    <xf numFmtId="0" fontId="9" fillId="6" borderId="9"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10" fillId="7" borderId="4" xfId="9" applyFont="1" applyFill="1" applyBorder="1" applyAlignment="1">
      <alignment horizontal="center" vertical="center" wrapText="1"/>
    </xf>
    <xf numFmtId="0" fontId="9" fillId="13" borderId="4" xfId="0" applyFont="1" applyFill="1" applyBorder="1" applyAlignment="1">
      <alignment horizontal="center" vertical="center" wrapText="1"/>
    </xf>
    <xf numFmtId="0" fontId="10" fillId="7" borderId="4" xfId="2" applyFont="1" applyFill="1" applyBorder="1" applyAlignment="1">
      <alignment horizontal="center" vertical="center" wrapText="1"/>
    </xf>
    <xf numFmtId="0" fontId="5" fillId="4" borderId="0" xfId="0" applyFont="1" applyFill="1" applyAlignment="1" applyProtection="1">
      <alignment horizontal="center" vertical="center" wrapText="1"/>
      <protection locked="0"/>
    </xf>
    <xf numFmtId="0" fontId="13" fillId="12" borderId="5"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61" fillId="3" borderId="4" xfId="0" applyFont="1" applyFill="1" applyBorder="1" applyAlignment="1">
      <alignment horizontal="center" vertical="center" wrapText="1"/>
    </xf>
    <xf numFmtId="0" fontId="62" fillId="3" borderId="4" xfId="0" applyFont="1" applyFill="1" applyBorder="1" applyAlignment="1">
      <alignment horizontal="center" vertical="center" wrapText="1"/>
    </xf>
    <xf numFmtId="0" fontId="8" fillId="5" borderId="19"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21" xfId="0" applyFont="1" applyFill="1" applyBorder="1" applyAlignment="1" applyProtection="1">
      <alignment horizontal="center" vertical="center" wrapText="1"/>
      <protection locked="0"/>
    </xf>
    <xf numFmtId="0" fontId="10" fillId="9" borderId="4" xfId="0" applyFont="1" applyFill="1" applyBorder="1" applyAlignment="1">
      <alignment horizontal="center" vertical="center" wrapText="1"/>
    </xf>
    <xf numFmtId="0" fontId="11" fillId="9" borderId="5"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0" fillId="7" borderId="5" xfId="2" applyFont="1" applyFill="1" applyBorder="1" applyAlignment="1">
      <alignment horizontal="center" vertical="center" wrapText="1"/>
    </xf>
    <xf numFmtId="0" fontId="10" fillId="7" borderId="7" xfId="2" applyFont="1" applyFill="1" applyBorder="1" applyAlignment="1">
      <alignment horizontal="center" vertical="center" wrapText="1"/>
    </xf>
    <xf numFmtId="0" fontId="10" fillId="7" borderId="8" xfId="2" applyFont="1" applyFill="1" applyBorder="1" applyAlignment="1">
      <alignment horizontal="center" vertical="center" wrapText="1"/>
    </xf>
    <xf numFmtId="0" fontId="10" fillId="9" borderId="4" xfId="2"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1" fillId="9" borderId="5" xfId="2" applyFont="1" applyFill="1" applyBorder="1" applyAlignment="1">
      <alignment horizontal="center" vertical="center" wrapText="1"/>
    </xf>
    <xf numFmtId="0" fontId="11" fillId="9" borderId="7" xfId="2" applyFont="1" applyFill="1" applyBorder="1" applyAlignment="1">
      <alignment horizontal="center" vertical="center" wrapText="1"/>
    </xf>
    <xf numFmtId="0" fontId="11" fillId="9" borderId="8" xfId="2" applyFont="1" applyFill="1" applyBorder="1" applyAlignment="1">
      <alignment horizontal="center" vertical="center" wrapText="1"/>
    </xf>
    <xf numFmtId="0" fontId="8" fillId="5" borderId="7" xfId="0" applyFont="1" applyFill="1" applyBorder="1" applyAlignment="1" applyProtection="1">
      <alignment horizontal="center" vertical="center" wrapText="1"/>
      <protection locked="0"/>
    </xf>
    <xf numFmtId="9" fontId="8" fillId="5" borderId="7" xfId="1" applyFont="1" applyFill="1" applyBorder="1" applyAlignment="1" applyProtection="1">
      <alignment horizontal="center" vertical="center" wrapText="1"/>
      <protection locked="0"/>
    </xf>
    <xf numFmtId="0" fontId="13" fillId="13" borderId="5" xfId="0" applyFont="1" applyFill="1" applyBorder="1" applyAlignment="1">
      <alignment horizontal="center" vertical="center" wrapText="1"/>
    </xf>
    <xf numFmtId="0" fontId="13" fillId="13" borderId="7" xfId="0" applyFont="1" applyFill="1" applyBorder="1" applyAlignment="1">
      <alignment horizontal="center" vertical="center" wrapText="1"/>
    </xf>
    <xf numFmtId="0" fontId="13" fillId="13" borderId="8" xfId="0" applyFont="1" applyFill="1" applyBorder="1" applyAlignment="1">
      <alignment horizontal="center" vertical="center" wrapText="1"/>
    </xf>
    <xf numFmtId="0" fontId="11" fillId="23" borderId="4" xfId="5" applyFont="1" applyFill="1" applyBorder="1" applyAlignment="1">
      <alignment horizontal="left" vertical="center" wrapText="1"/>
    </xf>
    <xf numFmtId="0" fontId="15" fillId="23" borderId="4" xfId="0" applyFont="1" applyFill="1" applyBorder="1" applyAlignment="1">
      <alignment horizontal="center" vertical="center" wrapText="1"/>
    </xf>
    <xf numFmtId="0" fontId="19" fillId="13" borderId="4" xfId="0"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1" fillId="23" borderId="4" xfId="6" applyFont="1" applyFill="1" applyBorder="1" applyAlignment="1">
      <alignment horizontal="left" vertical="center" wrapText="1"/>
    </xf>
    <xf numFmtId="0" fontId="19" fillId="12" borderId="4" xfId="0" applyFont="1" applyFill="1" applyBorder="1" applyAlignment="1">
      <alignment horizontal="center" vertical="center" wrapText="1"/>
    </xf>
    <xf numFmtId="0" fontId="19" fillId="10" borderId="9"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46" fillId="5" borderId="4" xfId="0" applyFont="1" applyFill="1" applyBorder="1" applyAlignment="1" applyProtection="1">
      <alignment horizontal="center" vertical="center"/>
      <protection locked="0"/>
    </xf>
    <xf numFmtId="0" fontId="46" fillId="5" borderId="4" xfId="0" applyFont="1" applyFill="1" applyBorder="1" applyAlignment="1" applyProtection="1">
      <alignment horizontal="center" vertical="center" wrapText="1"/>
      <protection locked="0"/>
    </xf>
    <xf numFmtId="0" fontId="19" fillId="6" borderId="4" xfId="0" applyFont="1" applyFill="1" applyBorder="1" applyAlignment="1">
      <alignment horizontal="center" vertical="center" wrapText="1"/>
    </xf>
    <xf numFmtId="9" fontId="46" fillId="5" borderId="5" xfId="1" applyFont="1" applyFill="1" applyBorder="1" applyAlignment="1" applyProtection="1">
      <alignment horizontal="center" vertical="center" wrapText="1"/>
      <protection locked="0"/>
    </xf>
    <xf numFmtId="9" fontId="46" fillId="5" borderId="8" xfId="1" applyFont="1" applyFill="1" applyBorder="1" applyAlignment="1" applyProtection="1">
      <alignment horizontal="center" vertical="center" wrapText="1"/>
      <protection locked="0"/>
    </xf>
    <xf numFmtId="0" fontId="46" fillId="5" borderId="5" xfId="0" applyFont="1" applyFill="1" applyBorder="1" applyAlignment="1" applyProtection="1">
      <alignment horizontal="center" vertical="center" wrapText="1"/>
      <protection locked="0"/>
    </xf>
    <xf numFmtId="0" fontId="46" fillId="5" borderId="8" xfId="0" applyFont="1" applyFill="1" applyBorder="1" applyAlignment="1" applyProtection="1">
      <alignment horizontal="center" vertical="center" wrapText="1"/>
      <protection locked="0"/>
    </xf>
    <xf numFmtId="0" fontId="46" fillId="5" borderId="10" xfId="0" applyFont="1" applyFill="1" applyBorder="1" applyAlignment="1" applyProtection="1">
      <alignment horizontal="center" vertical="center"/>
      <protection locked="0"/>
    </xf>
    <xf numFmtId="0" fontId="46" fillId="5" borderId="9" xfId="0" applyFont="1" applyFill="1" applyBorder="1" applyAlignment="1" applyProtection="1">
      <alignment horizontal="center" vertical="center"/>
      <protection locked="0"/>
    </xf>
    <xf numFmtId="0" fontId="46" fillId="5" borderId="11" xfId="0" applyFont="1" applyFill="1" applyBorder="1" applyAlignment="1" applyProtection="1">
      <alignment horizontal="center" vertical="center"/>
      <protection locked="0"/>
    </xf>
    <xf numFmtId="0" fontId="46" fillId="5" borderId="10" xfId="0" applyFont="1" applyFill="1" applyBorder="1" applyAlignment="1" applyProtection="1">
      <alignment horizontal="center" vertical="center" wrapText="1"/>
      <protection locked="0"/>
    </xf>
    <xf numFmtId="0" fontId="46" fillId="5" borderId="9" xfId="0" applyFont="1" applyFill="1" applyBorder="1" applyAlignment="1" applyProtection="1">
      <alignment horizontal="center" vertical="center" wrapText="1"/>
      <protection locked="0"/>
    </xf>
    <xf numFmtId="0" fontId="46" fillId="5" borderId="11" xfId="0" applyFont="1" applyFill="1" applyBorder="1" applyAlignment="1" applyProtection="1">
      <alignment horizontal="center" vertical="center" wrapText="1"/>
      <protection locked="0"/>
    </xf>
    <xf numFmtId="0" fontId="19" fillId="3" borderId="4" xfId="0" applyFont="1" applyFill="1" applyBorder="1" applyAlignment="1">
      <alignment horizontal="center" vertical="center" wrapText="1"/>
    </xf>
    <xf numFmtId="0" fontId="19" fillId="3" borderId="0" xfId="0" applyFont="1" applyFill="1" applyAlignment="1">
      <alignment horizontal="center" wrapText="1"/>
    </xf>
    <xf numFmtId="0" fontId="15" fillId="4" borderId="19" xfId="0" applyFont="1" applyFill="1" applyBorder="1" applyAlignment="1" applyProtection="1">
      <alignment horizontal="center" vertical="center"/>
      <protection locked="0"/>
    </xf>
    <xf numFmtId="0" fontId="15" fillId="4" borderId="2"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25" xfId="0" applyFont="1" applyFill="1" applyBorder="1" applyAlignment="1" applyProtection="1">
      <alignment horizontal="center" vertical="center"/>
      <protection locked="0"/>
    </xf>
    <xf numFmtId="0" fontId="15" fillId="4" borderId="0" xfId="0" applyFont="1" applyFill="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8" fillId="22" borderId="5" xfId="0" applyFont="1" applyFill="1" applyBorder="1" applyAlignment="1" applyProtection="1">
      <alignment horizontal="center" vertical="center" wrapText="1"/>
      <protection locked="0"/>
    </xf>
    <xf numFmtId="0" fontId="8" fillId="22" borderId="8"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21" fillId="3" borderId="0" xfId="0" applyFont="1" applyFill="1" applyAlignment="1">
      <alignment horizontal="center" wrapText="1"/>
    </xf>
    <xf numFmtId="0" fontId="19" fillId="3" borderId="18" xfId="0" applyFont="1" applyFill="1" applyBorder="1" applyAlignment="1">
      <alignment horizontal="center" wrapText="1"/>
    </xf>
    <xf numFmtId="9" fontId="8" fillId="5" borderId="19" xfId="1" applyFont="1" applyFill="1" applyBorder="1" applyAlignment="1" applyProtection="1">
      <alignment horizontal="center" vertical="center" wrapText="1"/>
      <protection locked="0"/>
    </xf>
    <xf numFmtId="9" fontId="8" fillId="5" borderId="20" xfId="1" applyFont="1" applyFill="1" applyBorder="1" applyAlignment="1" applyProtection="1">
      <alignment horizontal="center" vertical="center" wrapText="1"/>
      <protection locked="0"/>
    </xf>
    <xf numFmtId="0" fontId="10" fillId="7" borderId="21" xfId="0" applyFont="1" applyFill="1" applyBorder="1" applyAlignment="1">
      <alignment horizontal="center" vertical="center" wrapText="1"/>
    </xf>
    <xf numFmtId="0" fontId="11" fillId="8" borderId="4" xfId="2" applyFont="1" applyFill="1" applyBorder="1" applyAlignment="1">
      <alignment vertical="center" wrapText="1"/>
    </xf>
    <xf numFmtId="0" fontId="10" fillId="7" borderId="2"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22" xfId="0" applyFont="1" applyFill="1" applyBorder="1" applyAlignment="1">
      <alignment horizontal="center" vertical="center" wrapText="1"/>
    </xf>
    <xf numFmtId="0" fontId="11" fillId="8" borderId="5" xfId="2" applyFont="1" applyFill="1" applyBorder="1" applyAlignment="1">
      <alignment horizontal="left" vertical="center" wrapText="1"/>
    </xf>
    <xf numFmtId="0" fontId="11" fillId="8" borderId="8" xfId="2" applyFont="1" applyFill="1" applyBorder="1" applyAlignment="1">
      <alignment horizontal="left" vertical="center" wrapText="1"/>
    </xf>
    <xf numFmtId="0" fontId="7" fillId="3" borderId="19" xfId="0" applyFont="1" applyFill="1" applyBorder="1" applyAlignment="1">
      <alignment horizontal="center" vertical="center" wrapText="1"/>
    </xf>
    <xf numFmtId="0" fontId="13" fillId="11" borderId="11" xfId="0" applyFont="1" applyFill="1" applyBorder="1" applyAlignment="1">
      <alignment horizontal="center" vertical="center" wrapText="1"/>
    </xf>
    <xf numFmtId="0" fontId="13" fillId="12" borderId="11" xfId="0" applyFont="1" applyFill="1" applyBorder="1" applyAlignment="1">
      <alignment horizontal="center" vertical="center" wrapText="1"/>
    </xf>
    <xf numFmtId="0" fontId="13" fillId="13" borderId="11"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10" fillId="7" borderId="3" xfId="2" applyFont="1" applyFill="1" applyBorder="1" applyAlignment="1">
      <alignment horizontal="center" vertical="center" wrapText="1"/>
    </xf>
    <xf numFmtId="0" fontId="10" fillId="7" borderId="1" xfId="2"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1" fillId="9" borderId="4" xfId="0" applyFont="1" applyFill="1" applyBorder="1" applyAlignment="1">
      <alignment vertical="center" wrapText="1"/>
    </xf>
    <xf numFmtId="0" fontId="11" fillId="8" borderId="4" xfId="0" applyFont="1" applyFill="1" applyBorder="1" applyAlignment="1">
      <alignment vertical="center" wrapText="1"/>
    </xf>
    <xf numFmtId="0" fontId="9" fillId="13" borderId="10" xfId="0" applyFont="1" applyFill="1" applyBorder="1" applyAlignment="1">
      <alignment horizontal="center" vertical="center" wrapText="1"/>
    </xf>
  </cellXfs>
  <cellStyles count="15">
    <cellStyle name="Bueno" xfId="9" builtinId="26"/>
    <cellStyle name="Hipervínculo" xfId="10" builtinId="8"/>
    <cellStyle name="Incorrecto" xfId="2" builtinId="27"/>
    <cellStyle name="Incorrecto 2" xfId="6" xr:uid="{00000000-0005-0000-0000-000003000000}"/>
    <cellStyle name="Millares" xfId="8" builtinId="3"/>
    <cellStyle name="Millares [0]" xfId="7" builtinId="6"/>
    <cellStyle name="Millares [0] 2" xfId="12" xr:uid="{00000000-0005-0000-0000-000006000000}"/>
    <cellStyle name="Millares 2" xfId="14" xr:uid="{00000000-0005-0000-0000-000007000000}"/>
    <cellStyle name="Moneda [0]" xfId="4" builtinId="7"/>
    <cellStyle name="Moneda [0] 2" xfId="13" xr:uid="{00000000-0005-0000-0000-000009000000}"/>
    <cellStyle name="Normal" xfId="0" builtinId="0"/>
    <cellStyle name="Normal 2 2" xfId="3" xr:uid="{00000000-0005-0000-0000-00000B000000}"/>
    <cellStyle name="Normal 2 2 2" xfId="11" xr:uid="{00000000-0005-0000-0000-00000C000000}"/>
    <cellStyle name="Normal 2 3" xfId="5" xr:uid="{00000000-0005-0000-0000-00000D000000}"/>
    <cellStyle name="Porcentaje" xfId="1" builtinId="5"/>
  </cellStyles>
  <dxfs count="572">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ont>
        <color rgb="FF9C0006"/>
      </font>
      <fill>
        <patternFill>
          <bgColor rgb="FFFFC7CE"/>
        </patternFill>
      </fill>
    </dxf>
    <dxf>
      <font>
        <color rgb="FF9C0006"/>
      </font>
      <fill>
        <patternFill>
          <bgColor rgb="FFFFC7CE"/>
        </patternFill>
      </fill>
    </dxf>
    <dxf>
      <fill>
        <patternFill>
          <bgColor rgb="FF000000"/>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rgb="FF000000"/>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rgb="FF000000"/>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
      <fill>
        <patternFill>
          <bgColor theme="1"/>
        </patternFill>
      </fill>
    </dxf>
    <dxf>
      <fill>
        <patternFill>
          <bgColor rgb="FFFF0000"/>
        </patternFill>
      </fill>
    </dxf>
    <dxf>
      <fill>
        <patternFill>
          <bgColor rgb="FF99CC00"/>
        </patternFill>
      </fill>
    </dxf>
    <dxf>
      <fill>
        <patternFill>
          <bgColor rgb="FF00B050"/>
        </patternFill>
      </fill>
    </dxf>
    <dxf>
      <fill>
        <patternFill>
          <bgColor rgb="FF00206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266701</xdr:rowOff>
    </xdr:from>
    <xdr:to>
      <xdr:col>1</xdr:col>
      <xdr:colOff>1047750</xdr:colOff>
      <xdr:row>0</xdr:row>
      <xdr:rowOff>830813</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266701"/>
          <a:ext cx="1847850" cy="5641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47624</xdr:colOff>
      <xdr:row>0</xdr:row>
      <xdr:rowOff>1</xdr:rowOff>
    </xdr:from>
    <xdr:to>
      <xdr:col>0</xdr:col>
      <xdr:colOff>1200150</xdr:colOff>
      <xdr:row>0</xdr:row>
      <xdr:rowOff>838371</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1"/>
          <a:ext cx="1152526" cy="83837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47624</xdr:colOff>
      <xdr:row>0</xdr:row>
      <xdr:rowOff>1</xdr:rowOff>
    </xdr:from>
    <xdr:to>
      <xdr:col>0</xdr:col>
      <xdr:colOff>1276350</xdr:colOff>
      <xdr:row>0</xdr:row>
      <xdr:rowOff>838371</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1"/>
          <a:ext cx="1228726" cy="8383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76199</xdr:colOff>
      <xdr:row>0</xdr:row>
      <xdr:rowOff>0</xdr:rowOff>
    </xdr:from>
    <xdr:to>
      <xdr:col>0</xdr:col>
      <xdr:colOff>1285875</xdr:colOff>
      <xdr:row>0</xdr:row>
      <xdr:rowOff>1034857</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9" y="0"/>
          <a:ext cx="1209676" cy="10348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1657350</xdr:colOff>
      <xdr:row>1</xdr:row>
      <xdr:rowOff>8441</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0"/>
          <a:ext cx="1552575" cy="109429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57150</xdr:colOff>
      <xdr:row>0</xdr:row>
      <xdr:rowOff>953669</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495425" cy="9536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381001</xdr:colOff>
      <xdr:row>0</xdr:row>
      <xdr:rowOff>74084</xdr:rowOff>
    </xdr:from>
    <xdr:to>
      <xdr:col>1</xdr:col>
      <xdr:colOff>2983178</xdr:colOff>
      <xdr:row>0</xdr:row>
      <xdr:rowOff>868477</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1" y="74084"/>
          <a:ext cx="2602177" cy="794393"/>
        </a:xfrm>
        <a:prstGeom prst="rect">
          <a:avLst/>
        </a:prstGeom>
      </xdr:spPr>
    </xdr:pic>
    <xdr:clientData/>
  </xdr:twoCellAnchor>
  <xdr:twoCellAnchor editAs="oneCell">
    <xdr:from>
      <xdr:col>1</xdr:col>
      <xdr:colOff>381001</xdr:colOff>
      <xdr:row>0</xdr:row>
      <xdr:rowOff>74084</xdr:rowOff>
    </xdr:from>
    <xdr:to>
      <xdr:col>1</xdr:col>
      <xdr:colOff>2983178</xdr:colOff>
      <xdr:row>0</xdr:row>
      <xdr:rowOff>868477</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1" y="74084"/>
          <a:ext cx="2602177" cy="794393"/>
        </a:xfrm>
        <a:prstGeom prst="rect">
          <a:avLst/>
        </a:prstGeom>
      </xdr:spPr>
    </xdr:pic>
    <xdr:clientData/>
  </xdr:twoCellAnchor>
  <xdr:twoCellAnchor editAs="oneCell">
    <xdr:from>
      <xdr:col>1</xdr:col>
      <xdr:colOff>381001</xdr:colOff>
      <xdr:row>0</xdr:row>
      <xdr:rowOff>74084</xdr:rowOff>
    </xdr:from>
    <xdr:to>
      <xdr:col>1</xdr:col>
      <xdr:colOff>2983178</xdr:colOff>
      <xdr:row>0</xdr:row>
      <xdr:rowOff>868477</xdr:rowOff>
    </xdr:to>
    <xdr:pic>
      <xdr:nvPicPr>
        <xdr:cNvPr id="4" name="Imagen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3751" y="74084"/>
          <a:ext cx="2602177" cy="794393"/>
        </a:xfrm>
        <a:prstGeom prst="rect">
          <a:avLst/>
        </a:prstGeom>
      </xdr:spPr>
    </xdr:pic>
    <xdr:clientData/>
  </xdr:twoCellAnchor>
  <xdr:twoCellAnchor editAs="oneCell">
    <xdr:from>
      <xdr:col>1</xdr:col>
      <xdr:colOff>381001</xdr:colOff>
      <xdr:row>0</xdr:row>
      <xdr:rowOff>74084</xdr:rowOff>
    </xdr:from>
    <xdr:to>
      <xdr:col>1</xdr:col>
      <xdr:colOff>2983178</xdr:colOff>
      <xdr:row>0</xdr:row>
      <xdr:rowOff>868477</xdr:rowOff>
    </xdr:to>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3751" y="74084"/>
          <a:ext cx="2602177" cy="794393"/>
        </a:xfrm>
        <a:prstGeom prst="rect">
          <a:avLst/>
        </a:prstGeom>
      </xdr:spPr>
    </xdr:pic>
    <xdr:clientData/>
  </xdr:twoCellAnchor>
  <xdr:twoCellAnchor editAs="oneCell">
    <xdr:from>
      <xdr:col>1</xdr:col>
      <xdr:colOff>381001</xdr:colOff>
      <xdr:row>0</xdr:row>
      <xdr:rowOff>74084</xdr:rowOff>
    </xdr:from>
    <xdr:to>
      <xdr:col>1</xdr:col>
      <xdr:colOff>2983178</xdr:colOff>
      <xdr:row>0</xdr:row>
      <xdr:rowOff>868477</xdr:rowOff>
    </xdr:to>
    <xdr:pic>
      <xdr:nvPicPr>
        <xdr:cNvPr id="6" name="Imagen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1" y="74084"/>
          <a:ext cx="2602177" cy="794393"/>
        </a:xfrm>
        <a:prstGeom prst="rect">
          <a:avLst/>
        </a:prstGeom>
      </xdr:spPr>
    </xdr:pic>
    <xdr:clientData/>
  </xdr:twoCellAnchor>
  <xdr:twoCellAnchor editAs="oneCell">
    <xdr:from>
      <xdr:col>1</xdr:col>
      <xdr:colOff>381001</xdr:colOff>
      <xdr:row>0</xdr:row>
      <xdr:rowOff>74084</xdr:rowOff>
    </xdr:from>
    <xdr:to>
      <xdr:col>1</xdr:col>
      <xdr:colOff>2983178</xdr:colOff>
      <xdr:row>0</xdr:row>
      <xdr:rowOff>868477</xdr:rowOff>
    </xdr:to>
    <xdr:pic>
      <xdr:nvPicPr>
        <xdr:cNvPr id="7" name="Imagen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1" y="74084"/>
          <a:ext cx="2602177" cy="794393"/>
        </a:xfrm>
        <a:prstGeom prst="rect">
          <a:avLst/>
        </a:prstGeom>
      </xdr:spPr>
    </xdr:pic>
    <xdr:clientData/>
  </xdr:twoCellAnchor>
  <xdr:twoCellAnchor editAs="oneCell">
    <xdr:from>
      <xdr:col>1</xdr:col>
      <xdr:colOff>381001</xdr:colOff>
      <xdr:row>0</xdr:row>
      <xdr:rowOff>74084</xdr:rowOff>
    </xdr:from>
    <xdr:to>
      <xdr:col>1</xdr:col>
      <xdr:colOff>2983178</xdr:colOff>
      <xdr:row>0</xdr:row>
      <xdr:rowOff>868477</xdr:rowOff>
    </xdr:to>
    <xdr:pic>
      <xdr:nvPicPr>
        <xdr:cNvPr id="8" name="Imagen 7">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1" y="74084"/>
          <a:ext cx="2602177" cy="794393"/>
        </a:xfrm>
        <a:prstGeom prst="rect">
          <a:avLst/>
        </a:prstGeom>
      </xdr:spPr>
    </xdr:pic>
    <xdr:clientData/>
  </xdr:twoCellAnchor>
  <xdr:twoCellAnchor editAs="oneCell">
    <xdr:from>
      <xdr:col>1</xdr:col>
      <xdr:colOff>381001</xdr:colOff>
      <xdr:row>0</xdr:row>
      <xdr:rowOff>74084</xdr:rowOff>
    </xdr:from>
    <xdr:to>
      <xdr:col>1</xdr:col>
      <xdr:colOff>2983178</xdr:colOff>
      <xdr:row>0</xdr:row>
      <xdr:rowOff>868477</xdr:rowOff>
    </xdr:to>
    <xdr:pic>
      <xdr:nvPicPr>
        <xdr:cNvPr id="9" name="Imagen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1" y="74084"/>
          <a:ext cx="2602177" cy="794393"/>
        </a:xfrm>
        <a:prstGeom prst="rect">
          <a:avLst/>
        </a:prstGeom>
      </xdr:spPr>
    </xdr:pic>
    <xdr:clientData/>
  </xdr:twoCellAnchor>
  <xdr:twoCellAnchor editAs="oneCell">
    <xdr:from>
      <xdr:col>1</xdr:col>
      <xdr:colOff>381001</xdr:colOff>
      <xdr:row>0</xdr:row>
      <xdr:rowOff>74084</xdr:rowOff>
    </xdr:from>
    <xdr:to>
      <xdr:col>1</xdr:col>
      <xdr:colOff>2983178</xdr:colOff>
      <xdr:row>0</xdr:row>
      <xdr:rowOff>868477</xdr:rowOff>
    </xdr:to>
    <xdr:pic>
      <xdr:nvPicPr>
        <xdr:cNvPr id="10" name="Imagen 9">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1" y="74084"/>
          <a:ext cx="2602177" cy="794393"/>
        </a:xfrm>
        <a:prstGeom prst="rect">
          <a:avLst/>
        </a:prstGeom>
      </xdr:spPr>
    </xdr:pic>
    <xdr:clientData/>
  </xdr:twoCellAnchor>
  <xdr:twoCellAnchor editAs="oneCell">
    <xdr:from>
      <xdr:col>1</xdr:col>
      <xdr:colOff>381001</xdr:colOff>
      <xdr:row>0</xdr:row>
      <xdr:rowOff>74084</xdr:rowOff>
    </xdr:from>
    <xdr:to>
      <xdr:col>1</xdr:col>
      <xdr:colOff>2983178</xdr:colOff>
      <xdr:row>0</xdr:row>
      <xdr:rowOff>868477</xdr:rowOff>
    </xdr:to>
    <xdr:pic>
      <xdr:nvPicPr>
        <xdr:cNvPr id="11" name="Imagen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1" y="74084"/>
          <a:ext cx="2602177" cy="79439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392907</xdr:rowOff>
    </xdr:from>
    <xdr:to>
      <xdr:col>1</xdr:col>
      <xdr:colOff>1136537</xdr:colOff>
      <xdr:row>2</xdr:row>
      <xdr:rowOff>152400</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2907"/>
          <a:ext cx="2355737" cy="49291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440531</xdr:colOff>
      <xdr:row>0</xdr:row>
      <xdr:rowOff>130969</xdr:rowOff>
    </xdr:from>
    <xdr:to>
      <xdr:col>2</xdr:col>
      <xdr:colOff>560547</xdr:colOff>
      <xdr:row>4</xdr:row>
      <xdr:rowOff>146693</xdr:rowOff>
    </xdr:to>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0206" y="130969"/>
          <a:ext cx="2586991" cy="93964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526595</xdr:colOff>
      <xdr:row>0</xdr:row>
      <xdr:rowOff>36740</xdr:rowOff>
    </xdr:from>
    <xdr:to>
      <xdr:col>1</xdr:col>
      <xdr:colOff>1514814</xdr:colOff>
      <xdr:row>2</xdr:row>
      <xdr:rowOff>121860</xdr:rowOff>
    </xdr:to>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6595" y="36740"/>
          <a:ext cx="2607469" cy="80902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190500</xdr:colOff>
      <xdr:row>0</xdr:row>
      <xdr:rowOff>54429</xdr:rowOff>
    </xdr:from>
    <xdr:to>
      <xdr:col>0</xdr:col>
      <xdr:colOff>1549400</xdr:colOff>
      <xdr:row>5</xdr:row>
      <xdr:rowOff>158750</xdr:rowOff>
    </xdr:to>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54429"/>
          <a:ext cx="1358900" cy="10377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123824</xdr:rowOff>
    </xdr:from>
    <xdr:to>
      <xdr:col>0</xdr:col>
      <xdr:colOff>1442239</xdr:colOff>
      <xdr:row>0</xdr:row>
      <xdr:rowOff>564111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4324"/>
          <a:ext cx="1442239" cy="44028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119064</xdr:colOff>
      <xdr:row>0</xdr:row>
      <xdr:rowOff>142874</xdr:rowOff>
    </xdr:from>
    <xdr:to>
      <xdr:col>1</xdr:col>
      <xdr:colOff>471154</xdr:colOff>
      <xdr:row>3</xdr:row>
      <xdr:rowOff>280988</xdr:rowOff>
    </xdr:to>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4" y="142874"/>
          <a:ext cx="1561765" cy="90011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120650</xdr:colOff>
      <xdr:row>0</xdr:row>
      <xdr:rowOff>288925</xdr:rowOff>
    </xdr:from>
    <xdr:to>
      <xdr:col>1</xdr:col>
      <xdr:colOff>958850</xdr:colOff>
      <xdr:row>4</xdr:row>
      <xdr:rowOff>196850</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50" y="288925"/>
          <a:ext cx="2162175" cy="10890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116681</xdr:colOff>
      <xdr:row>0</xdr:row>
      <xdr:rowOff>0</xdr:rowOff>
    </xdr:from>
    <xdr:to>
      <xdr:col>1</xdr:col>
      <xdr:colOff>266700</xdr:colOff>
      <xdr:row>1</xdr:row>
      <xdr:rowOff>22490</xdr:rowOff>
    </xdr:to>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681" y="0"/>
          <a:ext cx="959644" cy="95594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59448</xdr:colOff>
      <xdr:row>0</xdr:row>
      <xdr:rowOff>14289</xdr:rowOff>
    </xdr:from>
    <xdr:to>
      <xdr:col>0</xdr:col>
      <xdr:colOff>1133475</xdr:colOff>
      <xdr:row>1</xdr:row>
      <xdr:rowOff>129150</xdr:rowOff>
    </xdr:to>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48" y="14289"/>
          <a:ext cx="1007352" cy="30536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65653</xdr:colOff>
      <xdr:row>0</xdr:row>
      <xdr:rowOff>0</xdr:rowOff>
    </xdr:from>
    <xdr:to>
      <xdr:col>0</xdr:col>
      <xdr:colOff>1302204</xdr:colOff>
      <xdr:row>4</xdr:row>
      <xdr:rowOff>416730</xdr:rowOff>
    </xdr:to>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653" y="0"/>
          <a:ext cx="1236551" cy="115015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126542</xdr:colOff>
      <xdr:row>0</xdr:row>
      <xdr:rowOff>0</xdr:rowOff>
    </xdr:from>
    <xdr:to>
      <xdr:col>0</xdr:col>
      <xdr:colOff>1209675</xdr:colOff>
      <xdr:row>3</xdr:row>
      <xdr:rowOff>563179</xdr:rowOff>
    </xdr:to>
    <xdr:pic>
      <xdr:nvPicPr>
        <xdr:cNvPr id="2" name="Imagen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542" y="0"/>
          <a:ext cx="1083133" cy="1637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254793</xdr:rowOff>
    </xdr:from>
    <xdr:to>
      <xdr:col>0</xdr:col>
      <xdr:colOff>1512094</xdr:colOff>
      <xdr:row>0</xdr:row>
      <xdr:rowOff>1180088</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254793"/>
          <a:ext cx="1512094" cy="925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261938</xdr:colOff>
      <xdr:row>0</xdr:row>
      <xdr:rowOff>190500</xdr:rowOff>
    </xdr:from>
    <xdr:to>
      <xdr:col>0</xdr:col>
      <xdr:colOff>1416844</xdr:colOff>
      <xdr:row>0</xdr:row>
      <xdr:rowOff>1094919</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938" y="190500"/>
          <a:ext cx="1154906" cy="9044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0</xdr:row>
      <xdr:rowOff>1319868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4400" cy="13198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857250</xdr:colOff>
      <xdr:row>0</xdr:row>
      <xdr:rowOff>1015540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857250" cy="10155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1047750</xdr:colOff>
      <xdr:row>1</xdr:row>
      <xdr:rowOff>39452</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47750" cy="11253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1219200</xdr:colOff>
      <xdr:row>1</xdr:row>
      <xdr:rowOff>16324</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219200" cy="110217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47624</xdr:colOff>
      <xdr:row>0</xdr:row>
      <xdr:rowOff>0</xdr:rowOff>
    </xdr:from>
    <xdr:to>
      <xdr:col>0</xdr:col>
      <xdr:colOff>1447799</xdr:colOff>
      <xdr:row>1</xdr:row>
      <xdr:rowOff>6545</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0"/>
          <a:ext cx="1400175" cy="10923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EVARGASM/14.SEGUIMIENTO%20SGFT/J.GESTION%20VARIABLES%20ESTAD&#205;STICAS/6.2020/4.ABRIL%20DE%202020/3.SEGUIMIENTO%20ENERO%20ABRIL%20D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EVARGASM/14.SEGUIMIENTO%20SGFT/J.GESTION%20VARIABLES%20ESTAD&#205;STICAS/6.2020/4.ABRIL%20DE%202020/2.SEGUIMIENTO%20ENERO%20MARZO%20DE%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g&#233;lica\AppData\Local\Microsoft\Windows\INetCache\Content.Outlook\4IONWN38\(2021-01-25)%20-%20TBG%20DIRECCION%20JURIDICA_ACUMULADO%20DICIEMBRE%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nivel%20central%202020\ARCHIVOS%20DIANA\Control%20Interno\SEGUIMIENTO%20TBG%20CONSOLIDADO%20ENE-DIC%202020%20OFICINA%20DE%20CONTROL%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ON ENE-ABR DE 2020"/>
      <sheetName val="GESTION POR CONCEPTO ENE-ABR"/>
      <sheetName val="RESULTADO VAR EST ENE ABR 2020"/>
      <sheetName val="CUMPL METAS MENSUAL"/>
      <sheetName val="EVACUACION DE EXPEDIENTES ENERO"/>
      <sheetName val=" RECLASIFICADOS"/>
    </sheetNames>
    <sheetDataSet>
      <sheetData sheetId="0"/>
      <sheetData sheetId="1" refreshError="1"/>
      <sheetData sheetId="2" refreshError="1"/>
      <sheetData sheetId="3" refreshError="1"/>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ON ENE-MZO DE 2020"/>
      <sheetName val="Hoja1"/>
      <sheetName val="GESTION POR CONCEPTO ENE-MZO"/>
      <sheetName val="RESULTADO VAR EST ENE MZO 2020"/>
      <sheetName val="CUMPL METAS MENSUAL"/>
      <sheetName val="EVACUACION DE EXPEDIENTES ENERO"/>
      <sheetName val=" RECLASIFICADO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guimiento enero abril "/>
      <sheetName val="Seguimiento mayo "/>
      <sheetName val="Seguimiento junio "/>
      <sheetName val="Seguimiento julio"/>
      <sheetName val="Seguimiento agosto"/>
      <sheetName val="Seguimiento septiembre"/>
      <sheetName val="Seguimiento octubre"/>
      <sheetName val="Seguimiento noviembre"/>
      <sheetName val="Seguimiento diciembre"/>
      <sheetName val="Hoja1"/>
    </sheetNames>
    <sheetDataSet>
      <sheetData sheetId="0">
        <row r="10">
          <cell r="J10">
            <v>100</v>
          </cell>
        </row>
        <row r="12">
          <cell r="J12">
            <v>39</v>
          </cell>
        </row>
        <row r="13">
          <cell r="J13">
            <v>10.1</v>
          </cell>
        </row>
        <row r="14">
          <cell r="J14">
            <v>100</v>
          </cell>
        </row>
        <row r="18">
          <cell r="I18">
            <v>3</v>
          </cell>
        </row>
      </sheetData>
      <sheetData sheetId="1">
        <row r="10">
          <cell r="J10">
            <v>100</v>
          </cell>
        </row>
        <row r="12">
          <cell r="J12">
            <v>26.34</v>
          </cell>
        </row>
        <row r="13">
          <cell r="J13">
            <v>9.4</v>
          </cell>
        </row>
        <row r="14">
          <cell r="J14">
            <v>100</v>
          </cell>
        </row>
        <row r="18">
          <cell r="I18">
            <v>3</v>
          </cell>
        </row>
      </sheetData>
      <sheetData sheetId="2">
        <row r="10">
          <cell r="J10">
            <v>100</v>
          </cell>
        </row>
        <row r="12">
          <cell r="J12">
            <v>24</v>
          </cell>
        </row>
        <row r="13">
          <cell r="J13">
            <v>10.199999999999999</v>
          </cell>
        </row>
        <row r="14">
          <cell r="J14">
            <v>100</v>
          </cell>
        </row>
        <row r="18">
          <cell r="I18">
            <v>1</v>
          </cell>
        </row>
      </sheetData>
      <sheetData sheetId="3">
        <row r="10">
          <cell r="J10">
            <v>100</v>
          </cell>
        </row>
        <row r="12">
          <cell r="J12">
            <v>48</v>
          </cell>
        </row>
        <row r="13">
          <cell r="J13">
            <v>10.15</v>
          </cell>
        </row>
        <row r="14">
          <cell r="J14">
            <v>100</v>
          </cell>
        </row>
        <row r="16">
          <cell r="I16">
            <v>100</v>
          </cell>
        </row>
        <row r="18">
          <cell r="I18">
            <v>3</v>
          </cell>
        </row>
      </sheetData>
      <sheetData sheetId="4">
        <row r="10">
          <cell r="J10">
            <v>100</v>
          </cell>
        </row>
        <row r="12">
          <cell r="J12">
            <v>22</v>
          </cell>
        </row>
        <row r="13">
          <cell r="J13">
            <v>9.49</v>
          </cell>
        </row>
        <row r="14">
          <cell r="I14">
            <v>100</v>
          </cell>
        </row>
        <row r="16">
          <cell r="I16">
            <v>100</v>
          </cell>
        </row>
        <row r="18">
          <cell r="I18">
            <v>2</v>
          </cell>
        </row>
      </sheetData>
      <sheetData sheetId="5">
        <row r="10">
          <cell r="J10">
            <v>100</v>
          </cell>
        </row>
        <row r="12">
          <cell r="J12">
            <v>37</v>
          </cell>
        </row>
        <row r="13">
          <cell r="J13">
            <v>9.56</v>
          </cell>
        </row>
        <row r="14">
          <cell r="I14">
            <v>100</v>
          </cell>
        </row>
        <row r="16">
          <cell r="I16">
            <v>100</v>
          </cell>
        </row>
        <row r="18">
          <cell r="I18">
            <v>1</v>
          </cell>
        </row>
      </sheetData>
      <sheetData sheetId="6">
        <row r="10">
          <cell r="I10">
            <v>100</v>
          </cell>
        </row>
        <row r="12">
          <cell r="J12">
            <v>40.9</v>
          </cell>
        </row>
        <row r="13">
          <cell r="J13">
            <v>9.52</v>
          </cell>
        </row>
        <row r="14">
          <cell r="I14">
            <v>100</v>
          </cell>
        </row>
        <row r="16">
          <cell r="I16">
            <v>100</v>
          </cell>
        </row>
        <row r="18">
          <cell r="I18">
            <v>2</v>
          </cell>
        </row>
      </sheetData>
      <sheetData sheetId="7">
        <row r="10">
          <cell r="I10">
            <v>100</v>
          </cell>
        </row>
        <row r="12">
          <cell r="J12">
            <v>33.299999999999997</v>
          </cell>
        </row>
        <row r="13">
          <cell r="J13">
            <v>8.9</v>
          </cell>
        </row>
        <row r="14">
          <cell r="I14">
            <v>100</v>
          </cell>
        </row>
        <row r="16">
          <cell r="M16">
            <v>100</v>
          </cell>
        </row>
        <row r="18">
          <cell r="I18">
            <v>0</v>
          </cell>
        </row>
      </sheetData>
      <sheetData sheetId="8">
        <row r="12">
          <cell r="J12">
            <v>37.200000000000003</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guimiento mayo "/>
      <sheetName val="Seguimiento junio "/>
      <sheetName val="Seguimiento Julio"/>
      <sheetName val="Seguimiento Agosto"/>
      <sheetName val="Seguimiento Septiembre"/>
      <sheetName val="Seguimiento Octubre"/>
      <sheetName val="Seguimiento Noviembre"/>
      <sheetName val="Seguimiento diciembre"/>
    </sheetNames>
    <sheetDataSet>
      <sheetData sheetId="0">
        <row r="8">
          <cell r="J8">
            <v>1</v>
          </cell>
        </row>
      </sheetData>
      <sheetData sheetId="1">
        <row r="8">
          <cell r="J8">
            <v>1</v>
          </cell>
        </row>
        <row r="10">
          <cell r="M10">
            <v>1</v>
          </cell>
        </row>
        <row r="11">
          <cell r="M11">
            <v>2</v>
          </cell>
        </row>
      </sheetData>
      <sheetData sheetId="2">
        <row r="8">
          <cell r="J8">
            <v>1</v>
          </cell>
        </row>
        <row r="11">
          <cell r="J11">
            <v>1</v>
          </cell>
        </row>
      </sheetData>
      <sheetData sheetId="3">
        <row r="11">
          <cell r="J11">
            <v>2</v>
          </cell>
        </row>
      </sheetData>
      <sheetData sheetId="4">
        <row r="11">
          <cell r="J11">
            <v>2</v>
          </cell>
        </row>
      </sheetData>
      <sheetData sheetId="5">
        <row r="11">
          <cell r="J11">
            <v>2</v>
          </cell>
        </row>
      </sheetData>
      <sheetData sheetId="6">
        <row r="11">
          <cell r="J11">
            <v>0</v>
          </cell>
        </row>
      </sheetData>
      <sheetData sheetId="7">
        <row r="11">
          <cell r="J1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3.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showGridLines="0" zoomScaleNormal="100" workbookViewId="0"/>
  </sheetViews>
  <sheetFormatPr baseColWidth="10" defaultColWidth="11.42578125" defaultRowHeight="15"/>
  <cols>
    <col min="1" max="1" width="14.140625" customWidth="1"/>
    <col min="2" max="2" width="37.7109375" customWidth="1"/>
    <col min="3" max="3" width="40.140625" style="57" customWidth="1"/>
    <col min="4" max="4" width="50.28515625" style="57" customWidth="1"/>
  </cols>
  <sheetData>
    <row r="1" spans="1:4" ht="77.25" customHeight="1" thickBot="1">
      <c r="A1" s="56"/>
      <c r="B1" s="413" t="s">
        <v>0</v>
      </c>
      <c r="C1" s="413"/>
      <c r="D1" s="413"/>
    </row>
    <row r="2" spans="1:4" ht="17.25" thickTop="1" thickBot="1">
      <c r="A2" s="297" t="s">
        <v>1</v>
      </c>
      <c r="B2" s="297" t="s">
        <v>2</v>
      </c>
      <c r="C2" s="297" t="s">
        <v>3</v>
      </c>
      <c r="D2" s="298" t="s">
        <v>4</v>
      </c>
    </row>
    <row r="3" spans="1:4" s="58" customFormat="1" ht="39" customHeight="1" thickTop="1" thickBot="1">
      <c r="A3" s="299">
        <v>1</v>
      </c>
      <c r="B3" s="300" t="s">
        <v>5</v>
      </c>
      <c r="C3" s="30">
        <f>+'DIR JURIDICA '!P4</f>
        <v>0.98915879893847647</v>
      </c>
      <c r="D3" s="301" t="s">
        <v>6</v>
      </c>
    </row>
    <row r="4" spans="1:4" ht="16.5" thickTop="1" thickBot="1">
      <c r="A4" s="299">
        <v>2</v>
      </c>
      <c r="B4" s="300" t="s">
        <v>7</v>
      </c>
      <c r="C4" s="30">
        <f>+'DIR ADUANAS '!O6</f>
        <v>1.5982740669407742</v>
      </c>
      <c r="D4" s="301" t="s">
        <v>8</v>
      </c>
    </row>
    <row r="5" spans="1:4" ht="16.5" thickTop="1" thickBot="1">
      <c r="A5" s="299">
        <v>3</v>
      </c>
      <c r="B5" s="300" t="s">
        <v>9</v>
      </c>
      <c r="C5" s="30">
        <f>+'DIR FISCA'!O7</f>
        <v>1.1022819206068153</v>
      </c>
      <c r="D5" s="316" t="s">
        <v>10</v>
      </c>
    </row>
    <row r="6" spans="1:4" ht="16.5" thickTop="1" thickBot="1">
      <c r="A6" s="299">
        <v>4</v>
      </c>
      <c r="B6" s="300" t="s">
        <v>11</v>
      </c>
      <c r="C6" s="30">
        <f>+'DIR INGRES. '!O6</f>
        <v>1.169974441852156</v>
      </c>
      <c r="D6" s="316" t="s">
        <v>12</v>
      </c>
    </row>
    <row r="7" spans="1:4" ht="31.5" thickTop="1" thickBot="1">
      <c r="A7" s="299">
        <v>5</v>
      </c>
      <c r="B7" s="300" t="s">
        <v>13</v>
      </c>
      <c r="C7" s="30">
        <f>+'TECNOLOGIA '!BV4</f>
        <v>0.99699657061471936</v>
      </c>
      <c r="D7" s="316" t="s">
        <v>14</v>
      </c>
    </row>
    <row r="8" spans="1:4" ht="31.5" thickTop="1" thickBot="1">
      <c r="A8" s="299">
        <v>6</v>
      </c>
      <c r="B8" s="300" t="s">
        <v>15</v>
      </c>
      <c r="C8" s="30">
        <f>+'DGO ANALITICA '!O5</f>
        <v>1.0539455782312925</v>
      </c>
      <c r="D8" s="316" t="s">
        <v>16</v>
      </c>
    </row>
    <row r="9" spans="1:4" ht="31.5" thickTop="1" thickBot="1">
      <c r="A9" s="299">
        <v>7</v>
      </c>
      <c r="B9" s="300" t="s">
        <v>17</v>
      </c>
      <c r="C9" s="30">
        <f>+'DGRAE '!N6</f>
        <v>1.0138730983302411</v>
      </c>
      <c r="D9" s="316" t="s">
        <v>18</v>
      </c>
    </row>
    <row r="10" spans="1:4" ht="31.5" thickTop="1" thickBot="1">
      <c r="A10" s="299">
        <v>8</v>
      </c>
      <c r="B10" s="300" t="s">
        <v>19</v>
      </c>
      <c r="C10" s="30">
        <f>+'POLFA '!P4</f>
        <v>0.94418381667905638</v>
      </c>
      <c r="D10" s="316" t="s">
        <v>20</v>
      </c>
    </row>
    <row r="11" spans="1:4" ht="16.5" thickTop="1" thickBot="1">
      <c r="A11" s="299">
        <v>9</v>
      </c>
      <c r="B11" s="300" t="s">
        <v>21</v>
      </c>
      <c r="C11" s="30">
        <f>+'OF.COMUNICACIONES '!O4</f>
        <v>0.99664470473401656</v>
      </c>
      <c r="D11" s="316" t="s">
        <v>22</v>
      </c>
    </row>
    <row r="12" spans="1:4" ht="16.5" thickTop="1" thickBot="1">
      <c r="A12" s="299">
        <v>10</v>
      </c>
      <c r="B12" s="300" t="s">
        <v>23</v>
      </c>
      <c r="C12" s="30">
        <f>+'OF. SEGURIDAD INFOR . '!N6</f>
        <v>1.706</v>
      </c>
      <c r="D12" s="301" t="s">
        <v>24</v>
      </c>
    </row>
    <row r="13" spans="1:4" ht="16.5" thickTop="1" thickBot="1">
      <c r="A13" s="299">
        <v>11</v>
      </c>
      <c r="B13" s="300" t="s">
        <v>25</v>
      </c>
      <c r="C13" s="30">
        <f>+'OF., CONTROL INTERNO '!O6</f>
        <v>1.0154639175257731</v>
      </c>
      <c r="D13" s="301" t="s">
        <v>26</v>
      </c>
    </row>
    <row r="14" spans="1:4" ht="31.5" thickTop="1" thickBot="1">
      <c r="A14" s="299">
        <v>12</v>
      </c>
      <c r="B14" s="300" t="s">
        <v>27</v>
      </c>
      <c r="C14" s="30">
        <f>+'TRIBUTOS INTERN. '!P6</f>
        <v>1.391</v>
      </c>
      <c r="D14" s="316" t="s">
        <v>28</v>
      </c>
    </row>
    <row r="15" spans="1:4" ht="15.75" thickTop="1"/>
  </sheetData>
  <sheetProtection algorithmName="SHA-512" hashValue="suZ4D3BaiRuWPq9GiF2jXvxypHtR6zjGW1yna8XAIk4QrWUbao3y98ek+lct/qRH23pfGvIPBmlEGcWY/UEBcQ==" saltValue="V4rKih/jtUaHoKw+HykCEw==" spinCount="100000" sheet="1" objects="1" scenarios="1"/>
  <mergeCells count="1">
    <mergeCell ref="B1:D1"/>
  </mergeCells>
  <conditionalFormatting sqref="C3">
    <cfRule type="cellIs" dxfId="571" priority="16" operator="greaterThan">
      <formula>110%</formula>
    </cfRule>
    <cfRule type="cellIs" dxfId="570" priority="17" operator="between">
      <formula>100.001%</formula>
      <formula>110%</formula>
    </cfRule>
    <cfRule type="cellIs" dxfId="569" priority="18" operator="between">
      <formula>70.001%</formula>
      <formula>100%</formula>
    </cfRule>
    <cfRule type="cellIs" dxfId="568" priority="19" operator="between">
      <formula>0.00001%</formula>
      <formula>70%</formula>
    </cfRule>
    <cfRule type="cellIs" dxfId="567" priority="20" operator="equal">
      <formula>0</formula>
    </cfRule>
  </conditionalFormatting>
  <conditionalFormatting sqref="C4">
    <cfRule type="cellIs" dxfId="566" priority="11" operator="greaterThan">
      <formula>110%</formula>
    </cfRule>
    <cfRule type="cellIs" dxfId="565" priority="12" operator="between">
      <formula>100.001%</formula>
      <formula>110%</formula>
    </cfRule>
    <cfRule type="cellIs" dxfId="564" priority="13" operator="between">
      <formula>70.001%</formula>
      <formula>100%</formula>
    </cfRule>
    <cfRule type="cellIs" dxfId="563" priority="14" operator="between">
      <formula>0.00001%</formula>
      <formula>70%</formula>
    </cfRule>
    <cfRule type="cellIs" dxfId="562" priority="15" operator="equal">
      <formula>0</formula>
    </cfRule>
  </conditionalFormatting>
  <conditionalFormatting sqref="C5:C10">
    <cfRule type="cellIs" dxfId="561" priority="6" operator="greaterThan">
      <formula>110%</formula>
    </cfRule>
    <cfRule type="cellIs" dxfId="560" priority="7" operator="between">
      <formula>100.001%</formula>
      <formula>110%</formula>
    </cfRule>
    <cfRule type="cellIs" dxfId="559" priority="8" operator="between">
      <formula>70.001%</formula>
      <formula>100%</formula>
    </cfRule>
    <cfRule type="cellIs" dxfId="558" priority="9" operator="between">
      <formula>0.00001%</formula>
      <formula>70%</formula>
    </cfRule>
    <cfRule type="cellIs" dxfId="557" priority="10" operator="equal">
      <formula>0</formula>
    </cfRule>
  </conditionalFormatting>
  <conditionalFormatting sqref="C11:C14">
    <cfRule type="cellIs" dxfId="556" priority="1" operator="greaterThan">
      <formula>110%</formula>
    </cfRule>
    <cfRule type="cellIs" dxfId="555" priority="2" operator="between">
      <formula>100.001%</formula>
      <formula>110%</formula>
    </cfRule>
    <cfRule type="cellIs" dxfId="554" priority="3" operator="between">
      <formula>70.001%</formula>
      <formula>100%</formula>
    </cfRule>
    <cfRule type="cellIs" dxfId="553" priority="4" operator="between">
      <formula>0.00001%</formula>
      <formula>70%</formula>
    </cfRule>
    <cfRule type="cellIs" dxfId="552" priority="5" operator="equal">
      <formula>0</formula>
    </cfRule>
  </conditionalFormatting>
  <hyperlinks>
    <hyperlink ref="D4" location="'ANALISIS ADUANAS '!A1" display="Análisis Dirección de Gestión de Aduanas" xr:uid="{00000000-0004-0000-0000-000000000000}"/>
    <hyperlink ref="D5" location="'ANALISIS FISCA '!A1" display="Análisis Dirección de Gestión de Fiscalización" xr:uid="{00000000-0004-0000-0000-000001000000}"/>
    <hyperlink ref="D6" location="'ANALISIS INGRESOS '!A1" display="Análisis Dirección de Gestión de Ingresos " xr:uid="{00000000-0004-0000-0000-000002000000}"/>
    <hyperlink ref="D7" location="'ANALISIS DGO TECNOL. '!A1" display="Análisis DGO -Tecnología" xr:uid="{00000000-0004-0000-0000-000003000000}"/>
    <hyperlink ref="D8" location="'ANALISIS DGO ANALITICA '!A1" display="Análisis DGO - Análitica " xr:uid="{00000000-0004-0000-0000-000004000000}"/>
    <hyperlink ref="D9" location="'ANALISIS DGRAE'!A1" display="Análisis DGRAE" xr:uid="{00000000-0004-0000-0000-000005000000}"/>
    <hyperlink ref="D11" location="'ANALISIS OF.COMUNICACIONES '!A1" display="Análisis OC" xr:uid="{00000000-0004-0000-0000-000006000000}"/>
    <hyperlink ref="D14" location="'ANALISIS TRIBUTOS INTER. '!A1" display="Análisis DGETI" xr:uid="{00000000-0004-0000-0000-000007000000}"/>
    <hyperlink ref="D3" location="'ANALISIS JURIDICA '!A1" display="Análisis Dirección de Gestión Jurídica" xr:uid="{00000000-0004-0000-0000-000008000000}"/>
    <hyperlink ref="D12" location="'ANALISIS OSI '!A1" display="Análisis OSI" xr:uid="{00000000-0004-0000-0000-000009000000}"/>
    <hyperlink ref="D13" location="'ANALISIS OCI '!A1" display="Análisis OCI" xr:uid="{00000000-0004-0000-0000-00000A000000}"/>
    <hyperlink ref="D10" location="'ANALISIS POLFA '!A1" display="Análisis POLFA" xr:uid="{00000000-0004-0000-0000-00000B000000}"/>
  </hyperlinks>
  <pageMargins left="0.7" right="0.7" top="0.75" bottom="0.75" header="0.3" footer="0.3"/>
  <pageSetup orientation="portrait"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0"/>
  <sheetViews>
    <sheetView topLeftCell="A8" workbookViewId="0">
      <selection activeCell="D11" sqref="D11"/>
    </sheetView>
  </sheetViews>
  <sheetFormatPr baseColWidth="10" defaultColWidth="11.42578125" defaultRowHeight="15"/>
  <cols>
    <col min="1" max="1" width="50.140625" customWidth="1"/>
    <col min="2" max="2" width="19.7109375" customWidth="1"/>
    <col min="3" max="3" width="58.85546875" customWidth="1"/>
  </cols>
  <sheetData>
    <row r="1" spans="1:4" ht="85.5" customHeight="1">
      <c r="A1" s="418" t="s">
        <v>382</v>
      </c>
      <c r="B1" s="418"/>
      <c r="C1" s="418"/>
      <c r="D1" s="317" t="s">
        <v>30</v>
      </c>
    </row>
    <row r="2" spans="1:4" ht="105">
      <c r="A2" s="332" t="s">
        <v>383</v>
      </c>
      <c r="B2" s="303" t="s">
        <v>361</v>
      </c>
      <c r="C2" s="310" t="s">
        <v>384</v>
      </c>
    </row>
    <row r="3" spans="1:4" ht="21">
      <c r="A3" s="436"/>
      <c r="B3" s="436"/>
      <c r="C3" s="313"/>
    </row>
    <row r="4" spans="1:4" ht="375">
      <c r="A4" s="307" t="s">
        <v>385</v>
      </c>
      <c r="B4" s="330" t="s">
        <v>386</v>
      </c>
      <c r="C4" s="347" t="s">
        <v>387</v>
      </c>
    </row>
    <row r="5" spans="1:4" ht="21">
      <c r="A5" s="416"/>
      <c r="B5" s="416"/>
      <c r="C5" s="314"/>
    </row>
    <row r="6" spans="1:4" ht="330">
      <c r="A6" s="332" t="s">
        <v>388</v>
      </c>
      <c r="B6" s="303" t="s">
        <v>389</v>
      </c>
      <c r="C6" s="310" t="s">
        <v>390</v>
      </c>
    </row>
    <row r="7" spans="1:4" ht="255">
      <c r="A7" s="307" t="s">
        <v>391</v>
      </c>
      <c r="B7" s="330" t="s">
        <v>392</v>
      </c>
      <c r="C7" s="347" t="s">
        <v>393</v>
      </c>
    </row>
    <row r="8" spans="1:4" ht="285">
      <c r="A8" s="322" t="s">
        <v>394</v>
      </c>
      <c r="B8" s="303" t="s">
        <v>395</v>
      </c>
      <c r="C8" s="347" t="s">
        <v>396</v>
      </c>
    </row>
    <row r="9" spans="1:4" ht="21">
      <c r="A9" s="437"/>
      <c r="B9" s="437"/>
      <c r="C9" s="315"/>
    </row>
    <row r="10" spans="1:4" ht="180">
      <c r="A10" s="327" t="s">
        <v>397</v>
      </c>
      <c r="B10" s="330" t="s">
        <v>380</v>
      </c>
      <c r="C10" s="348" t="s">
        <v>398</v>
      </c>
    </row>
  </sheetData>
  <sheetProtection algorithmName="SHA-512" hashValue="/MILVr5KVkCEFy+EjmCRjs6BhH5A7Yld6+B7pclfXB/Rm96ggJuP9Q6WOJrn2Q+HEHcImrlFi+9YAEnqfed3dg==" saltValue="uU85O6LdFGuUPCPjI53nRQ==" spinCount="100000" sheet="1" objects="1" scenarios="1"/>
  <mergeCells count="4">
    <mergeCell ref="A1:C1"/>
    <mergeCell ref="A3:B3"/>
    <mergeCell ref="A5:B5"/>
    <mergeCell ref="A9:B9"/>
  </mergeCells>
  <hyperlinks>
    <hyperlink ref="D1" location="'Consolidado '!A1" display="VOLVER" xr:uid="{00000000-0004-0000-0900-000000000000}"/>
  </hyperlink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8"/>
  <sheetViews>
    <sheetView workbookViewId="0">
      <selection activeCell="D6" sqref="D6"/>
    </sheetView>
  </sheetViews>
  <sheetFormatPr baseColWidth="10" defaultColWidth="11.42578125" defaultRowHeight="15"/>
  <cols>
    <col min="1" max="1" width="28.140625" customWidth="1"/>
    <col min="2" max="2" width="31.7109375" customWidth="1"/>
    <col min="3" max="3" width="60.7109375" customWidth="1"/>
  </cols>
  <sheetData>
    <row r="1" spans="1:4" ht="85.5" customHeight="1">
      <c r="A1" s="418" t="s">
        <v>399</v>
      </c>
      <c r="B1" s="418"/>
      <c r="C1" s="418"/>
      <c r="D1" s="317" t="s">
        <v>30</v>
      </c>
    </row>
    <row r="2" spans="1:4" ht="45">
      <c r="A2" s="349" t="s">
        <v>400</v>
      </c>
      <c r="B2" s="303" t="s">
        <v>401</v>
      </c>
      <c r="C2" s="310" t="s">
        <v>402</v>
      </c>
    </row>
    <row r="3" spans="1:4" ht="21">
      <c r="A3" s="436"/>
      <c r="B3" s="436"/>
      <c r="C3" s="313"/>
    </row>
    <row r="4" spans="1:4" ht="75">
      <c r="A4" s="327" t="s">
        <v>403</v>
      </c>
      <c r="B4" s="330" t="s">
        <v>404</v>
      </c>
      <c r="C4" s="310" t="s">
        <v>405</v>
      </c>
    </row>
    <row r="5" spans="1:4" ht="21">
      <c r="A5" s="437"/>
      <c r="B5" s="437"/>
      <c r="C5" s="315"/>
    </row>
    <row r="6" spans="1:4" ht="90">
      <c r="A6" s="311" t="s">
        <v>406</v>
      </c>
      <c r="B6" s="303" t="s">
        <v>407</v>
      </c>
      <c r="C6" s="332" t="s">
        <v>408</v>
      </c>
    </row>
    <row r="7" spans="1:4" ht="90">
      <c r="A7" s="327" t="s">
        <v>409</v>
      </c>
      <c r="B7" s="330" t="s">
        <v>410</v>
      </c>
      <c r="C7" s="304" t="s">
        <v>411</v>
      </c>
    </row>
    <row r="8" spans="1:4" ht="60">
      <c r="A8" s="311" t="s">
        <v>412</v>
      </c>
      <c r="B8" s="303" t="s">
        <v>380</v>
      </c>
      <c r="C8" s="304" t="s">
        <v>413</v>
      </c>
    </row>
  </sheetData>
  <sheetProtection algorithmName="SHA-512" hashValue="vjJhvGIgSJJZ5tp17eCc/rgC8M3zd5ScRZeahh7rvKA9ypb39lkGJuxQyEkprVAg4hfVth8IFi8l966KG4B2/Q==" saltValue="3LjkUm9mKrh7fr/D9Dl4ZQ==" spinCount="100000" sheet="1" objects="1" scenarios="1"/>
  <mergeCells count="3">
    <mergeCell ref="A1:C1"/>
    <mergeCell ref="A3:B3"/>
    <mergeCell ref="A5:B5"/>
  </mergeCells>
  <hyperlinks>
    <hyperlink ref="D1" location="'Consolidado '!A1" display="VOLVER"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8"/>
  <sheetViews>
    <sheetView topLeftCell="A2" workbookViewId="0">
      <selection activeCell="E7" sqref="E7"/>
    </sheetView>
  </sheetViews>
  <sheetFormatPr baseColWidth="10" defaultColWidth="11.42578125" defaultRowHeight="15"/>
  <cols>
    <col min="1" max="1" width="42.42578125" customWidth="1"/>
    <col min="2" max="2" width="33.7109375" customWidth="1"/>
    <col min="3" max="3" width="88.42578125" customWidth="1"/>
  </cols>
  <sheetData>
    <row r="1" spans="1:4" ht="85.5" customHeight="1">
      <c r="A1" s="418" t="s">
        <v>414</v>
      </c>
      <c r="B1" s="418"/>
      <c r="C1" s="418"/>
      <c r="D1" s="317" t="s">
        <v>30</v>
      </c>
    </row>
    <row r="2" spans="1:4" ht="165">
      <c r="A2" s="332" t="s">
        <v>415</v>
      </c>
      <c r="B2" s="303" t="s">
        <v>416</v>
      </c>
      <c r="C2" s="322" t="s">
        <v>417</v>
      </c>
    </row>
    <row r="3" spans="1:4" ht="21">
      <c r="A3" s="416"/>
      <c r="B3" s="416"/>
      <c r="C3" s="314"/>
    </row>
    <row r="4" spans="1:4" ht="60">
      <c r="A4" s="307" t="s">
        <v>418</v>
      </c>
      <c r="B4" s="330" t="s">
        <v>419</v>
      </c>
      <c r="C4" s="310" t="s">
        <v>420</v>
      </c>
    </row>
    <row r="5" spans="1:4" ht="21">
      <c r="A5" s="437"/>
      <c r="B5" s="437"/>
      <c r="C5" s="315"/>
    </row>
    <row r="6" spans="1:4" ht="90">
      <c r="A6" s="311" t="s">
        <v>421</v>
      </c>
      <c r="B6" s="303" t="s">
        <v>422</v>
      </c>
      <c r="C6" s="350" t="s">
        <v>423</v>
      </c>
    </row>
    <row r="7" spans="1:4" ht="75">
      <c r="A7" s="332" t="s">
        <v>424</v>
      </c>
      <c r="B7" s="303" t="s">
        <v>425</v>
      </c>
      <c r="C7" s="322" t="s">
        <v>426</v>
      </c>
    </row>
    <row r="8" spans="1:4" ht="45">
      <c r="A8" s="332" t="s">
        <v>427</v>
      </c>
      <c r="B8" s="303" t="s">
        <v>380</v>
      </c>
      <c r="C8" s="322" t="s">
        <v>428</v>
      </c>
    </row>
  </sheetData>
  <sheetProtection algorithmName="SHA-512" hashValue="to5XJM/TG0xNM8M5OWQtMVpJ+NqAc/Fzl15yLHd8nPfDEP3myDDCepFHLe9rorLP7oZ3d0L0/CjyScXkqtMsfw==" saltValue="aWe0wjh2DpHAvXWPBFKyVw==" spinCount="100000" sheet="1" objects="1" scenarios="1"/>
  <mergeCells count="3">
    <mergeCell ref="A1:C1"/>
    <mergeCell ref="A3:B3"/>
    <mergeCell ref="A5:B5"/>
  </mergeCells>
  <hyperlinks>
    <hyperlink ref="D1" location="'Consolidado '!A1" display="VOLVER"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2"/>
  <sheetViews>
    <sheetView tabSelected="1" topLeftCell="A3" workbookViewId="0">
      <selection activeCell="C21" sqref="C21"/>
    </sheetView>
  </sheetViews>
  <sheetFormatPr baseColWidth="10" defaultColWidth="11.42578125" defaultRowHeight="15"/>
  <cols>
    <col min="1" max="1" width="40" customWidth="1"/>
    <col min="2" max="2" width="31.5703125" customWidth="1"/>
    <col min="3" max="3" width="63.7109375" customWidth="1"/>
  </cols>
  <sheetData>
    <row r="1" spans="1:4" ht="85.5" customHeight="1">
      <c r="A1" s="418" t="s">
        <v>429</v>
      </c>
      <c r="B1" s="418"/>
      <c r="C1" s="418"/>
      <c r="D1" s="317" t="s">
        <v>30</v>
      </c>
    </row>
    <row r="2" spans="1:4" ht="345">
      <c r="A2" s="391" t="s">
        <v>430</v>
      </c>
      <c r="B2" s="392" t="s">
        <v>431</v>
      </c>
      <c r="C2" s="393" t="s">
        <v>432</v>
      </c>
    </row>
    <row r="3" spans="1:4" ht="180">
      <c r="A3" s="394" t="s">
        <v>433</v>
      </c>
      <c r="B3" s="395" t="s">
        <v>434</v>
      </c>
      <c r="C3" s="395" t="s">
        <v>435</v>
      </c>
    </row>
    <row r="4" spans="1:4" ht="45">
      <c r="A4" s="439" t="s">
        <v>436</v>
      </c>
      <c r="B4" s="392" t="s">
        <v>437</v>
      </c>
      <c r="C4" s="393" t="s">
        <v>438</v>
      </c>
    </row>
    <row r="5" spans="1:4" ht="60">
      <c r="A5" s="439"/>
      <c r="B5" s="392" t="s">
        <v>439</v>
      </c>
      <c r="C5" s="393" t="s">
        <v>440</v>
      </c>
    </row>
    <row r="6" spans="1:4" ht="21">
      <c r="A6" s="440"/>
      <c r="B6" s="440"/>
      <c r="C6" s="396"/>
    </row>
    <row r="7" spans="1:4" ht="75">
      <c r="A7" s="394" t="s">
        <v>441</v>
      </c>
      <c r="B7" s="395" t="s">
        <v>442</v>
      </c>
      <c r="C7" s="397" t="s">
        <v>443</v>
      </c>
    </row>
    <row r="8" spans="1:4" ht="409.5">
      <c r="A8" s="439" t="s">
        <v>444</v>
      </c>
      <c r="B8" s="398" t="s">
        <v>445</v>
      </c>
      <c r="C8" s="399" t="s">
        <v>446</v>
      </c>
    </row>
    <row r="9" spans="1:4" ht="90">
      <c r="A9" s="439"/>
      <c r="B9" s="398" t="s">
        <v>447</v>
      </c>
      <c r="C9" s="397" t="s">
        <v>448</v>
      </c>
    </row>
    <row r="10" spans="1:4" ht="21">
      <c r="A10" s="438"/>
      <c r="B10" s="438"/>
      <c r="C10" s="400"/>
    </row>
    <row r="11" spans="1:4" ht="30">
      <c r="A11" s="401" t="s">
        <v>409</v>
      </c>
      <c r="B11" s="395" t="s">
        <v>116</v>
      </c>
      <c r="C11" s="342" t="s">
        <v>449</v>
      </c>
    </row>
    <row r="12" spans="1:4" ht="45">
      <c r="A12" s="402" t="s">
        <v>450</v>
      </c>
      <c r="B12" s="392" t="s">
        <v>119</v>
      </c>
      <c r="C12" s="342" t="s">
        <v>451</v>
      </c>
    </row>
  </sheetData>
  <sheetProtection algorithmName="SHA-512" hashValue="rTBFDedRU4UoeVj8GD07/k5X07ZUf6nAczDyZbA456daUCv6e3/v5rVxg+0qIUR1cyYo2wk2o+3Tidhl7dNgiw==" saltValue="GGLiSCgeHNQtZQPDX/1qsg==" spinCount="100000" sheet="1" objects="1" scenarios="1"/>
  <mergeCells count="5">
    <mergeCell ref="A1:C1"/>
    <mergeCell ref="A10:B10"/>
    <mergeCell ref="A4:A5"/>
    <mergeCell ref="A6:B6"/>
    <mergeCell ref="A8:A9"/>
  </mergeCells>
  <hyperlinks>
    <hyperlink ref="D1" location="'Consolidado '!A1" display="VOLVER"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8"/>
  <sheetViews>
    <sheetView topLeftCell="I7" zoomScale="80" zoomScaleNormal="80" workbookViewId="0">
      <selection activeCell="I7" sqref="A1:XFD1048576"/>
    </sheetView>
  </sheetViews>
  <sheetFormatPr baseColWidth="10" defaultColWidth="11.42578125" defaultRowHeight="15"/>
  <cols>
    <col min="1" max="1" width="21.5703125" style="356" customWidth="1"/>
    <col min="2" max="2" width="29.42578125" style="356" customWidth="1"/>
    <col min="3" max="3" width="23.42578125" style="356" customWidth="1"/>
    <col min="4" max="4" width="20.28515625" style="356" customWidth="1"/>
    <col min="5" max="5" width="18.42578125" style="356" customWidth="1"/>
    <col min="6" max="6" width="15.42578125" style="356" customWidth="1"/>
    <col min="7" max="7" width="17.42578125" style="356" customWidth="1"/>
    <col min="8" max="8" width="16.7109375" style="356" customWidth="1"/>
    <col min="9" max="9" width="24.140625" style="356" customWidth="1"/>
    <col min="10" max="10" width="18.85546875" style="356" customWidth="1"/>
    <col min="11" max="11" width="21.5703125" style="356" customWidth="1"/>
    <col min="12" max="12" width="104.28515625" style="356" customWidth="1"/>
    <col min="13" max="13" width="20.85546875" style="356" customWidth="1"/>
    <col min="14" max="14" width="17.7109375" style="356" customWidth="1"/>
    <col min="15" max="16384" width="11.42578125" style="356"/>
  </cols>
  <sheetData>
    <row r="1" spans="1:16" ht="85.5" customHeight="1" thickBot="1">
      <c r="A1" s="443" t="s">
        <v>452</v>
      </c>
      <c r="B1" s="444"/>
      <c r="C1" s="444"/>
      <c r="D1" s="444"/>
      <c r="E1" s="444"/>
      <c r="F1" s="444"/>
      <c r="G1" s="444"/>
      <c r="H1" s="444"/>
      <c r="I1" s="445" t="s">
        <v>453</v>
      </c>
      <c r="J1" s="445"/>
      <c r="K1" s="445"/>
      <c r="L1" s="445"/>
      <c r="M1" s="445"/>
      <c r="N1" s="445"/>
    </row>
    <row r="2" spans="1:16" ht="16.5" thickTop="1" thickBot="1">
      <c r="A2" s="447" t="s">
        <v>454</v>
      </c>
      <c r="B2" s="447" t="s">
        <v>455</v>
      </c>
      <c r="C2" s="447" t="s">
        <v>456</v>
      </c>
      <c r="D2" s="447" t="s">
        <v>457</v>
      </c>
      <c r="E2" s="447" t="s">
        <v>458</v>
      </c>
      <c r="F2" s="447" t="s">
        <v>459</v>
      </c>
      <c r="G2" s="447" t="s">
        <v>460</v>
      </c>
      <c r="H2" s="447" t="s">
        <v>461</v>
      </c>
      <c r="I2" s="446"/>
      <c r="J2" s="446"/>
      <c r="K2" s="446"/>
      <c r="L2" s="446"/>
      <c r="M2" s="446"/>
      <c r="N2" s="446"/>
    </row>
    <row r="3" spans="1:16" ht="30.75" customHeight="1" thickTop="1" thickBot="1">
      <c r="A3" s="447"/>
      <c r="B3" s="447"/>
      <c r="C3" s="447"/>
      <c r="D3" s="447"/>
      <c r="E3" s="447"/>
      <c r="F3" s="447"/>
      <c r="G3" s="447"/>
      <c r="H3" s="447"/>
      <c r="I3" s="448" t="s">
        <v>462</v>
      </c>
      <c r="J3" s="448" t="s">
        <v>463</v>
      </c>
      <c r="K3" s="448" t="s">
        <v>464</v>
      </c>
      <c r="L3" s="448" t="s">
        <v>465</v>
      </c>
      <c r="M3" s="441" t="s">
        <v>466</v>
      </c>
      <c r="N3" s="441" t="s">
        <v>467</v>
      </c>
    </row>
    <row r="4" spans="1:16" ht="43.5" customHeight="1" thickTop="1" thickBot="1">
      <c r="A4" s="447"/>
      <c r="B4" s="447"/>
      <c r="C4" s="447"/>
      <c r="D4" s="447"/>
      <c r="E4" s="447"/>
      <c r="F4" s="447"/>
      <c r="G4" s="447"/>
      <c r="H4" s="447"/>
      <c r="I4" s="449"/>
      <c r="J4" s="449"/>
      <c r="K4" s="449"/>
      <c r="L4" s="449"/>
      <c r="M4" s="442"/>
      <c r="N4" s="442"/>
      <c r="O4" s="390" t="s">
        <v>159</v>
      </c>
      <c r="P4" s="389">
        <f>+(N6+N8+N9+N10+N12+N14+N17)/8</f>
        <v>0.94418381667905638</v>
      </c>
    </row>
    <row r="5" spans="1:16" ht="22.5" thickTop="1" thickBot="1">
      <c r="A5" s="452" t="s">
        <v>468</v>
      </c>
      <c r="B5" s="452"/>
      <c r="C5" s="452"/>
      <c r="D5" s="452"/>
      <c r="E5" s="452"/>
      <c r="F5" s="452"/>
      <c r="G5" s="452"/>
      <c r="H5" s="452"/>
      <c r="I5" s="357"/>
      <c r="J5" s="357"/>
      <c r="K5" s="358"/>
      <c r="L5" s="357"/>
      <c r="M5" s="358"/>
      <c r="N5" s="358"/>
    </row>
    <row r="6" spans="1:16" ht="61.5" thickTop="1" thickBot="1">
      <c r="A6" s="453" t="s">
        <v>469</v>
      </c>
      <c r="B6" s="359" t="s">
        <v>31</v>
      </c>
      <c r="C6" s="360" t="s">
        <v>470</v>
      </c>
      <c r="D6" s="361" t="s">
        <v>471</v>
      </c>
      <c r="E6" s="361" t="s">
        <v>472</v>
      </c>
      <c r="F6" s="361" t="s">
        <v>473</v>
      </c>
      <c r="G6" s="362">
        <v>40</v>
      </c>
      <c r="H6" s="361" t="s">
        <v>474</v>
      </c>
      <c r="I6" s="363">
        <v>16154629</v>
      </c>
      <c r="J6" s="363">
        <v>14019588</v>
      </c>
      <c r="K6" s="386">
        <f>+J6/I6</f>
        <v>0.86783720009911713</v>
      </c>
      <c r="L6" s="365" t="s">
        <v>475</v>
      </c>
      <c r="M6" s="363">
        <f>+J6</f>
        <v>14019588</v>
      </c>
      <c r="N6" s="366">
        <f>+K6</f>
        <v>0.86783720009911713</v>
      </c>
    </row>
    <row r="7" spans="1:16" ht="261" customHeight="1" thickTop="1" thickBot="1">
      <c r="A7" s="453"/>
      <c r="B7" s="451" t="s">
        <v>476</v>
      </c>
      <c r="C7" s="367" t="s">
        <v>430</v>
      </c>
      <c r="D7" s="368" t="s">
        <v>431</v>
      </c>
      <c r="E7" s="368" t="s">
        <v>477</v>
      </c>
      <c r="F7" s="369" t="s">
        <v>478</v>
      </c>
      <c r="G7" s="365">
        <v>1</v>
      </c>
      <c r="H7" s="368" t="s">
        <v>479</v>
      </c>
      <c r="I7" s="365">
        <v>1</v>
      </c>
      <c r="J7" s="365">
        <v>1</v>
      </c>
      <c r="K7" s="364">
        <v>1</v>
      </c>
      <c r="L7" s="370" t="s">
        <v>432</v>
      </c>
      <c r="M7" s="371">
        <v>1</v>
      </c>
      <c r="N7" s="366">
        <v>1</v>
      </c>
    </row>
    <row r="8" spans="1:16" ht="128.25" customHeight="1" thickTop="1" thickBot="1">
      <c r="A8" s="453"/>
      <c r="B8" s="451"/>
      <c r="C8" s="360" t="s">
        <v>433</v>
      </c>
      <c r="D8" s="361" t="s">
        <v>434</v>
      </c>
      <c r="E8" s="361" t="s">
        <v>480</v>
      </c>
      <c r="F8" s="361" t="s">
        <v>478</v>
      </c>
      <c r="G8" s="372">
        <v>30000</v>
      </c>
      <c r="H8" s="361" t="s">
        <v>481</v>
      </c>
      <c r="I8" s="372">
        <v>30000</v>
      </c>
      <c r="J8" s="372">
        <v>39737</v>
      </c>
      <c r="K8" s="366">
        <f>+J8/I8</f>
        <v>1.3245666666666667</v>
      </c>
      <c r="L8" s="361" t="s">
        <v>435</v>
      </c>
      <c r="M8" s="387">
        <v>50569</v>
      </c>
      <c r="N8" s="366">
        <f>+M8/G8</f>
        <v>1.6856333333333333</v>
      </c>
    </row>
    <row r="9" spans="1:16" ht="91.5" thickTop="1" thickBot="1">
      <c r="A9" s="453"/>
      <c r="B9" s="451"/>
      <c r="C9" s="454" t="s">
        <v>436</v>
      </c>
      <c r="D9" s="368" t="s">
        <v>437</v>
      </c>
      <c r="E9" s="368" t="s">
        <v>482</v>
      </c>
      <c r="F9" s="369" t="s">
        <v>478</v>
      </c>
      <c r="G9" s="370" t="s">
        <v>483</v>
      </c>
      <c r="H9" s="368" t="s">
        <v>479</v>
      </c>
      <c r="I9" s="370">
        <v>1</v>
      </c>
      <c r="J9" s="370">
        <v>1</v>
      </c>
      <c r="K9" s="366">
        <v>1</v>
      </c>
      <c r="L9" s="370" t="s">
        <v>438</v>
      </c>
      <c r="M9" s="371">
        <v>1</v>
      </c>
      <c r="N9" s="366">
        <v>1</v>
      </c>
    </row>
    <row r="10" spans="1:16" ht="106.5" thickTop="1" thickBot="1">
      <c r="A10" s="453"/>
      <c r="B10" s="451"/>
      <c r="C10" s="454"/>
      <c r="D10" s="368" t="s">
        <v>439</v>
      </c>
      <c r="E10" s="368" t="s">
        <v>484</v>
      </c>
      <c r="F10" s="369" t="s">
        <v>478</v>
      </c>
      <c r="G10" s="370" t="s">
        <v>485</v>
      </c>
      <c r="H10" s="368" t="s">
        <v>479</v>
      </c>
      <c r="I10" s="370">
        <v>1</v>
      </c>
      <c r="J10" s="370">
        <v>1</v>
      </c>
      <c r="K10" s="366">
        <v>1</v>
      </c>
      <c r="L10" s="370" t="s">
        <v>440</v>
      </c>
      <c r="M10" s="371">
        <v>1</v>
      </c>
      <c r="N10" s="366">
        <v>1</v>
      </c>
    </row>
    <row r="11" spans="1:16" ht="22.5" thickTop="1" thickBot="1">
      <c r="A11" s="455" t="s">
        <v>486</v>
      </c>
      <c r="B11" s="455"/>
      <c r="C11" s="455"/>
      <c r="D11" s="455"/>
      <c r="E11" s="455"/>
      <c r="F11" s="455"/>
      <c r="G11" s="455"/>
      <c r="H11" s="455"/>
      <c r="I11" s="374"/>
      <c r="J11" s="374"/>
      <c r="K11" s="374"/>
      <c r="L11" s="374"/>
      <c r="M11" s="374"/>
      <c r="N11" s="374"/>
    </row>
    <row r="12" spans="1:16" ht="99.75" customHeight="1" thickTop="1" thickBot="1">
      <c r="A12" s="375"/>
      <c r="B12" s="359" t="s">
        <v>487</v>
      </c>
      <c r="C12" s="360" t="s">
        <v>441</v>
      </c>
      <c r="D12" s="361" t="s">
        <v>442</v>
      </c>
      <c r="E12" s="361" t="s">
        <v>488</v>
      </c>
      <c r="F12" s="361" t="s">
        <v>489</v>
      </c>
      <c r="G12" s="372"/>
      <c r="H12" s="361" t="s">
        <v>490</v>
      </c>
      <c r="I12" s="372">
        <v>10575</v>
      </c>
      <c r="J12" s="372">
        <v>10575</v>
      </c>
      <c r="K12" s="366">
        <v>1</v>
      </c>
      <c r="L12" s="376" t="s">
        <v>443</v>
      </c>
      <c r="M12" s="388">
        <f>+J12</f>
        <v>10575</v>
      </c>
      <c r="N12" s="366">
        <f>+K12</f>
        <v>1</v>
      </c>
    </row>
    <row r="13" spans="1:16" ht="375.75" customHeight="1" thickTop="1" thickBot="1">
      <c r="A13" s="455" t="s">
        <v>491</v>
      </c>
      <c r="B13" s="451" t="s">
        <v>41</v>
      </c>
      <c r="C13" s="454" t="s">
        <v>444</v>
      </c>
      <c r="D13" s="377" t="s">
        <v>445</v>
      </c>
      <c r="E13" s="377" t="s">
        <v>492</v>
      </c>
      <c r="F13" s="377" t="s">
        <v>493</v>
      </c>
      <c r="G13" s="378" t="s">
        <v>494</v>
      </c>
      <c r="H13" s="361" t="s">
        <v>481</v>
      </c>
      <c r="I13" s="377">
        <v>3</v>
      </c>
      <c r="J13" s="377">
        <v>0</v>
      </c>
      <c r="K13" s="364">
        <v>0</v>
      </c>
      <c r="L13" s="379" t="s">
        <v>495</v>
      </c>
      <c r="M13" s="371">
        <v>0</v>
      </c>
      <c r="N13" s="366"/>
    </row>
    <row r="14" spans="1:16" ht="97.5" customHeight="1" thickTop="1" thickBot="1">
      <c r="A14" s="455"/>
      <c r="B14" s="451"/>
      <c r="C14" s="454"/>
      <c r="D14" s="377" t="s">
        <v>447</v>
      </c>
      <c r="E14" s="377" t="s">
        <v>496</v>
      </c>
      <c r="F14" s="377" t="s">
        <v>497</v>
      </c>
      <c r="G14" s="380" t="s">
        <v>498</v>
      </c>
      <c r="H14" s="361" t="s">
        <v>481</v>
      </c>
      <c r="I14" s="370">
        <v>1</v>
      </c>
      <c r="J14" s="370">
        <v>1</v>
      </c>
      <c r="K14" s="364">
        <v>1</v>
      </c>
      <c r="L14" s="376" t="s">
        <v>448</v>
      </c>
      <c r="M14" s="371">
        <v>1</v>
      </c>
      <c r="N14" s="366">
        <v>1</v>
      </c>
    </row>
    <row r="15" spans="1:16" ht="22.5" thickTop="1" thickBot="1">
      <c r="A15" s="450" t="s">
        <v>499</v>
      </c>
      <c r="B15" s="450"/>
      <c r="C15" s="450"/>
      <c r="D15" s="450"/>
      <c r="E15" s="450"/>
      <c r="F15" s="450"/>
      <c r="G15" s="450"/>
      <c r="H15" s="450"/>
      <c r="I15" s="381"/>
      <c r="J15" s="381"/>
      <c r="K15" s="381"/>
      <c r="L15" s="381"/>
      <c r="M15" s="381"/>
      <c r="N15" s="381"/>
    </row>
    <row r="16" spans="1:16" ht="61.5" thickTop="1" thickBot="1">
      <c r="A16" s="450" t="s">
        <v>500</v>
      </c>
      <c r="B16" s="451" t="s">
        <v>52</v>
      </c>
      <c r="C16" s="382" t="s">
        <v>409</v>
      </c>
      <c r="D16" s="361" t="s">
        <v>116</v>
      </c>
      <c r="E16" s="383" t="s">
        <v>501</v>
      </c>
      <c r="F16" s="361" t="s">
        <v>502</v>
      </c>
      <c r="G16" s="384"/>
      <c r="H16" s="361" t="s">
        <v>503</v>
      </c>
      <c r="I16" s="384"/>
      <c r="J16" s="384"/>
      <c r="K16" s="364" t="e">
        <v>#DIV/0!</v>
      </c>
      <c r="L16" s="26" t="s">
        <v>449</v>
      </c>
      <c r="M16" s="373">
        <v>0</v>
      </c>
      <c r="N16" s="366"/>
    </row>
    <row r="17" spans="1:14" ht="196.5" thickTop="1" thickBot="1">
      <c r="A17" s="450"/>
      <c r="B17" s="451"/>
      <c r="C17" s="385" t="s">
        <v>450</v>
      </c>
      <c r="D17" s="368" t="s">
        <v>119</v>
      </c>
      <c r="E17" s="368" t="s">
        <v>504</v>
      </c>
      <c r="F17" s="369" t="s">
        <v>478</v>
      </c>
      <c r="G17" s="365">
        <v>1</v>
      </c>
      <c r="H17" s="368" t="s">
        <v>503</v>
      </c>
      <c r="I17" s="365"/>
      <c r="J17" s="365"/>
      <c r="K17" s="364" t="e">
        <v>#DIV/0!</v>
      </c>
      <c r="L17" s="26" t="s">
        <v>451</v>
      </c>
      <c r="M17" s="371">
        <v>1</v>
      </c>
      <c r="N17" s="366">
        <v>1</v>
      </c>
    </row>
    <row r="18" spans="1:14" ht="15.75" thickTop="1"/>
  </sheetData>
  <mergeCells count="27">
    <mergeCell ref="A15:H15"/>
    <mergeCell ref="A16:A17"/>
    <mergeCell ref="B16:B17"/>
    <mergeCell ref="A5:H5"/>
    <mergeCell ref="A6:A10"/>
    <mergeCell ref="B7:B10"/>
    <mergeCell ref="C9:C10"/>
    <mergeCell ref="A11:H11"/>
    <mergeCell ref="A13:A14"/>
    <mergeCell ref="B13:B14"/>
    <mergeCell ref="C13:C14"/>
    <mergeCell ref="N3:N4"/>
    <mergeCell ref="A1:H1"/>
    <mergeCell ref="I1:N2"/>
    <mergeCell ref="A2:A4"/>
    <mergeCell ref="B2:B4"/>
    <mergeCell ref="C2:C4"/>
    <mergeCell ref="D2:D4"/>
    <mergeCell ref="E2:E4"/>
    <mergeCell ref="F2:F4"/>
    <mergeCell ref="G2:G4"/>
    <mergeCell ref="H2:H4"/>
    <mergeCell ref="I3:I4"/>
    <mergeCell ref="J3:J4"/>
    <mergeCell ref="K3:K4"/>
    <mergeCell ref="L3:L4"/>
    <mergeCell ref="M3:M4"/>
  </mergeCells>
  <conditionalFormatting sqref="K16:K17 K6:K10 K13:K14 N13:N14">
    <cfRule type="cellIs" dxfId="551" priority="18" operator="greaterThan">
      <formula>110%</formula>
    </cfRule>
    <cfRule type="cellIs" dxfId="550" priority="19" operator="between">
      <formula>100.001%</formula>
      <formula>110%</formula>
    </cfRule>
    <cfRule type="cellIs" dxfId="549" priority="20" operator="between">
      <formula>70.001%</formula>
      <formula>100%</formula>
    </cfRule>
    <cfRule type="cellIs" dxfId="548" priority="21" operator="between">
      <formula>0.00001%</formula>
      <formula>70%</formula>
    </cfRule>
    <cfRule type="cellIs" dxfId="547" priority="22" operator="equal">
      <formula>0</formula>
    </cfRule>
  </conditionalFormatting>
  <conditionalFormatting sqref="N6:N10 N16:N17">
    <cfRule type="cellIs" dxfId="546" priority="13" operator="greaterThan">
      <formula>110%</formula>
    </cfRule>
    <cfRule type="cellIs" dxfId="545" priority="14" operator="between">
      <formula>100.001%</formula>
      <formula>110%</formula>
    </cfRule>
    <cfRule type="cellIs" dxfId="544" priority="15" operator="between">
      <formula>70.001%</formula>
      <formula>100%</formula>
    </cfRule>
    <cfRule type="cellIs" dxfId="543" priority="16" operator="between">
      <formula>0.00001%</formula>
      <formula>70%</formula>
    </cfRule>
    <cfRule type="cellIs" dxfId="542" priority="17" operator="equal">
      <formula>0</formula>
    </cfRule>
  </conditionalFormatting>
  <conditionalFormatting sqref="K12">
    <cfRule type="cellIs" dxfId="541" priority="8" operator="greaterThan">
      <formula>110%</formula>
    </cfRule>
    <cfRule type="cellIs" dxfId="540" priority="9" operator="between">
      <formula>100.001%</formula>
      <formula>110%</formula>
    </cfRule>
    <cfRule type="cellIs" dxfId="539" priority="10" operator="between">
      <formula>70.001%</formula>
      <formula>100%</formula>
    </cfRule>
    <cfRule type="cellIs" dxfId="538" priority="11" operator="between">
      <formula>0.00001%</formula>
      <formula>70%</formula>
    </cfRule>
    <cfRule type="cellIs" dxfId="537" priority="12" operator="equal">
      <formula>0</formula>
    </cfRule>
  </conditionalFormatting>
  <conditionalFormatting sqref="L9">
    <cfRule type="duplicateValues" dxfId="536" priority="7"/>
  </conditionalFormatting>
  <conditionalFormatting sqref="L10">
    <cfRule type="duplicateValues" dxfId="535" priority="6"/>
  </conditionalFormatting>
  <hyperlinks>
    <hyperlink ref="O4" location="'Consolidado '!A1" display="volver" xr:uid="{00000000-0004-0000-0D00-000000000000}"/>
  </hyperlinks>
  <pageMargins left="0.7" right="0.7" top="0.75" bottom="0.75" header="0.3" footer="0.3"/>
  <pageSetup orientation="portrait" horizontalDpi="1200" verticalDpi="120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pageSetUpPr fitToPage="1"/>
  </sheetPr>
  <dimension ref="A1:Q24"/>
  <sheetViews>
    <sheetView showGridLines="0" topLeftCell="J1" zoomScale="70" zoomScaleNormal="70" workbookViewId="0">
      <selection activeCell="P1" sqref="P1"/>
    </sheetView>
  </sheetViews>
  <sheetFormatPr baseColWidth="10" defaultColWidth="11.42578125" defaultRowHeight="0" customHeight="1" zeroHeight="1"/>
  <cols>
    <col min="1" max="1" width="25.140625" style="1" bestFit="1" customWidth="1"/>
    <col min="2" max="2" width="55.7109375" style="1" customWidth="1"/>
    <col min="3" max="3" width="52" style="1" customWidth="1"/>
    <col min="4" max="4" width="54.7109375" style="1" customWidth="1"/>
    <col min="5" max="5" width="40.5703125" style="2" customWidth="1"/>
    <col min="6" max="6" width="28" style="1" bestFit="1" customWidth="1"/>
    <col min="7" max="7" width="11.7109375" style="1" customWidth="1"/>
    <col min="8" max="8" width="54" style="1" customWidth="1"/>
    <col min="9" max="9" width="30.42578125" style="1" customWidth="1"/>
    <col min="10" max="10" width="30.140625" style="1" customWidth="1"/>
    <col min="11" max="11" width="28.5703125" style="27" customWidth="1"/>
    <col min="12" max="12" width="64.42578125" style="1" customWidth="1"/>
    <col min="13" max="13" width="38.42578125" style="1" customWidth="1"/>
    <col min="14" max="14" width="23.85546875" style="31" customWidth="1" collapsed="1"/>
    <col min="15" max="15" width="23.85546875" style="31" customWidth="1"/>
    <col min="16" max="16" width="16.28515625" customWidth="1"/>
    <col min="17" max="17" width="11.42578125" style="1"/>
  </cols>
  <sheetData>
    <row r="1" spans="1:17" ht="114.75" customHeight="1" thickBot="1">
      <c r="A1" s="466" t="s">
        <v>505</v>
      </c>
      <c r="B1" s="466"/>
      <c r="C1" s="466"/>
      <c r="D1" s="466"/>
      <c r="E1" s="466"/>
      <c r="F1" s="466"/>
      <c r="G1" s="466"/>
      <c r="H1" s="467"/>
      <c r="I1" s="468" t="s">
        <v>506</v>
      </c>
      <c r="J1" s="468"/>
      <c r="K1" s="468"/>
      <c r="L1" s="468"/>
      <c r="M1" s="468"/>
      <c r="N1" s="468"/>
      <c r="O1" s="403"/>
      <c r="P1" s="317" t="s">
        <v>30</v>
      </c>
    </row>
    <row r="2" spans="1:17" ht="18" customHeight="1" thickTop="1" thickBot="1">
      <c r="A2" s="470" t="s">
        <v>454</v>
      </c>
      <c r="B2" s="470" t="s">
        <v>507</v>
      </c>
      <c r="C2" s="470" t="s">
        <v>456</v>
      </c>
      <c r="D2" s="470" t="s">
        <v>457</v>
      </c>
      <c r="E2" s="470" t="s">
        <v>508</v>
      </c>
      <c r="F2" s="470" t="s">
        <v>459</v>
      </c>
      <c r="G2" s="471" t="s">
        <v>460</v>
      </c>
      <c r="H2" s="471" t="s">
        <v>461</v>
      </c>
      <c r="I2" s="469"/>
      <c r="J2" s="469"/>
      <c r="K2" s="469"/>
      <c r="L2" s="469"/>
      <c r="M2" s="469"/>
      <c r="N2" s="469"/>
      <c r="O2" s="403"/>
    </row>
    <row r="3" spans="1:17" ht="30" customHeight="1" thickTop="1" thickBot="1">
      <c r="A3" s="470"/>
      <c r="B3" s="470"/>
      <c r="C3" s="470"/>
      <c r="D3" s="470"/>
      <c r="E3" s="470"/>
      <c r="F3" s="470"/>
      <c r="G3" s="472"/>
      <c r="H3" s="472"/>
      <c r="I3" s="474" t="s">
        <v>509</v>
      </c>
      <c r="J3" s="474" t="s">
        <v>510</v>
      </c>
      <c r="K3" s="474" t="s">
        <v>511</v>
      </c>
      <c r="L3" s="474" t="s">
        <v>512</v>
      </c>
      <c r="M3" s="464" t="s">
        <v>466</v>
      </c>
      <c r="N3" s="464" t="s">
        <v>513</v>
      </c>
      <c r="O3" s="404"/>
    </row>
    <row r="4" spans="1:17" ht="115.5" customHeight="1" thickTop="1" thickBot="1">
      <c r="A4" s="470"/>
      <c r="B4" s="470"/>
      <c r="C4" s="470"/>
      <c r="D4" s="470"/>
      <c r="E4" s="470"/>
      <c r="F4" s="470"/>
      <c r="G4" s="473"/>
      <c r="H4" s="473"/>
      <c r="I4" s="475"/>
      <c r="J4" s="475"/>
      <c r="K4" s="475"/>
      <c r="L4" s="475"/>
      <c r="M4" s="465"/>
      <c r="N4" s="465"/>
      <c r="O4" s="404"/>
      <c r="P4" s="31">
        <f>+(N6+N7+N8+N9+N10+N12+N13+N14+N16+N18+N19+N20)/12</f>
        <v>0.98915879893847647</v>
      </c>
      <c r="Q4" s="2"/>
    </row>
    <row r="5" spans="1:17" ht="22.5" customHeight="1" thickTop="1" thickBot="1">
      <c r="A5" s="476" t="s">
        <v>468</v>
      </c>
      <c r="B5" s="476"/>
      <c r="C5" s="476"/>
      <c r="D5" s="476"/>
      <c r="E5" s="476"/>
      <c r="F5" s="476"/>
      <c r="G5" s="476"/>
      <c r="H5" s="476"/>
      <c r="I5" s="3"/>
      <c r="J5" s="3"/>
      <c r="K5" s="4"/>
      <c r="L5" s="3"/>
      <c r="M5" s="3"/>
      <c r="N5" s="4"/>
      <c r="O5" s="405"/>
      <c r="Q5"/>
    </row>
    <row r="6" spans="1:17" ht="339" customHeight="1" thickTop="1" thickBot="1">
      <c r="A6" s="476" t="s">
        <v>469</v>
      </c>
      <c r="B6" s="463" t="s">
        <v>31</v>
      </c>
      <c r="C6" s="477" t="s">
        <v>32</v>
      </c>
      <c r="D6" s="5" t="s">
        <v>514</v>
      </c>
      <c r="E6" s="5" t="s">
        <v>472</v>
      </c>
      <c r="F6" s="5" t="s">
        <v>515</v>
      </c>
      <c r="G6" s="6">
        <v>715</v>
      </c>
      <c r="H6" s="5" t="s">
        <v>5</v>
      </c>
      <c r="I6" s="6">
        <v>715</v>
      </c>
      <c r="J6" s="6">
        <v>688</v>
      </c>
      <c r="K6" s="7">
        <f>+(J6/I6)</f>
        <v>0.96223776223776225</v>
      </c>
      <c r="L6" s="28" t="s">
        <v>516</v>
      </c>
      <c r="M6" s="43">
        <f>+J6</f>
        <v>688</v>
      </c>
      <c r="N6" s="30">
        <f>+J6/G6</f>
        <v>0.96223776223776225</v>
      </c>
      <c r="O6" s="406"/>
    </row>
    <row r="7" spans="1:17" ht="198.75" customHeight="1" thickTop="1" thickBot="1">
      <c r="A7" s="476"/>
      <c r="B7" s="463"/>
      <c r="C7" s="477"/>
      <c r="D7" s="5" t="s">
        <v>62</v>
      </c>
      <c r="E7" s="5" t="s">
        <v>517</v>
      </c>
      <c r="F7" s="5" t="s">
        <v>518</v>
      </c>
      <c r="G7" s="9">
        <v>8</v>
      </c>
      <c r="H7" s="5" t="s">
        <v>5</v>
      </c>
      <c r="I7" s="9">
        <v>8</v>
      </c>
      <c r="J7" s="9">
        <v>8</v>
      </c>
      <c r="K7" s="7">
        <f>+(J7/I7)</f>
        <v>1</v>
      </c>
      <c r="L7" s="28" t="s">
        <v>519</v>
      </c>
      <c r="M7" s="43">
        <f>+J7</f>
        <v>8</v>
      </c>
      <c r="N7" s="30">
        <f>+M7/G7</f>
        <v>1</v>
      </c>
      <c r="O7" s="406"/>
    </row>
    <row r="8" spans="1:17" ht="405" customHeight="1" thickTop="1" thickBot="1">
      <c r="A8" s="476"/>
      <c r="B8" s="478" t="s">
        <v>35</v>
      </c>
      <c r="C8" s="481" t="s">
        <v>36</v>
      </c>
      <c r="D8" s="8" t="s">
        <v>520</v>
      </c>
      <c r="E8" s="8" t="s">
        <v>521</v>
      </c>
      <c r="F8" s="10" t="s">
        <v>522</v>
      </c>
      <c r="G8" s="11">
        <v>0.64100000000000001</v>
      </c>
      <c r="H8" s="8" t="s">
        <v>523</v>
      </c>
      <c r="I8" s="11">
        <v>0.64100000000000001</v>
      </c>
      <c r="J8" s="11">
        <v>0.75509999999999999</v>
      </c>
      <c r="K8" s="12">
        <f>+(J8/I8)</f>
        <v>1.1780031201248049</v>
      </c>
      <c r="L8" s="28" t="s">
        <v>524</v>
      </c>
      <c r="M8" s="44">
        <v>0.69179999999999997</v>
      </c>
      <c r="N8" s="30">
        <f t="shared" ref="N8:N20" si="0">+M8/G8</f>
        <v>1.0792511700468017</v>
      </c>
      <c r="O8" s="406"/>
    </row>
    <row r="9" spans="1:17" ht="212.25" customHeight="1" thickTop="1" thickBot="1">
      <c r="A9" s="476"/>
      <c r="B9" s="479"/>
      <c r="C9" s="481"/>
      <c r="D9" s="8" t="s">
        <v>525</v>
      </c>
      <c r="E9" s="8" t="s">
        <v>526</v>
      </c>
      <c r="F9" s="10" t="s">
        <v>522</v>
      </c>
      <c r="G9" s="11">
        <v>1</v>
      </c>
      <c r="H9" s="8" t="s">
        <v>523</v>
      </c>
      <c r="I9" s="11">
        <v>1</v>
      </c>
      <c r="J9" s="11">
        <v>0.8881</v>
      </c>
      <c r="K9" s="12">
        <f>+(J9/I9)</f>
        <v>0.8881</v>
      </c>
      <c r="L9" s="28" t="s">
        <v>527</v>
      </c>
      <c r="M9" s="44">
        <v>0.8881</v>
      </c>
      <c r="N9" s="30">
        <f t="shared" si="0"/>
        <v>0.8881</v>
      </c>
      <c r="O9" s="406"/>
    </row>
    <row r="10" spans="1:17" ht="273" customHeight="1" thickTop="1" thickBot="1">
      <c r="A10" s="476"/>
      <c r="B10" s="480"/>
      <c r="C10" s="14" t="s">
        <v>39</v>
      </c>
      <c r="D10" s="5" t="s">
        <v>528</v>
      </c>
      <c r="E10" s="5" t="s">
        <v>529</v>
      </c>
      <c r="F10" s="48" t="s">
        <v>522</v>
      </c>
      <c r="G10" s="48">
        <v>100</v>
      </c>
      <c r="H10" s="5" t="s">
        <v>530</v>
      </c>
      <c r="I10" s="5">
        <v>100</v>
      </c>
      <c r="J10" s="5">
        <v>100</v>
      </c>
      <c r="K10" s="17">
        <f>+(J10/I10)</f>
        <v>1</v>
      </c>
      <c r="L10" s="50" t="s">
        <v>531</v>
      </c>
      <c r="M10" s="51">
        <f>(+'[3]Seguimiento enero abril '!J10+'[3]Seguimiento mayo '!J10+'[3]Seguimiento junio '!J10+'[3]Seguimiento julio'!J10+'[3]Seguimiento agosto'!J10+'[3]Seguimiento septiembre'!J10+'[3]Seguimiento octubre'!I10+'[3]Seguimiento noviembre'!I10+I10)/9</f>
        <v>100</v>
      </c>
      <c r="N10" s="30">
        <f t="shared" si="0"/>
        <v>1</v>
      </c>
      <c r="O10" s="406"/>
    </row>
    <row r="11" spans="1:17" ht="22.5" customHeight="1" thickTop="1" thickBot="1">
      <c r="A11" s="456" t="s">
        <v>486</v>
      </c>
      <c r="B11" s="456"/>
      <c r="C11" s="456"/>
      <c r="D11" s="456"/>
      <c r="E11" s="456"/>
      <c r="F11" s="456"/>
      <c r="G11" s="456"/>
      <c r="H11" s="456"/>
      <c r="I11" s="18"/>
      <c r="J11" s="18"/>
      <c r="K11" s="18"/>
      <c r="L11" s="18"/>
      <c r="M11" s="18"/>
      <c r="N11" s="18"/>
      <c r="O11" s="407"/>
    </row>
    <row r="12" spans="1:17" ht="239.25" customHeight="1" thickTop="1" thickBot="1">
      <c r="A12" s="456" t="s">
        <v>491</v>
      </c>
      <c r="B12" s="463" t="s">
        <v>41</v>
      </c>
      <c r="C12" s="19" t="s">
        <v>42</v>
      </c>
      <c r="D12" s="8" t="s">
        <v>532</v>
      </c>
      <c r="E12" s="8" t="s">
        <v>533</v>
      </c>
      <c r="F12" s="10" t="s">
        <v>534</v>
      </c>
      <c r="G12" s="10">
        <v>28</v>
      </c>
      <c r="H12" s="8" t="s">
        <v>535</v>
      </c>
      <c r="I12" s="10">
        <v>28</v>
      </c>
      <c r="J12" s="52">
        <v>37.200000000000003</v>
      </c>
      <c r="K12" s="12">
        <f>+(I12/J12)</f>
        <v>0.75268817204301075</v>
      </c>
      <c r="L12" s="28" t="s">
        <v>536</v>
      </c>
      <c r="M12" s="46">
        <f>(+'[3]Seguimiento enero abril '!J12+'[3]Seguimiento mayo '!J12+'[3]Seguimiento junio '!J12+'[3]Seguimiento julio'!J12+'[3]Seguimiento agosto'!J12+'[3]Seguimiento septiembre'!J12+'[3]Seguimiento octubre'!J12+'[3]Seguimiento noviembre'!J12+'[3]Seguimiento diciembre'!J12)/9</f>
        <v>34.193333333333335</v>
      </c>
      <c r="N12" s="30">
        <f>G12/M12</f>
        <v>0.81887307467342563</v>
      </c>
      <c r="O12" s="406"/>
    </row>
    <row r="13" spans="1:17" ht="143.25" customHeight="1" thickTop="1" thickBot="1">
      <c r="A13" s="456"/>
      <c r="B13" s="463"/>
      <c r="C13" s="14" t="s">
        <v>44</v>
      </c>
      <c r="D13" s="5" t="s">
        <v>537</v>
      </c>
      <c r="E13" s="5" t="s">
        <v>538</v>
      </c>
      <c r="F13" s="15" t="s">
        <v>539</v>
      </c>
      <c r="G13" s="15">
        <v>10.199999999999999</v>
      </c>
      <c r="H13" s="5" t="s">
        <v>540</v>
      </c>
      <c r="I13" s="15">
        <v>10.199999999999999</v>
      </c>
      <c r="J13" s="54">
        <v>9.6</v>
      </c>
      <c r="K13" s="7">
        <f>+I13/J13</f>
        <v>1.0625</v>
      </c>
      <c r="L13" s="29" t="s">
        <v>541</v>
      </c>
      <c r="M13" s="53">
        <f>(+'[3]Seguimiento enero abril '!J13+'[3]Seguimiento mayo '!J13+'[3]Seguimiento junio '!J13+'[3]Seguimiento julio'!J13+'[3]Seguimiento agosto'!J13+'[3]Seguimiento septiembre'!J13+'[3]Seguimiento octubre'!J13+'[3]Seguimiento noviembre'!J13+J13)/9</f>
        <v>9.6577777777777776</v>
      </c>
      <c r="N13" s="30">
        <f>+G13/M13</f>
        <v>1.0561435803037276</v>
      </c>
      <c r="O13" s="406"/>
    </row>
    <row r="14" spans="1:17" ht="244.5" customHeight="1" thickTop="1" thickBot="1">
      <c r="A14" s="456"/>
      <c r="B14" s="20" t="s">
        <v>46</v>
      </c>
      <c r="C14" s="19" t="s">
        <v>47</v>
      </c>
      <c r="D14" s="8" t="s">
        <v>542</v>
      </c>
      <c r="E14" s="8" t="s">
        <v>543</v>
      </c>
      <c r="F14" s="10" t="s">
        <v>522</v>
      </c>
      <c r="G14" s="10">
        <v>100</v>
      </c>
      <c r="H14" s="8" t="s">
        <v>544</v>
      </c>
      <c r="I14" s="10">
        <v>100</v>
      </c>
      <c r="J14" s="10">
        <v>100</v>
      </c>
      <c r="K14" s="12">
        <f>+(J14/I14)</f>
        <v>1</v>
      </c>
      <c r="L14" s="28" t="s">
        <v>545</v>
      </c>
      <c r="M14" s="47">
        <f>(+'[3]Seguimiento enero abril '!J14+'[3]Seguimiento mayo '!J14+'[3]Seguimiento junio '!J14+'[3]Seguimiento julio'!J14+'[3]Seguimiento agosto'!I14+'[3]Seguimiento septiembre'!I14+'[3]Seguimiento octubre'!I14+'[3]Seguimiento noviembre'!I14+I14)/9</f>
        <v>100</v>
      </c>
      <c r="N14" s="30">
        <f t="shared" si="0"/>
        <v>1</v>
      </c>
      <c r="O14" s="406"/>
    </row>
    <row r="15" spans="1:17" ht="22.5" customHeight="1" thickTop="1" thickBot="1">
      <c r="A15" s="457" t="s">
        <v>546</v>
      </c>
      <c r="B15" s="457"/>
      <c r="C15" s="457"/>
      <c r="D15" s="457"/>
      <c r="E15" s="457"/>
      <c r="F15" s="457"/>
      <c r="G15" s="457"/>
      <c r="H15" s="457"/>
      <c r="I15" s="21"/>
      <c r="J15" s="21"/>
      <c r="K15" s="21"/>
      <c r="L15" s="21"/>
      <c r="M15" s="21"/>
      <c r="N15" s="21"/>
      <c r="O15" s="408"/>
    </row>
    <row r="16" spans="1:17" ht="120" customHeight="1" thickTop="1" thickBot="1">
      <c r="A16" s="23" t="s">
        <v>547</v>
      </c>
      <c r="B16" s="20" t="s">
        <v>49</v>
      </c>
      <c r="C16" s="14" t="s">
        <v>50</v>
      </c>
      <c r="D16" s="5" t="s">
        <v>152</v>
      </c>
      <c r="E16" s="5" t="s">
        <v>477</v>
      </c>
      <c r="F16" s="5" t="s">
        <v>522</v>
      </c>
      <c r="G16" s="5">
        <v>100</v>
      </c>
      <c r="H16" s="5" t="s">
        <v>548</v>
      </c>
      <c r="I16" s="5">
        <v>100</v>
      </c>
      <c r="J16" s="5">
        <v>100</v>
      </c>
      <c r="K16" s="17">
        <f>+(J16/I16)</f>
        <v>1</v>
      </c>
      <c r="L16" s="28" t="s">
        <v>549</v>
      </c>
      <c r="M16" s="47">
        <f>(+'[3]Seguimiento julio'!I16+'[3]Seguimiento agosto'!I16+'[3]Seguimiento septiembre'!I16+'[3]Seguimiento octubre'!I16+'[3]Seguimiento noviembre'!M16+I16)/6</f>
        <v>100</v>
      </c>
      <c r="N16" s="30">
        <f t="shared" si="0"/>
        <v>1</v>
      </c>
      <c r="O16" s="406"/>
    </row>
    <row r="17" spans="1:15" ht="22.5" customHeight="1" thickTop="1" thickBot="1">
      <c r="A17" s="458" t="s">
        <v>499</v>
      </c>
      <c r="B17" s="458"/>
      <c r="C17" s="458"/>
      <c r="D17" s="458"/>
      <c r="E17" s="458"/>
      <c r="F17" s="458"/>
      <c r="G17" s="458"/>
      <c r="H17" s="458"/>
      <c r="I17" s="24"/>
      <c r="J17" s="24"/>
      <c r="K17" s="24"/>
      <c r="L17" s="24"/>
      <c r="M17" s="24"/>
      <c r="N17" s="24"/>
      <c r="O17" s="409"/>
    </row>
    <row r="18" spans="1:15" ht="134.25" customHeight="1" thickTop="1" thickBot="1">
      <c r="A18" s="459" t="s">
        <v>500</v>
      </c>
      <c r="B18" s="461" t="s">
        <v>52</v>
      </c>
      <c r="C18" s="25" t="s">
        <v>53</v>
      </c>
      <c r="D18" s="8" t="s">
        <v>116</v>
      </c>
      <c r="E18" s="8" t="s">
        <v>550</v>
      </c>
      <c r="F18" s="10" t="s">
        <v>551</v>
      </c>
      <c r="G18" s="10">
        <v>15</v>
      </c>
      <c r="H18" s="8" t="s">
        <v>5</v>
      </c>
      <c r="I18" s="10">
        <v>0</v>
      </c>
      <c r="J18" s="10">
        <v>15</v>
      </c>
      <c r="K18" s="12">
        <f>+(I18/J18)</f>
        <v>0</v>
      </c>
      <c r="L18" s="167" t="s">
        <v>552</v>
      </c>
      <c r="M18" s="42">
        <f>+'[3]Seguimiento enero abril '!I18+'[3]Seguimiento mayo '!I18+'[3]Seguimiento junio '!I18+'[3]Seguimiento julio'!I18+'[3]Seguimiento agosto'!I18+'[3]Seguimiento septiembre'!I18+'[3]Seguimiento octubre'!I18+'[3]Seguimiento noviembre'!I18+I18</f>
        <v>15</v>
      </c>
      <c r="N18" s="30">
        <f t="shared" si="0"/>
        <v>1</v>
      </c>
      <c r="O18" s="406"/>
    </row>
    <row r="19" spans="1:15" ht="172.5" customHeight="1" thickTop="1" thickBot="1">
      <c r="A19" s="460"/>
      <c r="B19" s="462"/>
      <c r="C19" s="14" t="s">
        <v>55</v>
      </c>
      <c r="D19" s="5" t="s">
        <v>553</v>
      </c>
      <c r="E19" s="5" t="s">
        <v>554</v>
      </c>
      <c r="F19" s="15" t="s">
        <v>522</v>
      </c>
      <c r="G19" s="49">
        <v>1</v>
      </c>
      <c r="H19" s="5" t="s">
        <v>523</v>
      </c>
      <c r="I19" s="16">
        <v>1</v>
      </c>
      <c r="J19" s="16">
        <v>1.0652999999999999</v>
      </c>
      <c r="K19" s="17">
        <f>+(J19/I19)</f>
        <v>1.0652999999999999</v>
      </c>
      <c r="L19" s="167" t="s">
        <v>555</v>
      </c>
      <c r="M19" s="44">
        <v>1.0652999999999999</v>
      </c>
      <c r="N19" s="30">
        <f>+M19/G19</f>
        <v>1.0652999999999999</v>
      </c>
      <c r="O19" s="406"/>
    </row>
    <row r="20" spans="1:15" ht="91.5" thickTop="1" thickBot="1">
      <c r="A20" s="460"/>
      <c r="B20" s="462"/>
      <c r="C20" s="25" t="s">
        <v>57</v>
      </c>
      <c r="D20" s="8" t="s">
        <v>119</v>
      </c>
      <c r="E20" s="8" t="s">
        <v>556</v>
      </c>
      <c r="F20" s="10" t="s">
        <v>478</v>
      </c>
      <c r="G20" s="26">
        <v>1</v>
      </c>
      <c r="H20" s="8" t="s">
        <v>5</v>
      </c>
      <c r="I20" s="10">
        <v>100</v>
      </c>
      <c r="J20" s="10">
        <v>100</v>
      </c>
      <c r="K20" s="12">
        <f>+(J20/I20)</f>
        <v>1</v>
      </c>
      <c r="L20" s="8" t="s">
        <v>557</v>
      </c>
      <c r="M20" s="45">
        <v>1</v>
      </c>
      <c r="N20" s="30">
        <f t="shared" si="0"/>
        <v>1</v>
      </c>
      <c r="O20" s="406"/>
    </row>
    <row r="21" spans="1:15" ht="17.25" thickTop="1"/>
    <row r="22" spans="1:15" ht="16.5" customHeight="1"/>
    <row r="23" spans="1:15" ht="16.5" customHeight="1"/>
    <row r="24" spans="1:15" ht="16.5" customHeight="1"/>
  </sheetData>
  <mergeCells count="29">
    <mergeCell ref="A5:H5"/>
    <mergeCell ref="A6:A10"/>
    <mergeCell ref="B6:B7"/>
    <mergeCell ref="C6:C7"/>
    <mergeCell ref="B8:B10"/>
    <mergeCell ref="C8:C9"/>
    <mergeCell ref="N3:N4"/>
    <mergeCell ref="A1:H1"/>
    <mergeCell ref="I1:N2"/>
    <mergeCell ref="A2:A4"/>
    <mergeCell ref="B2:B4"/>
    <mergeCell ref="C2:C4"/>
    <mergeCell ref="D2:D4"/>
    <mergeCell ref="E2:E4"/>
    <mergeCell ref="F2:F4"/>
    <mergeCell ref="G2:G4"/>
    <mergeCell ref="H2:H4"/>
    <mergeCell ref="I3:I4"/>
    <mergeCell ref="J3:J4"/>
    <mergeCell ref="K3:K4"/>
    <mergeCell ref="L3:L4"/>
    <mergeCell ref="M3:M4"/>
    <mergeCell ref="A11:H11"/>
    <mergeCell ref="A15:H15"/>
    <mergeCell ref="A17:H17"/>
    <mergeCell ref="A18:A20"/>
    <mergeCell ref="B18:B20"/>
    <mergeCell ref="A12:A14"/>
    <mergeCell ref="B12:B13"/>
  </mergeCells>
  <conditionalFormatting sqref="N6:O7 N16:O16 N12:O12 N18:O18 N10:O10 N14:O14">
    <cfRule type="cellIs" dxfId="534" priority="21" operator="greaterThan">
      <formula>110%</formula>
    </cfRule>
    <cfRule type="cellIs" dxfId="533" priority="22" operator="between">
      <formula>100.001%</formula>
      <formula>110%</formula>
    </cfRule>
    <cfRule type="cellIs" dxfId="532" priority="23" operator="between">
      <formula>70.001%</formula>
      <formula>100%</formula>
    </cfRule>
    <cfRule type="cellIs" dxfId="531" priority="24" operator="between">
      <formula>0.00001%</formula>
      <formula>70%</formula>
    </cfRule>
    <cfRule type="cellIs" dxfId="530" priority="25" operator="equal">
      <formula>0</formula>
    </cfRule>
  </conditionalFormatting>
  <conditionalFormatting sqref="N20:O20">
    <cfRule type="cellIs" dxfId="529" priority="16" operator="greaterThan">
      <formula>110%</formula>
    </cfRule>
    <cfRule type="cellIs" dxfId="528" priority="17" operator="between">
      <formula>100.001%</formula>
      <formula>110%</formula>
    </cfRule>
    <cfRule type="cellIs" dxfId="527" priority="18" operator="between">
      <formula>70.001%</formula>
      <formula>100%</formula>
    </cfRule>
    <cfRule type="cellIs" dxfId="526" priority="19" operator="between">
      <formula>0.00001%</formula>
      <formula>70%</formula>
    </cfRule>
    <cfRule type="cellIs" dxfId="525" priority="20" operator="equal">
      <formula>0</formula>
    </cfRule>
  </conditionalFormatting>
  <conditionalFormatting sqref="N19:O19">
    <cfRule type="cellIs" dxfId="524" priority="11" operator="greaterThan">
      <formula>110%</formula>
    </cfRule>
    <cfRule type="cellIs" dxfId="523" priority="12" operator="between">
      <formula>100.001%</formula>
      <formula>110%</formula>
    </cfRule>
    <cfRule type="cellIs" dxfId="522" priority="13" operator="between">
      <formula>70.001%</formula>
      <formula>100%</formula>
    </cfRule>
    <cfRule type="cellIs" dxfId="521" priority="14" operator="between">
      <formula>0.00001%</formula>
      <formula>70%</formula>
    </cfRule>
    <cfRule type="cellIs" dxfId="520" priority="15" operator="equal">
      <formula>0</formula>
    </cfRule>
  </conditionalFormatting>
  <conditionalFormatting sqref="N8:O9">
    <cfRule type="cellIs" dxfId="519" priority="6" operator="greaterThan">
      <formula>110%</formula>
    </cfRule>
    <cfRule type="cellIs" dxfId="518" priority="7" operator="between">
      <formula>100.001%</formula>
      <formula>110%</formula>
    </cfRule>
    <cfRule type="cellIs" dxfId="517" priority="8" operator="between">
      <formula>70.001%</formula>
      <formula>100%</formula>
    </cfRule>
    <cfRule type="cellIs" dxfId="516" priority="9" operator="between">
      <formula>0.00001%</formula>
      <formula>70%</formula>
    </cfRule>
    <cfRule type="cellIs" dxfId="515" priority="10" operator="equal">
      <formula>0</formula>
    </cfRule>
  </conditionalFormatting>
  <conditionalFormatting sqref="N13:O13">
    <cfRule type="cellIs" dxfId="514" priority="1" operator="greaterThan">
      <formula>110%</formula>
    </cfRule>
    <cfRule type="cellIs" dxfId="513" priority="2" operator="between">
      <formula>100.001%</formula>
      <formula>110%</formula>
    </cfRule>
    <cfRule type="cellIs" dxfId="512" priority="3" operator="between">
      <formula>70.001%</formula>
      <formula>100%</formula>
    </cfRule>
    <cfRule type="cellIs" dxfId="511" priority="4" operator="between">
      <formula>0.00001%</formula>
      <formula>70%</formula>
    </cfRule>
    <cfRule type="cellIs" dxfId="510" priority="5" operator="equal">
      <formula>0</formula>
    </cfRule>
  </conditionalFormatting>
  <hyperlinks>
    <hyperlink ref="P1" location="'Consolidado '!A1" display="VOLVER" xr:uid="{00000000-0004-0000-0E00-000000000000}"/>
  </hyperlinks>
  <pageMargins left="0.19685039370078741" right="0.19685039370078741" top="0.19685039370078741" bottom="0.19685039370078741" header="0.31496062992125984" footer="0.31496062992125984"/>
  <pageSetup scale="48" fitToWidth="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DM38"/>
  <sheetViews>
    <sheetView topLeftCell="K1" zoomScale="80" zoomScaleNormal="80" workbookViewId="0">
      <selection activeCell="P8" sqref="P8"/>
    </sheetView>
  </sheetViews>
  <sheetFormatPr baseColWidth="10" defaultColWidth="18.28515625" defaultRowHeight="125.25" customHeight="1"/>
  <cols>
    <col min="1" max="1" width="18.28515625" style="1"/>
    <col min="2" max="2" width="18.28515625" style="182"/>
    <col min="3" max="11" width="18.28515625" style="1"/>
    <col min="12" max="12" width="86.5703125" style="1" customWidth="1"/>
    <col min="13" max="13" width="44.7109375" style="1" customWidth="1"/>
    <col min="14" max="14" width="17.42578125" style="31" customWidth="1" collapsed="1"/>
    <col min="15" max="16384" width="18.28515625" style="1"/>
  </cols>
  <sheetData>
    <row r="1" spans="1:16" ht="41.25" customHeight="1">
      <c r="A1" s="496" t="s">
        <v>558</v>
      </c>
      <c r="B1" s="496"/>
      <c r="C1" s="496"/>
      <c r="D1" s="496"/>
      <c r="E1" s="496"/>
      <c r="F1" s="496"/>
      <c r="G1" s="496"/>
      <c r="H1" s="497"/>
      <c r="I1" s="468" t="s">
        <v>559</v>
      </c>
      <c r="J1" s="468"/>
      <c r="K1" s="468"/>
      <c r="L1" s="468"/>
      <c r="M1" s="468"/>
      <c r="N1" s="468"/>
    </row>
    <row r="2" spans="1:16" ht="16.5" customHeight="1">
      <c r="A2" s="498" t="s">
        <v>560</v>
      </c>
      <c r="B2" s="498"/>
      <c r="C2" s="498"/>
      <c r="D2" s="498"/>
      <c r="E2" s="498"/>
      <c r="F2" s="498"/>
      <c r="G2" s="498"/>
      <c r="H2" s="499"/>
      <c r="I2" s="468"/>
      <c r="J2" s="468"/>
      <c r="K2" s="468"/>
      <c r="L2" s="468"/>
      <c r="M2" s="468"/>
      <c r="N2" s="468"/>
    </row>
    <row r="3" spans="1:16" ht="18.75" customHeight="1" thickBot="1">
      <c r="A3" s="500"/>
      <c r="B3" s="501"/>
      <c r="C3" s="501"/>
      <c r="D3" s="501"/>
      <c r="E3" s="501"/>
      <c r="F3" s="501"/>
      <c r="G3" s="501"/>
      <c r="H3" s="59"/>
      <c r="I3" s="468"/>
      <c r="J3" s="468"/>
      <c r="K3" s="468"/>
      <c r="L3" s="468"/>
      <c r="M3" s="468"/>
      <c r="N3" s="468"/>
    </row>
    <row r="4" spans="1:16" ht="34.5" customHeight="1" thickTop="1" thickBot="1">
      <c r="A4" s="470" t="s">
        <v>454</v>
      </c>
      <c r="B4" s="470" t="s">
        <v>507</v>
      </c>
      <c r="C4" s="470" t="s">
        <v>456</v>
      </c>
      <c r="D4" s="470" t="s">
        <v>457</v>
      </c>
      <c r="E4" s="470" t="s">
        <v>508</v>
      </c>
      <c r="F4" s="470" t="s">
        <v>459</v>
      </c>
      <c r="G4" s="471" t="s">
        <v>460</v>
      </c>
      <c r="H4" s="471" t="s">
        <v>461</v>
      </c>
      <c r="I4" s="469"/>
      <c r="J4" s="469"/>
      <c r="K4" s="469"/>
      <c r="L4" s="469"/>
      <c r="M4" s="469"/>
      <c r="N4" s="469"/>
    </row>
    <row r="5" spans="1:16" ht="21" customHeight="1" thickTop="1" thickBot="1">
      <c r="A5" s="470"/>
      <c r="B5" s="470"/>
      <c r="C5" s="470"/>
      <c r="D5" s="470"/>
      <c r="E5" s="470"/>
      <c r="F5" s="470"/>
      <c r="G5" s="472"/>
      <c r="H5" s="472"/>
      <c r="I5" s="474" t="s">
        <v>509</v>
      </c>
      <c r="J5" s="474" t="s">
        <v>510</v>
      </c>
      <c r="K5" s="474" t="s">
        <v>511</v>
      </c>
      <c r="L5" s="474" t="s">
        <v>512</v>
      </c>
      <c r="M5" s="474" t="s">
        <v>561</v>
      </c>
      <c r="N5" s="464" t="s">
        <v>513</v>
      </c>
    </row>
    <row r="6" spans="1:16" s="2" customFormat="1" ht="24" customHeight="1" thickTop="1" thickBot="1">
      <c r="A6" s="470"/>
      <c r="B6" s="470"/>
      <c r="C6" s="470"/>
      <c r="D6" s="470"/>
      <c r="E6" s="470"/>
      <c r="F6" s="470"/>
      <c r="G6" s="473"/>
      <c r="H6" s="473"/>
      <c r="I6" s="475"/>
      <c r="J6" s="475"/>
      <c r="K6" s="475"/>
      <c r="L6" s="475"/>
      <c r="M6" s="475"/>
      <c r="N6" s="465"/>
      <c r="O6" s="185">
        <v>1.5982740669407742</v>
      </c>
      <c r="P6" s="185"/>
    </row>
    <row r="7" spans="1:16" customFormat="1" ht="20.100000000000001" customHeight="1" thickTop="1" thickBot="1">
      <c r="A7" s="509" t="s">
        <v>468</v>
      </c>
      <c r="B7" s="509"/>
      <c r="C7" s="509"/>
      <c r="D7" s="509"/>
      <c r="E7" s="509"/>
      <c r="F7" s="509"/>
      <c r="G7" s="509"/>
      <c r="H7" s="509"/>
      <c r="I7" s="509"/>
      <c r="J7" s="509"/>
      <c r="K7" s="509"/>
      <c r="L7" s="509"/>
      <c r="M7" s="509"/>
      <c r="N7" s="509"/>
    </row>
    <row r="8" spans="1:16" s="165" customFormat="1" ht="192" customHeight="1" thickTop="1" thickBot="1">
      <c r="A8" s="476" t="s">
        <v>469</v>
      </c>
      <c r="B8" s="463" t="s">
        <v>31</v>
      </c>
      <c r="C8" s="477" t="s">
        <v>32</v>
      </c>
      <c r="D8" s="5" t="s">
        <v>60</v>
      </c>
      <c r="E8" s="5" t="s">
        <v>472</v>
      </c>
      <c r="F8" s="5" t="s">
        <v>515</v>
      </c>
      <c r="G8" s="6">
        <v>3794</v>
      </c>
      <c r="H8" s="5" t="s">
        <v>7</v>
      </c>
      <c r="I8" s="6">
        <v>3114853204</v>
      </c>
      <c r="J8" s="6">
        <v>3031522393</v>
      </c>
      <c r="K8" s="133">
        <v>0.97324727505842357</v>
      </c>
      <c r="L8" s="164" t="s">
        <v>562</v>
      </c>
      <c r="M8" s="164" t="s">
        <v>61</v>
      </c>
      <c r="N8" s="30">
        <v>0.97324727505842357</v>
      </c>
    </row>
    <row r="9" spans="1:16" s="165" customFormat="1" ht="131.25" customHeight="1" thickTop="1" thickBot="1">
      <c r="A9" s="476"/>
      <c r="B9" s="463"/>
      <c r="C9" s="477"/>
      <c r="D9" s="5" t="s">
        <v>62</v>
      </c>
      <c r="E9" s="5" t="s">
        <v>517</v>
      </c>
      <c r="F9" s="5" t="s">
        <v>518</v>
      </c>
      <c r="G9" s="9">
        <v>21</v>
      </c>
      <c r="H9" s="5" t="s">
        <v>7</v>
      </c>
      <c r="I9" s="166">
        <v>21</v>
      </c>
      <c r="J9" s="166">
        <v>22</v>
      </c>
      <c r="K9" s="133">
        <v>1.0476190476190477</v>
      </c>
      <c r="L9" s="164" t="s">
        <v>563</v>
      </c>
      <c r="M9" s="164" t="s">
        <v>63</v>
      </c>
      <c r="N9" s="30">
        <v>0.94867724867724867</v>
      </c>
    </row>
    <row r="10" spans="1:16" ht="150.75" customHeight="1" thickTop="1" thickBot="1">
      <c r="A10" s="476"/>
      <c r="B10" s="463" t="s">
        <v>35</v>
      </c>
      <c r="C10" s="481" t="s">
        <v>64</v>
      </c>
      <c r="D10" s="8" t="s">
        <v>65</v>
      </c>
      <c r="E10" s="8" t="s">
        <v>564</v>
      </c>
      <c r="F10" s="8" t="s">
        <v>515</v>
      </c>
      <c r="G10" s="65">
        <v>22200048</v>
      </c>
      <c r="H10" s="488" t="s">
        <v>565</v>
      </c>
      <c r="I10" s="168">
        <v>22200048</v>
      </c>
      <c r="J10" s="168">
        <v>23767218</v>
      </c>
      <c r="K10" s="133">
        <v>1.0705930906095338</v>
      </c>
      <c r="L10" s="169" t="s">
        <v>566</v>
      </c>
      <c r="M10" s="169" t="s">
        <v>66</v>
      </c>
      <c r="N10" s="30">
        <v>1.0705930906095338</v>
      </c>
    </row>
    <row r="11" spans="1:16" ht="75.75" customHeight="1" thickTop="1" thickBot="1">
      <c r="A11" s="476"/>
      <c r="B11" s="463"/>
      <c r="C11" s="481"/>
      <c r="D11" s="8" t="s">
        <v>67</v>
      </c>
      <c r="E11" s="8" t="s">
        <v>567</v>
      </c>
      <c r="F11" s="8" t="s">
        <v>478</v>
      </c>
      <c r="G11" s="26">
        <v>0.08</v>
      </c>
      <c r="H11" s="488"/>
      <c r="I11" s="170">
        <v>0.08</v>
      </c>
      <c r="J11" s="171">
        <v>-9.6000000000000002E-2</v>
      </c>
      <c r="K11" s="133">
        <v>-1.2</v>
      </c>
      <c r="L11" s="169" t="s">
        <v>568</v>
      </c>
      <c r="M11" s="169" t="s">
        <v>68</v>
      </c>
      <c r="N11" s="133">
        <v>-1.2</v>
      </c>
    </row>
    <row r="12" spans="1:16" ht="148.5" customHeight="1" thickTop="1" thickBot="1">
      <c r="A12" s="476"/>
      <c r="B12" s="463"/>
      <c r="C12" s="481"/>
      <c r="D12" s="8" t="s">
        <v>69</v>
      </c>
      <c r="E12" s="8" t="s">
        <v>569</v>
      </c>
      <c r="F12" s="8" t="s">
        <v>478</v>
      </c>
      <c r="G12" s="26">
        <v>0.16</v>
      </c>
      <c r="H12" s="488"/>
      <c r="I12" s="170">
        <v>0.16</v>
      </c>
      <c r="J12" s="171">
        <v>0.16250000000000001</v>
      </c>
      <c r="K12" s="133">
        <v>1.015625</v>
      </c>
      <c r="L12" s="172" t="s">
        <v>570</v>
      </c>
      <c r="M12" s="172" t="s">
        <v>70</v>
      </c>
      <c r="N12" s="30">
        <v>1.015625</v>
      </c>
    </row>
    <row r="13" spans="1:16" ht="68.25" customHeight="1" thickTop="1" thickBot="1">
      <c r="A13" s="476"/>
      <c r="B13" s="463" t="s">
        <v>571</v>
      </c>
      <c r="C13" s="181" t="s">
        <v>71</v>
      </c>
      <c r="D13" s="5" t="s">
        <v>72</v>
      </c>
      <c r="E13" s="5" t="s">
        <v>572</v>
      </c>
      <c r="F13" s="5" t="s">
        <v>573</v>
      </c>
      <c r="G13" s="5">
        <v>1</v>
      </c>
      <c r="H13" s="5" t="s">
        <v>7</v>
      </c>
      <c r="I13" s="5">
        <v>1</v>
      </c>
      <c r="J13" s="5">
        <v>1</v>
      </c>
      <c r="K13" s="133">
        <v>1</v>
      </c>
      <c r="L13" s="484" t="s">
        <v>574</v>
      </c>
      <c r="M13" s="485"/>
      <c r="N13" s="30">
        <v>1</v>
      </c>
    </row>
    <row r="14" spans="1:16" ht="95.25" customHeight="1" thickTop="1" thickBot="1">
      <c r="A14" s="476"/>
      <c r="B14" s="463"/>
      <c r="C14" s="481" t="s">
        <v>74</v>
      </c>
      <c r="D14" s="8" t="s">
        <v>75</v>
      </c>
      <c r="E14" s="8" t="s">
        <v>575</v>
      </c>
      <c r="F14" s="8" t="s">
        <v>478</v>
      </c>
      <c r="G14" s="26">
        <v>0.02</v>
      </c>
      <c r="H14" s="502" t="s">
        <v>565</v>
      </c>
      <c r="I14" s="26">
        <v>0.02</v>
      </c>
      <c r="J14" s="11">
        <v>5.9499999999999997E-2</v>
      </c>
      <c r="K14" s="133">
        <v>2.9749999999999996</v>
      </c>
      <c r="L14" s="173" t="s">
        <v>576</v>
      </c>
      <c r="M14" s="173" t="s">
        <v>76</v>
      </c>
      <c r="N14" s="30">
        <v>2.9749999999999996</v>
      </c>
    </row>
    <row r="15" spans="1:16" ht="61.5" customHeight="1" thickTop="1" thickBot="1">
      <c r="A15" s="476"/>
      <c r="B15" s="463"/>
      <c r="C15" s="481"/>
      <c r="D15" s="505" t="s">
        <v>77</v>
      </c>
      <c r="E15" s="174" t="s">
        <v>577</v>
      </c>
      <c r="F15" s="174" t="s">
        <v>478</v>
      </c>
      <c r="G15" s="138">
        <v>0.02</v>
      </c>
      <c r="H15" s="503"/>
      <c r="I15" s="26">
        <v>0.02</v>
      </c>
      <c r="J15" s="11">
        <v>2.1999999999999999E-2</v>
      </c>
      <c r="K15" s="133">
        <v>1.0999999999999999</v>
      </c>
      <c r="L15" s="167" t="s">
        <v>578</v>
      </c>
      <c r="M15" s="167" t="s">
        <v>78</v>
      </c>
      <c r="N15" s="30">
        <v>1.0074999999999998</v>
      </c>
    </row>
    <row r="16" spans="1:16" ht="71.25" customHeight="1" thickTop="1" thickBot="1">
      <c r="A16" s="476"/>
      <c r="B16" s="463"/>
      <c r="C16" s="481"/>
      <c r="D16" s="506"/>
      <c r="E16" s="174" t="s">
        <v>579</v>
      </c>
      <c r="F16" s="174" t="s">
        <v>478</v>
      </c>
      <c r="G16" s="138">
        <v>0.01</v>
      </c>
      <c r="H16" s="503"/>
      <c r="I16" s="26">
        <v>0.01</v>
      </c>
      <c r="J16" s="11">
        <v>1.06E-2</v>
      </c>
      <c r="K16" s="133">
        <v>1.06</v>
      </c>
      <c r="L16" s="167" t="s">
        <v>580</v>
      </c>
      <c r="M16" s="167" t="s">
        <v>79</v>
      </c>
      <c r="N16" s="30">
        <v>1.06</v>
      </c>
    </row>
    <row r="17" spans="1:16341" ht="84.6" customHeight="1" thickTop="1" thickBot="1">
      <c r="A17" s="476"/>
      <c r="B17" s="463"/>
      <c r="C17" s="481"/>
      <c r="D17" s="8" t="s">
        <v>80</v>
      </c>
      <c r="E17" s="8" t="s">
        <v>581</v>
      </c>
      <c r="F17" s="8" t="s">
        <v>478</v>
      </c>
      <c r="G17" s="26">
        <v>0.01</v>
      </c>
      <c r="H17" s="503"/>
      <c r="I17" s="26">
        <v>0.01</v>
      </c>
      <c r="J17" s="11">
        <v>2.2200000000000001E-2</v>
      </c>
      <c r="K17" s="133">
        <v>2.2200000000000002</v>
      </c>
      <c r="L17" s="29" t="s">
        <v>582</v>
      </c>
      <c r="M17" s="167" t="s">
        <v>81</v>
      </c>
      <c r="N17" s="30">
        <v>2.2200000000000002</v>
      </c>
    </row>
    <row r="18" spans="1:16341" ht="83.25" customHeight="1" thickTop="1" thickBot="1">
      <c r="A18" s="476"/>
      <c r="B18" s="463"/>
      <c r="C18" s="481"/>
      <c r="D18" s="8" t="s">
        <v>82</v>
      </c>
      <c r="E18" s="8" t="s">
        <v>583</v>
      </c>
      <c r="F18" s="8" t="s">
        <v>478</v>
      </c>
      <c r="G18" s="26">
        <v>0.01</v>
      </c>
      <c r="H18" s="504"/>
      <c r="I18" s="26">
        <v>0.01</v>
      </c>
      <c r="J18" s="11">
        <v>5.8999999999999999E-3</v>
      </c>
      <c r="K18" s="133">
        <v>0.59</v>
      </c>
      <c r="L18" s="167" t="s">
        <v>584</v>
      </c>
      <c r="M18" s="167" t="s">
        <v>83</v>
      </c>
      <c r="N18" s="30">
        <v>0.59</v>
      </c>
    </row>
    <row r="19" spans="1:16341" ht="69.599999999999994" customHeight="1" thickTop="1" thickBot="1">
      <c r="A19" s="476"/>
      <c r="B19" s="463"/>
      <c r="C19" s="481"/>
      <c r="D19" s="8" t="s">
        <v>84</v>
      </c>
      <c r="E19" s="8" t="s">
        <v>585</v>
      </c>
      <c r="F19" s="10" t="s">
        <v>478</v>
      </c>
      <c r="G19" s="12">
        <v>0.3</v>
      </c>
      <c r="H19" s="502" t="s">
        <v>586</v>
      </c>
      <c r="I19" s="12">
        <v>0.3</v>
      </c>
      <c r="J19" s="12">
        <v>0.73</v>
      </c>
      <c r="K19" s="133">
        <v>2.4333333333333336</v>
      </c>
      <c r="L19" s="86" t="s">
        <v>587</v>
      </c>
      <c r="M19" s="175" t="s">
        <v>588</v>
      </c>
      <c r="N19" s="30">
        <v>2.4333333333333336</v>
      </c>
    </row>
    <row r="20" spans="1:16341" ht="171" customHeight="1" thickTop="1" thickBot="1">
      <c r="A20" s="476"/>
      <c r="B20" s="463"/>
      <c r="C20" s="481"/>
      <c r="D20" s="8" t="s">
        <v>86</v>
      </c>
      <c r="E20" s="8" t="s">
        <v>589</v>
      </c>
      <c r="F20" s="10" t="s">
        <v>478</v>
      </c>
      <c r="G20" s="12">
        <v>0.1</v>
      </c>
      <c r="H20" s="504"/>
      <c r="I20" s="12">
        <v>0.1</v>
      </c>
      <c r="J20" s="12">
        <v>0.65</v>
      </c>
      <c r="K20" s="133">
        <v>6.5</v>
      </c>
      <c r="L20" s="176" t="s">
        <v>590</v>
      </c>
      <c r="M20" s="177" t="s">
        <v>591</v>
      </c>
      <c r="N20" s="30">
        <v>6.5</v>
      </c>
    </row>
    <row r="21" spans="1:16341" ht="84" customHeight="1" thickTop="1" thickBot="1">
      <c r="A21" s="476"/>
      <c r="B21" s="463"/>
      <c r="C21" s="481"/>
      <c r="D21" s="8" t="s">
        <v>88</v>
      </c>
      <c r="E21" s="8" t="s">
        <v>592</v>
      </c>
      <c r="F21" s="10" t="s">
        <v>478</v>
      </c>
      <c r="G21" s="12">
        <v>0.1</v>
      </c>
      <c r="H21" s="8" t="s">
        <v>565</v>
      </c>
      <c r="I21" s="12">
        <v>0.1</v>
      </c>
      <c r="J21" s="12">
        <v>0.84499999999999997</v>
      </c>
      <c r="K21" s="133">
        <v>8.4499999999999993</v>
      </c>
      <c r="L21" s="484" t="s">
        <v>593</v>
      </c>
      <c r="M21" s="485"/>
      <c r="N21" s="30">
        <v>8.4499999999999993</v>
      </c>
    </row>
    <row r="22" spans="1:16341" ht="86.25" customHeight="1" thickTop="1" thickBot="1">
      <c r="A22" s="476"/>
      <c r="B22" s="463"/>
      <c r="C22" s="481"/>
      <c r="D22" s="8" t="s">
        <v>90</v>
      </c>
      <c r="E22" s="178" t="s">
        <v>594</v>
      </c>
      <c r="F22" s="10" t="s">
        <v>478</v>
      </c>
      <c r="G22" s="44">
        <v>3.3500000000000002E-2</v>
      </c>
      <c r="H22" s="8" t="s">
        <v>565</v>
      </c>
      <c r="I22" s="44">
        <v>3.3500000000000002E-2</v>
      </c>
      <c r="J22" s="11">
        <v>1.2200000000000001E-2</v>
      </c>
      <c r="K22" s="133">
        <v>0.36417910447761193</v>
      </c>
      <c r="L22" s="177" t="s">
        <v>595</v>
      </c>
      <c r="M22" s="502" t="s">
        <v>91</v>
      </c>
      <c r="N22" s="30">
        <v>0.36417910447761193</v>
      </c>
    </row>
    <row r="23" spans="1:16341" ht="86.25" customHeight="1" thickTop="1" thickBot="1">
      <c r="A23" s="476"/>
      <c r="B23" s="463"/>
      <c r="C23" s="481"/>
      <c r="D23" s="8" t="s">
        <v>92</v>
      </c>
      <c r="E23" s="178" t="s">
        <v>596</v>
      </c>
      <c r="F23" s="10" t="s">
        <v>478</v>
      </c>
      <c r="G23" s="44">
        <v>1.6500000000000001E-2</v>
      </c>
      <c r="H23" s="8" t="s">
        <v>565</v>
      </c>
      <c r="I23" s="44">
        <v>1.6500000000000001E-2</v>
      </c>
      <c r="J23" s="44">
        <v>9.4999999999999998E-3</v>
      </c>
      <c r="K23" s="133">
        <v>0.57575757575757569</v>
      </c>
      <c r="L23" s="177" t="s">
        <v>597</v>
      </c>
      <c r="M23" s="504"/>
      <c r="N23" s="30">
        <v>0.57575757575757569</v>
      </c>
    </row>
    <row r="24" spans="1:16341" ht="136.5" customHeight="1" thickTop="1" thickBot="1">
      <c r="A24" s="476"/>
      <c r="B24" s="463"/>
      <c r="C24" s="481"/>
      <c r="D24" s="8" t="s">
        <v>93</v>
      </c>
      <c r="E24" s="8" t="s">
        <v>598</v>
      </c>
      <c r="F24" s="10" t="s">
        <v>599</v>
      </c>
      <c r="G24" s="47">
        <v>4</v>
      </c>
      <c r="H24" s="8" t="s">
        <v>600</v>
      </c>
      <c r="I24" s="47">
        <v>4</v>
      </c>
      <c r="J24" s="47">
        <v>3</v>
      </c>
      <c r="K24" s="133">
        <v>0.75</v>
      </c>
      <c r="L24" s="507" t="s">
        <v>601</v>
      </c>
      <c r="M24" s="508"/>
      <c r="N24" s="30">
        <v>0.75</v>
      </c>
    </row>
    <row r="25" spans="1:16341" s="13" customFormat="1" ht="20.100000000000001" customHeight="1" thickTop="1" thickBot="1">
      <c r="A25" s="494" t="s">
        <v>486</v>
      </c>
      <c r="B25" s="495"/>
      <c r="C25" s="495"/>
      <c r="D25" s="495"/>
      <c r="E25" s="495"/>
      <c r="F25" s="495"/>
      <c r="G25" s="495"/>
      <c r="H25" s="495"/>
      <c r="I25" s="495"/>
      <c r="J25" s="495"/>
      <c r="K25" s="495"/>
      <c r="L25" s="495"/>
      <c r="M25" s="495"/>
      <c r="N25" s="495"/>
      <c r="O25" s="179"/>
      <c r="P25" s="491"/>
      <c r="Q25" s="491"/>
      <c r="R25" s="491"/>
      <c r="S25" s="491"/>
      <c r="T25" s="491"/>
      <c r="U25" s="491"/>
      <c r="V25" s="491"/>
      <c r="W25" s="492"/>
      <c r="X25" s="490"/>
      <c r="Y25" s="491"/>
      <c r="Z25" s="491"/>
      <c r="AA25" s="491"/>
      <c r="AB25" s="491"/>
      <c r="AC25" s="491"/>
      <c r="AD25" s="491"/>
      <c r="AE25" s="491"/>
      <c r="AF25" s="491"/>
      <c r="AG25" s="491"/>
      <c r="AH25" s="492"/>
      <c r="AI25" s="490"/>
      <c r="AJ25" s="491"/>
      <c r="AK25" s="491"/>
      <c r="AL25" s="491"/>
      <c r="AM25" s="491"/>
      <c r="AN25" s="491"/>
      <c r="AO25" s="491"/>
      <c r="AP25" s="491"/>
      <c r="AQ25" s="491"/>
      <c r="AR25" s="491"/>
      <c r="AS25" s="492"/>
      <c r="AT25" s="490"/>
      <c r="AU25" s="491"/>
      <c r="AV25" s="491"/>
      <c r="AW25" s="491"/>
      <c r="AX25" s="491"/>
      <c r="AY25" s="491"/>
      <c r="AZ25" s="491"/>
      <c r="BA25" s="491"/>
      <c r="BB25" s="491"/>
      <c r="BC25" s="491"/>
      <c r="BD25" s="492"/>
      <c r="BE25" s="490"/>
      <c r="BF25" s="491"/>
      <c r="BG25" s="491"/>
      <c r="BH25" s="491"/>
      <c r="BI25" s="491"/>
      <c r="BJ25" s="491"/>
      <c r="BK25" s="491"/>
      <c r="BL25" s="491"/>
      <c r="BM25" s="491"/>
      <c r="BN25" s="491"/>
      <c r="BO25" s="492"/>
      <c r="BP25" s="490"/>
      <c r="BQ25" s="491"/>
      <c r="BR25" s="491"/>
      <c r="BS25" s="491"/>
      <c r="BT25" s="491"/>
      <c r="BU25" s="491"/>
      <c r="BV25" s="491"/>
      <c r="BW25" s="491"/>
      <c r="BX25" s="491"/>
      <c r="BY25" s="491"/>
      <c r="BZ25" s="492"/>
      <c r="CA25" s="490"/>
      <c r="CB25" s="491"/>
      <c r="CC25" s="491"/>
      <c r="CD25" s="491"/>
      <c r="CE25" s="491"/>
      <c r="CF25" s="491"/>
      <c r="CG25" s="491"/>
      <c r="CH25" s="491"/>
      <c r="CI25" s="491"/>
      <c r="CJ25" s="491"/>
      <c r="CK25" s="492"/>
      <c r="CL25" s="490"/>
      <c r="CM25" s="491"/>
      <c r="CN25" s="491"/>
      <c r="CO25" s="491"/>
      <c r="CP25" s="491"/>
      <c r="CQ25" s="491"/>
      <c r="CR25" s="491"/>
      <c r="CS25" s="491"/>
      <c r="CT25" s="491"/>
      <c r="CU25" s="491"/>
      <c r="CV25" s="492"/>
      <c r="CW25" s="490"/>
      <c r="CX25" s="491"/>
      <c r="CY25" s="491"/>
      <c r="CZ25" s="491"/>
      <c r="DA25" s="491"/>
      <c r="DB25" s="491"/>
      <c r="DC25" s="491"/>
      <c r="DD25" s="491"/>
      <c r="DE25" s="491"/>
      <c r="DF25" s="491"/>
      <c r="DG25" s="492"/>
      <c r="DH25" s="490"/>
      <c r="DI25" s="491"/>
      <c r="DJ25" s="491"/>
      <c r="DK25" s="491"/>
      <c r="DL25" s="491"/>
      <c r="DM25" s="491"/>
      <c r="DN25" s="491"/>
      <c r="DO25" s="491"/>
      <c r="DP25" s="491"/>
      <c r="DQ25" s="491"/>
      <c r="DR25" s="492"/>
      <c r="DS25" s="490"/>
      <c r="DT25" s="491"/>
      <c r="DU25" s="491"/>
      <c r="DV25" s="491"/>
      <c r="DW25" s="491"/>
      <c r="DX25" s="491"/>
      <c r="DY25" s="491"/>
      <c r="DZ25" s="491"/>
      <c r="EA25" s="491"/>
      <c r="EB25" s="491"/>
      <c r="EC25" s="492"/>
      <c r="ED25" s="490"/>
      <c r="EE25" s="491"/>
      <c r="EF25" s="491"/>
      <c r="EG25" s="491"/>
      <c r="EH25" s="491"/>
      <c r="EI25" s="491"/>
      <c r="EJ25" s="491"/>
      <c r="EK25" s="491"/>
      <c r="EL25" s="491"/>
      <c r="EM25" s="491"/>
      <c r="EN25" s="492"/>
      <c r="EO25" s="490"/>
      <c r="EP25" s="491"/>
      <c r="EQ25" s="491"/>
      <c r="ER25" s="491"/>
      <c r="ES25" s="491"/>
      <c r="ET25" s="491"/>
      <c r="EU25" s="491"/>
      <c r="EV25" s="491"/>
      <c r="EW25" s="491"/>
      <c r="EX25" s="491"/>
      <c r="EY25" s="492"/>
      <c r="EZ25" s="490"/>
      <c r="FA25" s="491"/>
      <c r="FB25" s="491"/>
      <c r="FC25" s="491"/>
      <c r="FD25" s="491"/>
      <c r="FE25" s="491"/>
      <c r="FF25" s="491"/>
      <c r="FG25" s="491"/>
      <c r="FH25" s="491"/>
      <c r="FI25" s="491"/>
      <c r="FJ25" s="492"/>
      <c r="FK25" s="490"/>
      <c r="FL25" s="491"/>
      <c r="FM25" s="491"/>
      <c r="FN25" s="491"/>
      <c r="FO25" s="491"/>
      <c r="FP25" s="491"/>
      <c r="FQ25" s="491"/>
      <c r="FR25" s="491"/>
      <c r="FS25" s="491"/>
      <c r="FT25" s="491"/>
      <c r="FU25" s="492"/>
      <c r="FV25" s="490"/>
      <c r="FW25" s="491"/>
      <c r="FX25" s="491"/>
      <c r="FY25" s="491"/>
      <c r="FZ25" s="491"/>
      <c r="GA25" s="491"/>
      <c r="GB25" s="491"/>
      <c r="GC25" s="491"/>
      <c r="GD25" s="491"/>
      <c r="GE25" s="491"/>
      <c r="GF25" s="492"/>
      <c r="GG25" s="490"/>
      <c r="GH25" s="491"/>
      <c r="GI25" s="491"/>
      <c r="GJ25" s="491"/>
      <c r="GK25" s="491"/>
      <c r="GL25" s="491"/>
      <c r="GM25" s="491"/>
      <c r="GN25" s="491"/>
      <c r="GO25" s="491"/>
      <c r="GP25" s="491"/>
      <c r="GQ25" s="492"/>
      <c r="GR25" s="490"/>
      <c r="GS25" s="491"/>
      <c r="GT25" s="491"/>
      <c r="GU25" s="491"/>
      <c r="GV25" s="491"/>
      <c r="GW25" s="491"/>
      <c r="GX25" s="491"/>
      <c r="GY25" s="491"/>
      <c r="GZ25" s="491"/>
      <c r="HA25" s="491"/>
      <c r="HB25" s="492"/>
      <c r="HC25" s="490"/>
      <c r="HD25" s="491"/>
      <c r="HE25" s="491"/>
      <c r="HF25" s="491"/>
      <c r="HG25" s="491"/>
      <c r="HH25" s="491"/>
      <c r="HI25" s="491"/>
      <c r="HJ25" s="491"/>
      <c r="HK25" s="491"/>
      <c r="HL25" s="491"/>
      <c r="HM25" s="492"/>
      <c r="HN25" s="490"/>
      <c r="HO25" s="491"/>
      <c r="HP25" s="491"/>
      <c r="HQ25" s="491"/>
      <c r="HR25" s="491"/>
      <c r="HS25" s="491"/>
      <c r="HT25" s="491"/>
      <c r="HU25" s="491"/>
      <c r="HV25" s="491"/>
      <c r="HW25" s="491"/>
      <c r="HX25" s="492"/>
      <c r="HY25" s="490"/>
      <c r="HZ25" s="491"/>
      <c r="IA25" s="491"/>
      <c r="IB25" s="491"/>
      <c r="IC25" s="491"/>
      <c r="ID25" s="491"/>
      <c r="IE25" s="491"/>
      <c r="IF25" s="491"/>
      <c r="IG25" s="491"/>
      <c r="IH25" s="491"/>
      <c r="II25" s="492"/>
      <c r="IJ25" s="490"/>
      <c r="IK25" s="491"/>
      <c r="IL25" s="491"/>
      <c r="IM25" s="491"/>
      <c r="IN25" s="491"/>
      <c r="IO25" s="491"/>
      <c r="IP25" s="491"/>
      <c r="IQ25" s="491"/>
      <c r="IR25" s="491"/>
      <c r="IS25" s="491"/>
      <c r="IT25" s="492"/>
      <c r="IU25" s="490"/>
      <c r="IV25" s="491"/>
      <c r="IW25" s="491"/>
      <c r="IX25" s="491"/>
      <c r="IY25" s="491"/>
      <c r="IZ25" s="491"/>
      <c r="JA25" s="491"/>
      <c r="JB25" s="491"/>
      <c r="JC25" s="491"/>
      <c r="JD25" s="491"/>
      <c r="JE25" s="492"/>
      <c r="JF25" s="490"/>
      <c r="JG25" s="491"/>
      <c r="JH25" s="491"/>
      <c r="JI25" s="491"/>
      <c r="JJ25" s="491"/>
      <c r="JK25" s="491"/>
      <c r="JL25" s="491"/>
      <c r="JM25" s="491"/>
      <c r="JN25" s="491"/>
      <c r="JO25" s="491"/>
      <c r="JP25" s="492"/>
      <c r="JQ25" s="490"/>
      <c r="JR25" s="491"/>
      <c r="JS25" s="491"/>
      <c r="JT25" s="491"/>
      <c r="JU25" s="491"/>
      <c r="JV25" s="491"/>
      <c r="JW25" s="491"/>
      <c r="JX25" s="491"/>
      <c r="JY25" s="491"/>
      <c r="JZ25" s="491"/>
      <c r="KA25" s="492"/>
      <c r="KB25" s="490"/>
      <c r="KC25" s="491"/>
      <c r="KD25" s="491"/>
      <c r="KE25" s="491"/>
      <c r="KF25" s="491"/>
      <c r="KG25" s="491"/>
      <c r="KH25" s="491"/>
      <c r="KI25" s="491"/>
      <c r="KJ25" s="491"/>
      <c r="KK25" s="491"/>
      <c r="KL25" s="492"/>
      <c r="KM25" s="490"/>
      <c r="KN25" s="491"/>
      <c r="KO25" s="491"/>
      <c r="KP25" s="491"/>
      <c r="KQ25" s="491"/>
      <c r="KR25" s="491"/>
      <c r="KS25" s="491"/>
      <c r="KT25" s="491"/>
      <c r="KU25" s="491"/>
      <c r="KV25" s="491"/>
      <c r="KW25" s="492"/>
      <c r="KX25" s="490"/>
      <c r="KY25" s="491"/>
      <c r="KZ25" s="491"/>
      <c r="LA25" s="491"/>
      <c r="LB25" s="491"/>
      <c r="LC25" s="491"/>
      <c r="LD25" s="491"/>
      <c r="LE25" s="491"/>
      <c r="LF25" s="491"/>
      <c r="LG25" s="491"/>
      <c r="LH25" s="492"/>
      <c r="LI25" s="490"/>
      <c r="LJ25" s="491"/>
      <c r="LK25" s="491"/>
      <c r="LL25" s="491"/>
      <c r="LM25" s="491"/>
      <c r="LN25" s="491"/>
      <c r="LO25" s="491"/>
      <c r="LP25" s="491"/>
      <c r="LQ25" s="491"/>
      <c r="LR25" s="491"/>
      <c r="LS25" s="492"/>
      <c r="LT25" s="490"/>
      <c r="LU25" s="491"/>
      <c r="LV25" s="491"/>
      <c r="LW25" s="491"/>
      <c r="LX25" s="491"/>
      <c r="LY25" s="491"/>
      <c r="LZ25" s="491"/>
      <c r="MA25" s="491"/>
      <c r="MB25" s="491"/>
      <c r="MC25" s="491"/>
      <c r="MD25" s="492"/>
      <c r="ME25" s="490"/>
      <c r="MF25" s="491"/>
      <c r="MG25" s="491"/>
      <c r="MH25" s="491"/>
      <c r="MI25" s="491"/>
      <c r="MJ25" s="491"/>
      <c r="MK25" s="491"/>
      <c r="ML25" s="491"/>
      <c r="MM25" s="491"/>
      <c r="MN25" s="491"/>
      <c r="MO25" s="492"/>
      <c r="MP25" s="490"/>
      <c r="MQ25" s="491"/>
      <c r="MR25" s="491"/>
      <c r="MS25" s="491"/>
      <c r="MT25" s="491"/>
      <c r="MU25" s="491"/>
      <c r="MV25" s="491"/>
      <c r="MW25" s="491"/>
      <c r="MX25" s="491"/>
      <c r="MY25" s="491"/>
      <c r="MZ25" s="492"/>
      <c r="NA25" s="490"/>
      <c r="NB25" s="491"/>
      <c r="NC25" s="491"/>
      <c r="ND25" s="491"/>
      <c r="NE25" s="491"/>
      <c r="NF25" s="491"/>
      <c r="NG25" s="491"/>
      <c r="NH25" s="491"/>
      <c r="NI25" s="491"/>
      <c r="NJ25" s="491"/>
      <c r="NK25" s="492"/>
      <c r="NL25" s="490"/>
      <c r="NM25" s="491"/>
      <c r="NN25" s="491"/>
      <c r="NO25" s="491"/>
      <c r="NP25" s="491"/>
      <c r="NQ25" s="491"/>
      <c r="NR25" s="491"/>
      <c r="NS25" s="491"/>
      <c r="NT25" s="491"/>
      <c r="NU25" s="491"/>
      <c r="NV25" s="492"/>
      <c r="NW25" s="490"/>
      <c r="NX25" s="491"/>
      <c r="NY25" s="491"/>
      <c r="NZ25" s="491"/>
      <c r="OA25" s="491"/>
      <c r="OB25" s="491"/>
      <c r="OC25" s="491"/>
      <c r="OD25" s="491"/>
      <c r="OE25" s="491"/>
      <c r="OF25" s="491"/>
      <c r="OG25" s="492"/>
      <c r="OH25" s="490"/>
      <c r="OI25" s="491"/>
      <c r="OJ25" s="491"/>
      <c r="OK25" s="491"/>
      <c r="OL25" s="491"/>
      <c r="OM25" s="491"/>
      <c r="ON25" s="491"/>
      <c r="OO25" s="491"/>
      <c r="OP25" s="491"/>
      <c r="OQ25" s="491"/>
      <c r="OR25" s="492"/>
      <c r="OS25" s="490"/>
      <c r="OT25" s="491"/>
      <c r="OU25" s="491"/>
      <c r="OV25" s="491"/>
      <c r="OW25" s="491"/>
      <c r="OX25" s="491"/>
      <c r="OY25" s="491"/>
      <c r="OZ25" s="491"/>
      <c r="PA25" s="491"/>
      <c r="PB25" s="491"/>
      <c r="PC25" s="492"/>
      <c r="PD25" s="490"/>
      <c r="PE25" s="491"/>
      <c r="PF25" s="491"/>
      <c r="PG25" s="491"/>
      <c r="PH25" s="491"/>
      <c r="PI25" s="491"/>
      <c r="PJ25" s="491"/>
      <c r="PK25" s="491"/>
      <c r="PL25" s="491"/>
      <c r="PM25" s="491"/>
      <c r="PN25" s="492"/>
      <c r="PO25" s="490"/>
      <c r="PP25" s="491"/>
      <c r="PQ25" s="491"/>
      <c r="PR25" s="491"/>
      <c r="PS25" s="491"/>
      <c r="PT25" s="491"/>
      <c r="PU25" s="491"/>
      <c r="PV25" s="491"/>
      <c r="PW25" s="491"/>
      <c r="PX25" s="491"/>
      <c r="PY25" s="492"/>
      <c r="PZ25" s="490"/>
      <c r="QA25" s="491"/>
      <c r="QB25" s="491"/>
      <c r="QC25" s="491"/>
      <c r="QD25" s="491"/>
      <c r="QE25" s="491"/>
      <c r="QF25" s="491"/>
      <c r="QG25" s="491"/>
      <c r="QH25" s="491"/>
      <c r="QI25" s="491"/>
      <c r="QJ25" s="492"/>
      <c r="QK25" s="490"/>
      <c r="QL25" s="491"/>
      <c r="QM25" s="491"/>
      <c r="QN25" s="491"/>
      <c r="QO25" s="491"/>
      <c r="QP25" s="491"/>
      <c r="QQ25" s="491"/>
      <c r="QR25" s="491"/>
      <c r="QS25" s="491"/>
      <c r="QT25" s="491"/>
      <c r="QU25" s="492"/>
      <c r="QV25" s="490"/>
      <c r="QW25" s="491"/>
      <c r="QX25" s="491"/>
      <c r="QY25" s="491"/>
      <c r="QZ25" s="491"/>
      <c r="RA25" s="491"/>
      <c r="RB25" s="491"/>
      <c r="RC25" s="491"/>
      <c r="RD25" s="491"/>
      <c r="RE25" s="491"/>
      <c r="RF25" s="492"/>
      <c r="RG25" s="490"/>
      <c r="RH25" s="491"/>
      <c r="RI25" s="491"/>
      <c r="RJ25" s="491"/>
      <c r="RK25" s="491"/>
      <c r="RL25" s="491"/>
      <c r="RM25" s="491"/>
      <c r="RN25" s="491"/>
      <c r="RO25" s="491"/>
      <c r="RP25" s="491"/>
      <c r="RQ25" s="492"/>
      <c r="RR25" s="490"/>
      <c r="RS25" s="491"/>
      <c r="RT25" s="491"/>
      <c r="RU25" s="491"/>
      <c r="RV25" s="491"/>
      <c r="RW25" s="491"/>
      <c r="RX25" s="491"/>
      <c r="RY25" s="491"/>
      <c r="RZ25" s="491"/>
      <c r="SA25" s="491"/>
      <c r="SB25" s="492"/>
      <c r="SC25" s="490"/>
      <c r="SD25" s="491"/>
      <c r="SE25" s="491"/>
      <c r="SF25" s="491"/>
      <c r="SG25" s="491"/>
      <c r="SH25" s="491"/>
      <c r="SI25" s="491"/>
      <c r="SJ25" s="491"/>
      <c r="SK25" s="491"/>
      <c r="SL25" s="491"/>
      <c r="SM25" s="492"/>
      <c r="SN25" s="490"/>
      <c r="SO25" s="491"/>
      <c r="SP25" s="491"/>
      <c r="SQ25" s="491"/>
      <c r="SR25" s="491"/>
      <c r="SS25" s="491"/>
      <c r="ST25" s="491"/>
      <c r="SU25" s="491"/>
      <c r="SV25" s="491"/>
      <c r="SW25" s="491"/>
      <c r="SX25" s="492"/>
      <c r="SY25" s="490"/>
      <c r="SZ25" s="491"/>
      <c r="TA25" s="491"/>
      <c r="TB25" s="491"/>
      <c r="TC25" s="491"/>
      <c r="TD25" s="491"/>
      <c r="TE25" s="491"/>
      <c r="TF25" s="491"/>
      <c r="TG25" s="491"/>
      <c r="TH25" s="491"/>
      <c r="TI25" s="492"/>
      <c r="TJ25" s="490"/>
      <c r="TK25" s="491"/>
      <c r="TL25" s="491"/>
      <c r="TM25" s="491"/>
      <c r="TN25" s="491"/>
      <c r="TO25" s="491"/>
      <c r="TP25" s="491"/>
      <c r="TQ25" s="491"/>
      <c r="TR25" s="491"/>
      <c r="TS25" s="491"/>
      <c r="TT25" s="492"/>
      <c r="TU25" s="490"/>
      <c r="TV25" s="491"/>
      <c r="TW25" s="491"/>
      <c r="TX25" s="491"/>
      <c r="TY25" s="491"/>
      <c r="TZ25" s="491"/>
      <c r="UA25" s="491"/>
      <c r="UB25" s="491"/>
      <c r="UC25" s="491"/>
      <c r="UD25" s="491"/>
      <c r="UE25" s="492"/>
      <c r="UF25" s="490"/>
      <c r="UG25" s="491"/>
      <c r="UH25" s="491"/>
      <c r="UI25" s="491"/>
      <c r="UJ25" s="491"/>
      <c r="UK25" s="491"/>
      <c r="UL25" s="491"/>
      <c r="UM25" s="491"/>
      <c r="UN25" s="491"/>
      <c r="UO25" s="491"/>
      <c r="UP25" s="492"/>
      <c r="UQ25" s="490"/>
      <c r="UR25" s="491"/>
      <c r="US25" s="491"/>
      <c r="UT25" s="491"/>
      <c r="UU25" s="491"/>
      <c r="UV25" s="491"/>
      <c r="UW25" s="491"/>
      <c r="UX25" s="491"/>
      <c r="UY25" s="491"/>
      <c r="UZ25" s="491"/>
      <c r="VA25" s="492"/>
      <c r="VB25" s="490"/>
      <c r="VC25" s="491"/>
      <c r="VD25" s="491"/>
      <c r="VE25" s="491"/>
      <c r="VF25" s="491"/>
      <c r="VG25" s="491"/>
      <c r="VH25" s="491"/>
      <c r="VI25" s="491"/>
      <c r="VJ25" s="491"/>
      <c r="VK25" s="491"/>
      <c r="VL25" s="492"/>
      <c r="VM25" s="490"/>
      <c r="VN25" s="491"/>
      <c r="VO25" s="491"/>
      <c r="VP25" s="491"/>
      <c r="VQ25" s="491"/>
      <c r="VR25" s="491"/>
      <c r="VS25" s="491"/>
      <c r="VT25" s="491"/>
      <c r="VU25" s="491"/>
      <c r="VV25" s="491"/>
      <c r="VW25" s="492"/>
      <c r="VX25" s="490"/>
      <c r="VY25" s="491"/>
      <c r="VZ25" s="491"/>
      <c r="WA25" s="491"/>
      <c r="WB25" s="491"/>
      <c r="WC25" s="491"/>
      <c r="WD25" s="491"/>
      <c r="WE25" s="491"/>
      <c r="WF25" s="491"/>
      <c r="WG25" s="491"/>
      <c r="WH25" s="492"/>
      <c r="WI25" s="490"/>
      <c r="WJ25" s="491"/>
      <c r="WK25" s="491"/>
      <c r="WL25" s="491"/>
      <c r="WM25" s="491"/>
      <c r="WN25" s="491"/>
      <c r="WO25" s="491"/>
      <c r="WP25" s="491"/>
      <c r="WQ25" s="491"/>
      <c r="WR25" s="491"/>
      <c r="WS25" s="492"/>
      <c r="WT25" s="490"/>
      <c r="WU25" s="491"/>
      <c r="WV25" s="491"/>
      <c r="WW25" s="491"/>
      <c r="WX25" s="491"/>
      <c r="WY25" s="491"/>
      <c r="WZ25" s="491"/>
      <c r="XA25" s="491"/>
      <c r="XB25" s="491"/>
      <c r="XC25" s="491"/>
      <c r="XD25" s="492"/>
      <c r="XE25" s="490"/>
      <c r="XF25" s="491"/>
      <c r="XG25" s="491"/>
      <c r="XH25" s="491"/>
      <c r="XI25" s="491"/>
      <c r="XJ25" s="491"/>
      <c r="XK25" s="491"/>
      <c r="XL25" s="491"/>
      <c r="XM25" s="491"/>
      <c r="XN25" s="491"/>
      <c r="XO25" s="492"/>
      <c r="XP25" s="490"/>
      <c r="XQ25" s="491"/>
      <c r="XR25" s="491"/>
      <c r="XS25" s="491"/>
      <c r="XT25" s="491"/>
      <c r="XU25" s="491"/>
      <c r="XV25" s="491"/>
      <c r="XW25" s="491"/>
      <c r="XX25" s="491"/>
      <c r="XY25" s="491"/>
      <c r="XZ25" s="492"/>
      <c r="YA25" s="490"/>
      <c r="YB25" s="491"/>
      <c r="YC25" s="491"/>
      <c r="YD25" s="491"/>
      <c r="YE25" s="491"/>
      <c r="YF25" s="491"/>
      <c r="YG25" s="491"/>
      <c r="YH25" s="491"/>
      <c r="YI25" s="491"/>
      <c r="YJ25" s="491"/>
      <c r="YK25" s="492"/>
      <c r="YL25" s="490"/>
      <c r="YM25" s="491"/>
      <c r="YN25" s="491"/>
      <c r="YO25" s="491"/>
      <c r="YP25" s="491"/>
      <c r="YQ25" s="491"/>
      <c r="YR25" s="491"/>
      <c r="YS25" s="491"/>
      <c r="YT25" s="491"/>
      <c r="YU25" s="491"/>
      <c r="YV25" s="492"/>
      <c r="YW25" s="490"/>
      <c r="YX25" s="491"/>
      <c r="YY25" s="491"/>
      <c r="YZ25" s="491"/>
      <c r="ZA25" s="491"/>
      <c r="ZB25" s="491"/>
      <c r="ZC25" s="491"/>
      <c r="ZD25" s="491"/>
      <c r="ZE25" s="491"/>
      <c r="ZF25" s="491"/>
      <c r="ZG25" s="492"/>
      <c r="ZH25" s="490"/>
      <c r="ZI25" s="491"/>
      <c r="ZJ25" s="491"/>
      <c r="ZK25" s="491"/>
      <c r="ZL25" s="491"/>
      <c r="ZM25" s="491"/>
      <c r="ZN25" s="491"/>
      <c r="ZO25" s="491"/>
      <c r="ZP25" s="491"/>
      <c r="ZQ25" s="491"/>
      <c r="ZR25" s="492"/>
      <c r="ZS25" s="490"/>
      <c r="ZT25" s="491"/>
      <c r="ZU25" s="491"/>
      <c r="ZV25" s="491"/>
      <c r="ZW25" s="491"/>
      <c r="ZX25" s="491"/>
      <c r="ZY25" s="491"/>
      <c r="ZZ25" s="491"/>
      <c r="AAA25" s="491"/>
      <c r="AAB25" s="491"/>
      <c r="AAC25" s="492"/>
      <c r="AAD25" s="490"/>
      <c r="AAE25" s="491"/>
      <c r="AAF25" s="491"/>
      <c r="AAG25" s="491"/>
      <c r="AAH25" s="491"/>
      <c r="AAI25" s="491"/>
      <c r="AAJ25" s="491"/>
      <c r="AAK25" s="491"/>
      <c r="AAL25" s="491"/>
      <c r="AAM25" s="491"/>
      <c r="AAN25" s="492"/>
      <c r="AAO25" s="490"/>
      <c r="AAP25" s="491"/>
      <c r="AAQ25" s="491"/>
      <c r="AAR25" s="491"/>
      <c r="AAS25" s="491"/>
      <c r="AAT25" s="491"/>
      <c r="AAU25" s="491"/>
      <c r="AAV25" s="491"/>
      <c r="AAW25" s="491"/>
      <c r="AAX25" s="491"/>
      <c r="AAY25" s="492"/>
      <c r="AAZ25" s="490"/>
      <c r="ABA25" s="491"/>
      <c r="ABB25" s="491"/>
      <c r="ABC25" s="491"/>
      <c r="ABD25" s="491"/>
      <c r="ABE25" s="491"/>
      <c r="ABF25" s="491"/>
      <c r="ABG25" s="491"/>
      <c r="ABH25" s="491"/>
      <c r="ABI25" s="491"/>
      <c r="ABJ25" s="492"/>
      <c r="ABK25" s="490"/>
      <c r="ABL25" s="491"/>
      <c r="ABM25" s="491"/>
      <c r="ABN25" s="491"/>
      <c r="ABO25" s="491"/>
      <c r="ABP25" s="491"/>
      <c r="ABQ25" s="491"/>
      <c r="ABR25" s="491"/>
      <c r="ABS25" s="491"/>
      <c r="ABT25" s="491"/>
      <c r="ABU25" s="492"/>
      <c r="ABV25" s="490"/>
      <c r="ABW25" s="491"/>
      <c r="ABX25" s="491"/>
      <c r="ABY25" s="491"/>
      <c r="ABZ25" s="491"/>
      <c r="ACA25" s="491"/>
      <c r="ACB25" s="491"/>
      <c r="ACC25" s="491"/>
      <c r="ACD25" s="491"/>
      <c r="ACE25" s="491"/>
      <c r="ACF25" s="492"/>
      <c r="ACG25" s="490"/>
      <c r="ACH25" s="491"/>
      <c r="ACI25" s="491"/>
      <c r="ACJ25" s="491"/>
      <c r="ACK25" s="491"/>
      <c r="ACL25" s="491"/>
      <c r="ACM25" s="491"/>
      <c r="ACN25" s="491"/>
      <c r="ACO25" s="491"/>
      <c r="ACP25" s="491"/>
      <c r="ACQ25" s="492"/>
      <c r="ACR25" s="490"/>
      <c r="ACS25" s="491"/>
      <c r="ACT25" s="491"/>
      <c r="ACU25" s="491"/>
      <c r="ACV25" s="491"/>
      <c r="ACW25" s="491"/>
      <c r="ACX25" s="491"/>
      <c r="ACY25" s="491"/>
      <c r="ACZ25" s="491"/>
      <c r="ADA25" s="491"/>
      <c r="ADB25" s="492"/>
      <c r="ADC25" s="490"/>
      <c r="ADD25" s="491"/>
      <c r="ADE25" s="491"/>
      <c r="ADF25" s="491"/>
      <c r="ADG25" s="491"/>
      <c r="ADH25" s="491"/>
      <c r="ADI25" s="491"/>
      <c r="ADJ25" s="491"/>
      <c r="ADK25" s="491"/>
      <c r="ADL25" s="491"/>
      <c r="ADM25" s="492"/>
      <c r="ADN25" s="490"/>
      <c r="ADO25" s="491"/>
      <c r="ADP25" s="491"/>
      <c r="ADQ25" s="491"/>
      <c r="ADR25" s="491"/>
      <c r="ADS25" s="491"/>
      <c r="ADT25" s="491"/>
      <c r="ADU25" s="491"/>
      <c r="ADV25" s="491"/>
      <c r="ADW25" s="491"/>
      <c r="ADX25" s="492"/>
      <c r="ADY25" s="490"/>
      <c r="ADZ25" s="491"/>
      <c r="AEA25" s="491"/>
      <c r="AEB25" s="491"/>
      <c r="AEC25" s="491"/>
      <c r="AED25" s="491"/>
      <c r="AEE25" s="491"/>
      <c r="AEF25" s="491"/>
      <c r="AEG25" s="491"/>
      <c r="AEH25" s="491"/>
      <c r="AEI25" s="492"/>
      <c r="AEJ25" s="490"/>
      <c r="AEK25" s="491"/>
      <c r="AEL25" s="491"/>
      <c r="AEM25" s="491"/>
      <c r="AEN25" s="491"/>
      <c r="AEO25" s="491"/>
      <c r="AEP25" s="491"/>
      <c r="AEQ25" s="491"/>
      <c r="AER25" s="491"/>
      <c r="AES25" s="491"/>
      <c r="AET25" s="492"/>
      <c r="AEU25" s="490"/>
      <c r="AEV25" s="491"/>
      <c r="AEW25" s="491"/>
      <c r="AEX25" s="491"/>
      <c r="AEY25" s="491"/>
      <c r="AEZ25" s="491"/>
      <c r="AFA25" s="491"/>
      <c r="AFB25" s="491"/>
      <c r="AFC25" s="491"/>
      <c r="AFD25" s="491"/>
      <c r="AFE25" s="492"/>
      <c r="AFF25" s="490"/>
      <c r="AFG25" s="491"/>
      <c r="AFH25" s="491"/>
      <c r="AFI25" s="491"/>
      <c r="AFJ25" s="491"/>
      <c r="AFK25" s="491"/>
      <c r="AFL25" s="491"/>
      <c r="AFM25" s="491"/>
      <c r="AFN25" s="491"/>
      <c r="AFO25" s="491"/>
      <c r="AFP25" s="492"/>
      <c r="AFQ25" s="490"/>
      <c r="AFR25" s="491"/>
      <c r="AFS25" s="491"/>
      <c r="AFT25" s="491"/>
      <c r="AFU25" s="491"/>
      <c r="AFV25" s="491"/>
      <c r="AFW25" s="491"/>
      <c r="AFX25" s="491"/>
      <c r="AFY25" s="491"/>
      <c r="AFZ25" s="491"/>
      <c r="AGA25" s="492"/>
      <c r="AGB25" s="490"/>
      <c r="AGC25" s="491"/>
      <c r="AGD25" s="491"/>
      <c r="AGE25" s="491"/>
      <c r="AGF25" s="491"/>
      <c r="AGG25" s="491"/>
      <c r="AGH25" s="491"/>
      <c r="AGI25" s="491"/>
      <c r="AGJ25" s="491"/>
      <c r="AGK25" s="491"/>
      <c r="AGL25" s="492"/>
      <c r="AGM25" s="490"/>
      <c r="AGN25" s="491"/>
      <c r="AGO25" s="491"/>
      <c r="AGP25" s="491"/>
      <c r="AGQ25" s="491"/>
      <c r="AGR25" s="491"/>
      <c r="AGS25" s="491"/>
      <c r="AGT25" s="491"/>
      <c r="AGU25" s="491"/>
      <c r="AGV25" s="491"/>
      <c r="AGW25" s="492"/>
      <c r="AGX25" s="490"/>
      <c r="AGY25" s="491"/>
      <c r="AGZ25" s="491"/>
      <c r="AHA25" s="491"/>
      <c r="AHB25" s="491"/>
      <c r="AHC25" s="491"/>
      <c r="AHD25" s="491"/>
      <c r="AHE25" s="491"/>
      <c r="AHF25" s="491"/>
      <c r="AHG25" s="491"/>
      <c r="AHH25" s="492"/>
      <c r="AHI25" s="490"/>
      <c r="AHJ25" s="491"/>
      <c r="AHK25" s="491"/>
      <c r="AHL25" s="491"/>
      <c r="AHM25" s="491"/>
      <c r="AHN25" s="491"/>
      <c r="AHO25" s="491"/>
      <c r="AHP25" s="491"/>
      <c r="AHQ25" s="491"/>
      <c r="AHR25" s="491"/>
      <c r="AHS25" s="492"/>
      <c r="AHT25" s="490"/>
      <c r="AHU25" s="491"/>
      <c r="AHV25" s="491"/>
      <c r="AHW25" s="491"/>
      <c r="AHX25" s="491"/>
      <c r="AHY25" s="491"/>
      <c r="AHZ25" s="491"/>
      <c r="AIA25" s="491"/>
      <c r="AIB25" s="491"/>
      <c r="AIC25" s="491"/>
      <c r="AID25" s="492"/>
      <c r="AIE25" s="490"/>
      <c r="AIF25" s="491"/>
      <c r="AIG25" s="491"/>
      <c r="AIH25" s="491"/>
      <c r="AII25" s="491"/>
      <c r="AIJ25" s="491"/>
      <c r="AIK25" s="491"/>
      <c r="AIL25" s="491"/>
      <c r="AIM25" s="491"/>
      <c r="AIN25" s="491"/>
      <c r="AIO25" s="492"/>
      <c r="AIP25" s="490"/>
      <c r="AIQ25" s="491"/>
      <c r="AIR25" s="491"/>
      <c r="AIS25" s="491"/>
      <c r="AIT25" s="491"/>
      <c r="AIU25" s="491"/>
      <c r="AIV25" s="491"/>
      <c r="AIW25" s="491"/>
      <c r="AIX25" s="491"/>
      <c r="AIY25" s="491"/>
      <c r="AIZ25" s="492"/>
      <c r="AJA25" s="490"/>
      <c r="AJB25" s="491"/>
      <c r="AJC25" s="491"/>
      <c r="AJD25" s="491"/>
      <c r="AJE25" s="491"/>
      <c r="AJF25" s="491"/>
      <c r="AJG25" s="491"/>
      <c r="AJH25" s="491"/>
      <c r="AJI25" s="491"/>
      <c r="AJJ25" s="491"/>
      <c r="AJK25" s="492"/>
      <c r="AJL25" s="490"/>
      <c r="AJM25" s="491"/>
      <c r="AJN25" s="491"/>
      <c r="AJO25" s="491"/>
      <c r="AJP25" s="491"/>
      <c r="AJQ25" s="491"/>
      <c r="AJR25" s="491"/>
      <c r="AJS25" s="491"/>
      <c r="AJT25" s="491"/>
      <c r="AJU25" s="491"/>
      <c r="AJV25" s="492"/>
      <c r="AJW25" s="490"/>
      <c r="AJX25" s="491"/>
      <c r="AJY25" s="491"/>
      <c r="AJZ25" s="491"/>
      <c r="AKA25" s="491"/>
      <c r="AKB25" s="491"/>
      <c r="AKC25" s="491"/>
      <c r="AKD25" s="491"/>
      <c r="AKE25" s="491"/>
      <c r="AKF25" s="491"/>
      <c r="AKG25" s="492"/>
      <c r="AKH25" s="490"/>
      <c r="AKI25" s="491"/>
      <c r="AKJ25" s="491"/>
      <c r="AKK25" s="491"/>
      <c r="AKL25" s="491"/>
      <c r="AKM25" s="491"/>
      <c r="AKN25" s="491"/>
      <c r="AKO25" s="491"/>
      <c r="AKP25" s="491"/>
      <c r="AKQ25" s="491"/>
      <c r="AKR25" s="492"/>
      <c r="AKS25" s="490"/>
      <c r="AKT25" s="491"/>
      <c r="AKU25" s="491"/>
      <c r="AKV25" s="491"/>
      <c r="AKW25" s="491"/>
      <c r="AKX25" s="491"/>
      <c r="AKY25" s="491"/>
      <c r="AKZ25" s="491"/>
      <c r="ALA25" s="491"/>
      <c r="ALB25" s="491"/>
      <c r="ALC25" s="492"/>
      <c r="ALD25" s="490"/>
      <c r="ALE25" s="491"/>
      <c r="ALF25" s="491"/>
      <c r="ALG25" s="491"/>
      <c r="ALH25" s="491"/>
      <c r="ALI25" s="491"/>
      <c r="ALJ25" s="491"/>
      <c r="ALK25" s="491"/>
      <c r="ALL25" s="491"/>
      <c r="ALM25" s="491"/>
      <c r="ALN25" s="492"/>
      <c r="ALO25" s="490"/>
      <c r="ALP25" s="491"/>
      <c r="ALQ25" s="491"/>
      <c r="ALR25" s="491"/>
      <c r="ALS25" s="491"/>
      <c r="ALT25" s="491"/>
      <c r="ALU25" s="491"/>
      <c r="ALV25" s="491"/>
      <c r="ALW25" s="491"/>
      <c r="ALX25" s="491"/>
      <c r="ALY25" s="492"/>
      <c r="ALZ25" s="490"/>
      <c r="AMA25" s="491"/>
      <c r="AMB25" s="491"/>
      <c r="AMC25" s="491"/>
      <c r="AMD25" s="491"/>
      <c r="AME25" s="491"/>
      <c r="AMF25" s="491"/>
      <c r="AMG25" s="491"/>
      <c r="AMH25" s="491"/>
      <c r="AMI25" s="491"/>
      <c r="AMJ25" s="492"/>
      <c r="AMK25" s="490"/>
      <c r="AML25" s="491"/>
      <c r="AMM25" s="491"/>
      <c r="AMN25" s="491"/>
      <c r="AMO25" s="491"/>
      <c r="AMP25" s="491"/>
      <c r="AMQ25" s="491"/>
      <c r="AMR25" s="491"/>
      <c r="AMS25" s="491"/>
      <c r="AMT25" s="491"/>
      <c r="AMU25" s="492"/>
      <c r="AMV25" s="490"/>
      <c r="AMW25" s="491"/>
      <c r="AMX25" s="491"/>
      <c r="AMY25" s="491"/>
      <c r="AMZ25" s="491"/>
      <c r="ANA25" s="491"/>
      <c r="ANB25" s="491"/>
      <c r="ANC25" s="491"/>
      <c r="AND25" s="491"/>
      <c r="ANE25" s="491"/>
      <c r="ANF25" s="492"/>
      <c r="ANG25" s="490"/>
      <c r="ANH25" s="491"/>
      <c r="ANI25" s="491"/>
      <c r="ANJ25" s="491"/>
      <c r="ANK25" s="491"/>
      <c r="ANL25" s="491"/>
      <c r="ANM25" s="491"/>
      <c r="ANN25" s="491"/>
      <c r="ANO25" s="491"/>
      <c r="ANP25" s="491"/>
      <c r="ANQ25" s="492"/>
      <c r="ANR25" s="490"/>
      <c r="ANS25" s="491"/>
      <c r="ANT25" s="491"/>
      <c r="ANU25" s="491"/>
      <c r="ANV25" s="491"/>
      <c r="ANW25" s="491"/>
      <c r="ANX25" s="491"/>
      <c r="ANY25" s="491"/>
      <c r="ANZ25" s="491"/>
      <c r="AOA25" s="491"/>
      <c r="AOB25" s="492"/>
      <c r="AOC25" s="490"/>
      <c r="AOD25" s="491"/>
      <c r="AOE25" s="491"/>
      <c r="AOF25" s="491"/>
      <c r="AOG25" s="491"/>
      <c r="AOH25" s="491"/>
      <c r="AOI25" s="491"/>
      <c r="AOJ25" s="491"/>
      <c r="AOK25" s="491"/>
      <c r="AOL25" s="491"/>
      <c r="AOM25" s="492"/>
      <c r="AON25" s="490"/>
      <c r="AOO25" s="491"/>
      <c r="AOP25" s="491"/>
      <c r="AOQ25" s="491"/>
      <c r="AOR25" s="491"/>
      <c r="AOS25" s="491"/>
      <c r="AOT25" s="491"/>
      <c r="AOU25" s="491"/>
      <c r="AOV25" s="491"/>
      <c r="AOW25" s="491"/>
      <c r="AOX25" s="492"/>
      <c r="AOY25" s="490"/>
      <c r="AOZ25" s="491"/>
      <c r="APA25" s="491"/>
      <c r="APB25" s="491"/>
      <c r="APC25" s="491"/>
      <c r="APD25" s="491"/>
      <c r="APE25" s="491"/>
      <c r="APF25" s="491"/>
      <c r="APG25" s="491"/>
      <c r="APH25" s="491"/>
      <c r="API25" s="492"/>
      <c r="APJ25" s="490"/>
      <c r="APK25" s="491"/>
      <c r="APL25" s="491"/>
      <c r="APM25" s="491"/>
      <c r="APN25" s="491"/>
      <c r="APO25" s="491"/>
      <c r="APP25" s="491"/>
      <c r="APQ25" s="491"/>
      <c r="APR25" s="491"/>
      <c r="APS25" s="491"/>
      <c r="APT25" s="492"/>
      <c r="APU25" s="490"/>
      <c r="APV25" s="491"/>
      <c r="APW25" s="491"/>
      <c r="APX25" s="491"/>
      <c r="APY25" s="491"/>
      <c r="APZ25" s="491"/>
      <c r="AQA25" s="491"/>
      <c r="AQB25" s="491"/>
      <c r="AQC25" s="491"/>
      <c r="AQD25" s="491"/>
      <c r="AQE25" s="492"/>
      <c r="AQF25" s="490"/>
      <c r="AQG25" s="491"/>
      <c r="AQH25" s="491"/>
      <c r="AQI25" s="491"/>
      <c r="AQJ25" s="491"/>
      <c r="AQK25" s="491"/>
      <c r="AQL25" s="491"/>
      <c r="AQM25" s="491"/>
      <c r="AQN25" s="491"/>
      <c r="AQO25" s="491"/>
      <c r="AQP25" s="492"/>
      <c r="AQQ25" s="490"/>
      <c r="AQR25" s="491"/>
      <c r="AQS25" s="491"/>
      <c r="AQT25" s="491"/>
      <c r="AQU25" s="491"/>
      <c r="AQV25" s="491"/>
      <c r="AQW25" s="491"/>
      <c r="AQX25" s="491"/>
      <c r="AQY25" s="491"/>
      <c r="AQZ25" s="491"/>
      <c r="ARA25" s="492"/>
      <c r="ARB25" s="490"/>
      <c r="ARC25" s="491"/>
      <c r="ARD25" s="491"/>
      <c r="ARE25" s="491"/>
      <c r="ARF25" s="491"/>
      <c r="ARG25" s="491"/>
      <c r="ARH25" s="491"/>
      <c r="ARI25" s="491"/>
      <c r="ARJ25" s="491"/>
      <c r="ARK25" s="491"/>
      <c r="ARL25" s="492"/>
      <c r="ARM25" s="490"/>
      <c r="ARN25" s="491"/>
      <c r="ARO25" s="491"/>
      <c r="ARP25" s="491"/>
      <c r="ARQ25" s="491"/>
      <c r="ARR25" s="491"/>
      <c r="ARS25" s="491"/>
      <c r="ART25" s="491"/>
      <c r="ARU25" s="491"/>
      <c r="ARV25" s="491"/>
      <c r="ARW25" s="492"/>
      <c r="ARX25" s="490"/>
      <c r="ARY25" s="491"/>
      <c r="ARZ25" s="491"/>
      <c r="ASA25" s="491"/>
      <c r="ASB25" s="491"/>
      <c r="ASC25" s="491"/>
      <c r="ASD25" s="491"/>
      <c r="ASE25" s="491"/>
      <c r="ASF25" s="491"/>
      <c r="ASG25" s="491"/>
      <c r="ASH25" s="492"/>
      <c r="ASI25" s="490"/>
      <c r="ASJ25" s="491"/>
      <c r="ASK25" s="491"/>
      <c r="ASL25" s="491"/>
      <c r="ASM25" s="491"/>
      <c r="ASN25" s="491"/>
      <c r="ASO25" s="491"/>
      <c r="ASP25" s="491"/>
      <c r="ASQ25" s="491"/>
      <c r="ASR25" s="491"/>
      <c r="ASS25" s="492"/>
      <c r="AST25" s="490"/>
      <c r="ASU25" s="491"/>
      <c r="ASV25" s="491"/>
      <c r="ASW25" s="491"/>
      <c r="ASX25" s="491"/>
      <c r="ASY25" s="491"/>
      <c r="ASZ25" s="491"/>
      <c r="ATA25" s="491"/>
      <c r="ATB25" s="491"/>
      <c r="ATC25" s="491"/>
      <c r="ATD25" s="492"/>
      <c r="ATE25" s="490"/>
      <c r="ATF25" s="491"/>
      <c r="ATG25" s="491"/>
      <c r="ATH25" s="491"/>
      <c r="ATI25" s="491"/>
      <c r="ATJ25" s="491"/>
      <c r="ATK25" s="491"/>
      <c r="ATL25" s="491"/>
      <c r="ATM25" s="491"/>
      <c r="ATN25" s="491"/>
      <c r="ATO25" s="492"/>
      <c r="ATP25" s="490"/>
      <c r="ATQ25" s="491"/>
      <c r="ATR25" s="491"/>
      <c r="ATS25" s="491"/>
      <c r="ATT25" s="491"/>
      <c r="ATU25" s="491"/>
      <c r="ATV25" s="491"/>
      <c r="ATW25" s="491"/>
      <c r="ATX25" s="491"/>
      <c r="ATY25" s="491"/>
      <c r="ATZ25" s="492"/>
      <c r="AUA25" s="490"/>
      <c r="AUB25" s="491"/>
      <c r="AUC25" s="491"/>
      <c r="AUD25" s="491"/>
      <c r="AUE25" s="491"/>
      <c r="AUF25" s="491"/>
      <c r="AUG25" s="491"/>
      <c r="AUH25" s="491"/>
      <c r="AUI25" s="491"/>
      <c r="AUJ25" s="491"/>
      <c r="AUK25" s="492"/>
      <c r="AUL25" s="490"/>
      <c r="AUM25" s="491"/>
      <c r="AUN25" s="491"/>
      <c r="AUO25" s="491"/>
      <c r="AUP25" s="491"/>
      <c r="AUQ25" s="491"/>
      <c r="AUR25" s="491"/>
      <c r="AUS25" s="491"/>
      <c r="AUT25" s="491"/>
      <c r="AUU25" s="491"/>
      <c r="AUV25" s="492"/>
      <c r="AUW25" s="490"/>
      <c r="AUX25" s="491"/>
      <c r="AUY25" s="491"/>
      <c r="AUZ25" s="491"/>
      <c r="AVA25" s="491"/>
      <c r="AVB25" s="491"/>
      <c r="AVC25" s="491"/>
      <c r="AVD25" s="491"/>
      <c r="AVE25" s="491"/>
      <c r="AVF25" s="491"/>
      <c r="AVG25" s="492"/>
      <c r="AVH25" s="490"/>
      <c r="AVI25" s="491"/>
      <c r="AVJ25" s="491"/>
      <c r="AVK25" s="491"/>
      <c r="AVL25" s="491"/>
      <c r="AVM25" s="491"/>
      <c r="AVN25" s="491"/>
      <c r="AVO25" s="491"/>
      <c r="AVP25" s="491"/>
      <c r="AVQ25" s="491"/>
      <c r="AVR25" s="492"/>
      <c r="AVS25" s="490"/>
      <c r="AVT25" s="491"/>
      <c r="AVU25" s="491"/>
      <c r="AVV25" s="491"/>
      <c r="AVW25" s="491"/>
      <c r="AVX25" s="491"/>
      <c r="AVY25" s="491"/>
      <c r="AVZ25" s="491"/>
      <c r="AWA25" s="491"/>
      <c r="AWB25" s="491"/>
      <c r="AWC25" s="492"/>
      <c r="AWD25" s="490"/>
      <c r="AWE25" s="491"/>
      <c r="AWF25" s="491"/>
      <c r="AWG25" s="491"/>
      <c r="AWH25" s="491"/>
      <c r="AWI25" s="491"/>
      <c r="AWJ25" s="491"/>
      <c r="AWK25" s="491"/>
      <c r="AWL25" s="491"/>
      <c r="AWM25" s="491"/>
      <c r="AWN25" s="492"/>
      <c r="AWO25" s="490"/>
      <c r="AWP25" s="491"/>
      <c r="AWQ25" s="491"/>
      <c r="AWR25" s="491"/>
      <c r="AWS25" s="491"/>
      <c r="AWT25" s="491"/>
      <c r="AWU25" s="491"/>
      <c r="AWV25" s="491"/>
      <c r="AWW25" s="491"/>
      <c r="AWX25" s="491"/>
      <c r="AWY25" s="492"/>
      <c r="AWZ25" s="490"/>
      <c r="AXA25" s="491"/>
      <c r="AXB25" s="491"/>
      <c r="AXC25" s="491"/>
      <c r="AXD25" s="491"/>
      <c r="AXE25" s="491"/>
      <c r="AXF25" s="491"/>
      <c r="AXG25" s="491"/>
      <c r="AXH25" s="491"/>
      <c r="AXI25" s="491"/>
      <c r="AXJ25" s="492"/>
      <c r="AXK25" s="490"/>
      <c r="AXL25" s="491"/>
      <c r="AXM25" s="491"/>
      <c r="AXN25" s="491"/>
      <c r="AXO25" s="491"/>
      <c r="AXP25" s="491"/>
      <c r="AXQ25" s="491"/>
      <c r="AXR25" s="491"/>
      <c r="AXS25" s="491"/>
      <c r="AXT25" s="491"/>
      <c r="AXU25" s="492"/>
      <c r="AXV25" s="490"/>
      <c r="AXW25" s="491"/>
      <c r="AXX25" s="491"/>
      <c r="AXY25" s="491"/>
      <c r="AXZ25" s="491"/>
      <c r="AYA25" s="491"/>
      <c r="AYB25" s="491"/>
      <c r="AYC25" s="491"/>
      <c r="AYD25" s="491"/>
      <c r="AYE25" s="491"/>
      <c r="AYF25" s="492"/>
      <c r="AYG25" s="490"/>
      <c r="AYH25" s="491"/>
      <c r="AYI25" s="491"/>
      <c r="AYJ25" s="491"/>
      <c r="AYK25" s="491"/>
      <c r="AYL25" s="491"/>
      <c r="AYM25" s="491"/>
      <c r="AYN25" s="491"/>
      <c r="AYO25" s="491"/>
      <c r="AYP25" s="491"/>
      <c r="AYQ25" s="492"/>
      <c r="AYR25" s="490"/>
      <c r="AYS25" s="491"/>
      <c r="AYT25" s="491"/>
      <c r="AYU25" s="491"/>
      <c r="AYV25" s="491"/>
      <c r="AYW25" s="491"/>
      <c r="AYX25" s="491"/>
      <c r="AYY25" s="491"/>
      <c r="AYZ25" s="491"/>
      <c r="AZA25" s="491"/>
      <c r="AZB25" s="492"/>
      <c r="AZC25" s="490"/>
      <c r="AZD25" s="491"/>
      <c r="AZE25" s="491"/>
      <c r="AZF25" s="491"/>
      <c r="AZG25" s="491"/>
      <c r="AZH25" s="491"/>
      <c r="AZI25" s="491"/>
      <c r="AZJ25" s="491"/>
      <c r="AZK25" s="491"/>
      <c r="AZL25" s="491"/>
      <c r="AZM25" s="492"/>
      <c r="AZN25" s="490"/>
      <c r="AZO25" s="491"/>
      <c r="AZP25" s="491"/>
      <c r="AZQ25" s="491"/>
      <c r="AZR25" s="491"/>
      <c r="AZS25" s="491"/>
      <c r="AZT25" s="491"/>
      <c r="AZU25" s="491"/>
      <c r="AZV25" s="491"/>
      <c r="AZW25" s="491"/>
      <c r="AZX25" s="492"/>
      <c r="AZY25" s="490"/>
      <c r="AZZ25" s="491"/>
      <c r="BAA25" s="491"/>
      <c r="BAB25" s="491"/>
      <c r="BAC25" s="491"/>
      <c r="BAD25" s="491"/>
      <c r="BAE25" s="491"/>
      <c r="BAF25" s="491"/>
      <c r="BAG25" s="491"/>
      <c r="BAH25" s="491"/>
      <c r="BAI25" s="492"/>
      <c r="BAJ25" s="490"/>
      <c r="BAK25" s="491"/>
      <c r="BAL25" s="491"/>
      <c r="BAM25" s="491"/>
      <c r="BAN25" s="491"/>
      <c r="BAO25" s="491"/>
      <c r="BAP25" s="491"/>
      <c r="BAQ25" s="491"/>
      <c r="BAR25" s="491"/>
      <c r="BAS25" s="491"/>
      <c r="BAT25" s="492"/>
      <c r="BAU25" s="490"/>
      <c r="BAV25" s="491"/>
      <c r="BAW25" s="491"/>
      <c r="BAX25" s="491"/>
      <c r="BAY25" s="491"/>
      <c r="BAZ25" s="491"/>
      <c r="BBA25" s="491"/>
      <c r="BBB25" s="491"/>
      <c r="BBC25" s="491"/>
      <c r="BBD25" s="491"/>
      <c r="BBE25" s="492"/>
      <c r="BBF25" s="490"/>
      <c r="BBG25" s="491"/>
      <c r="BBH25" s="491"/>
      <c r="BBI25" s="491"/>
      <c r="BBJ25" s="491"/>
      <c r="BBK25" s="491"/>
      <c r="BBL25" s="491"/>
      <c r="BBM25" s="491"/>
      <c r="BBN25" s="491"/>
      <c r="BBO25" s="491"/>
      <c r="BBP25" s="492"/>
      <c r="BBQ25" s="490"/>
      <c r="BBR25" s="491"/>
      <c r="BBS25" s="491"/>
      <c r="BBT25" s="491"/>
      <c r="BBU25" s="491"/>
      <c r="BBV25" s="491"/>
      <c r="BBW25" s="491"/>
      <c r="BBX25" s="491"/>
      <c r="BBY25" s="491"/>
      <c r="BBZ25" s="491"/>
      <c r="BCA25" s="492"/>
      <c r="BCB25" s="490"/>
      <c r="BCC25" s="491"/>
      <c r="BCD25" s="491"/>
      <c r="BCE25" s="491"/>
      <c r="BCF25" s="491"/>
      <c r="BCG25" s="491"/>
      <c r="BCH25" s="491"/>
      <c r="BCI25" s="491"/>
      <c r="BCJ25" s="491"/>
      <c r="BCK25" s="491"/>
      <c r="BCL25" s="492"/>
      <c r="BCM25" s="490"/>
      <c r="BCN25" s="491"/>
      <c r="BCO25" s="491"/>
      <c r="BCP25" s="491"/>
      <c r="BCQ25" s="491"/>
      <c r="BCR25" s="491"/>
      <c r="BCS25" s="491"/>
      <c r="BCT25" s="491"/>
      <c r="BCU25" s="491"/>
      <c r="BCV25" s="491"/>
      <c r="BCW25" s="492"/>
      <c r="BCX25" s="490"/>
      <c r="BCY25" s="491"/>
      <c r="BCZ25" s="491"/>
      <c r="BDA25" s="491"/>
      <c r="BDB25" s="491"/>
      <c r="BDC25" s="491"/>
      <c r="BDD25" s="491"/>
      <c r="BDE25" s="491"/>
      <c r="BDF25" s="491"/>
      <c r="BDG25" s="491"/>
      <c r="BDH25" s="492"/>
      <c r="BDI25" s="490"/>
      <c r="BDJ25" s="491"/>
      <c r="BDK25" s="491"/>
      <c r="BDL25" s="491"/>
      <c r="BDM25" s="491"/>
      <c r="BDN25" s="491"/>
      <c r="BDO25" s="491"/>
      <c r="BDP25" s="491"/>
      <c r="BDQ25" s="491"/>
      <c r="BDR25" s="491"/>
      <c r="BDS25" s="492"/>
      <c r="BDT25" s="490"/>
      <c r="BDU25" s="491"/>
      <c r="BDV25" s="491"/>
      <c r="BDW25" s="491"/>
      <c r="BDX25" s="491"/>
      <c r="BDY25" s="491"/>
      <c r="BDZ25" s="491"/>
      <c r="BEA25" s="491"/>
      <c r="BEB25" s="491"/>
      <c r="BEC25" s="491"/>
      <c r="BED25" s="492"/>
      <c r="BEE25" s="490"/>
      <c r="BEF25" s="491"/>
      <c r="BEG25" s="491"/>
      <c r="BEH25" s="491"/>
      <c r="BEI25" s="491"/>
      <c r="BEJ25" s="491"/>
      <c r="BEK25" s="491"/>
      <c r="BEL25" s="491"/>
      <c r="BEM25" s="491"/>
      <c r="BEN25" s="491"/>
      <c r="BEO25" s="492"/>
      <c r="BEP25" s="490"/>
      <c r="BEQ25" s="491"/>
      <c r="BER25" s="491"/>
      <c r="BES25" s="491"/>
      <c r="BET25" s="491"/>
      <c r="BEU25" s="491"/>
      <c r="BEV25" s="491"/>
      <c r="BEW25" s="491"/>
      <c r="BEX25" s="491"/>
      <c r="BEY25" s="491"/>
      <c r="BEZ25" s="492"/>
      <c r="BFA25" s="490"/>
      <c r="BFB25" s="491"/>
      <c r="BFC25" s="491"/>
      <c r="BFD25" s="491"/>
      <c r="BFE25" s="491"/>
      <c r="BFF25" s="491"/>
      <c r="BFG25" s="491"/>
      <c r="BFH25" s="491"/>
      <c r="BFI25" s="491"/>
      <c r="BFJ25" s="491"/>
      <c r="BFK25" s="492"/>
      <c r="BFL25" s="490"/>
      <c r="BFM25" s="491"/>
      <c r="BFN25" s="491"/>
      <c r="BFO25" s="491"/>
      <c r="BFP25" s="491"/>
      <c r="BFQ25" s="491"/>
      <c r="BFR25" s="491"/>
      <c r="BFS25" s="491"/>
      <c r="BFT25" s="491"/>
      <c r="BFU25" s="491"/>
      <c r="BFV25" s="492"/>
      <c r="BFW25" s="490"/>
      <c r="BFX25" s="491"/>
      <c r="BFY25" s="491"/>
      <c r="BFZ25" s="491"/>
      <c r="BGA25" s="491"/>
      <c r="BGB25" s="491"/>
      <c r="BGC25" s="491"/>
      <c r="BGD25" s="491"/>
      <c r="BGE25" s="491"/>
      <c r="BGF25" s="491"/>
      <c r="BGG25" s="492"/>
      <c r="BGH25" s="490"/>
      <c r="BGI25" s="491"/>
      <c r="BGJ25" s="491"/>
      <c r="BGK25" s="491"/>
      <c r="BGL25" s="491"/>
      <c r="BGM25" s="491"/>
      <c r="BGN25" s="491"/>
      <c r="BGO25" s="491"/>
      <c r="BGP25" s="491"/>
      <c r="BGQ25" s="491"/>
      <c r="BGR25" s="492"/>
      <c r="BGS25" s="490"/>
      <c r="BGT25" s="491"/>
      <c r="BGU25" s="491"/>
      <c r="BGV25" s="491"/>
      <c r="BGW25" s="491"/>
      <c r="BGX25" s="491"/>
      <c r="BGY25" s="491"/>
      <c r="BGZ25" s="491"/>
      <c r="BHA25" s="491"/>
      <c r="BHB25" s="491"/>
      <c r="BHC25" s="492"/>
      <c r="BHD25" s="490"/>
      <c r="BHE25" s="491"/>
      <c r="BHF25" s="491"/>
      <c r="BHG25" s="491"/>
      <c r="BHH25" s="491"/>
      <c r="BHI25" s="491"/>
      <c r="BHJ25" s="491"/>
      <c r="BHK25" s="491"/>
      <c r="BHL25" s="491"/>
      <c r="BHM25" s="491"/>
      <c r="BHN25" s="492"/>
      <c r="BHO25" s="490"/>
      <c r="BHP25" s="491"/>
      <c r="BHQ25" s="491"/>
      <c r="BHR25" s="491"/>
      <c r="BHS25" s="491"/>
      <c r="BHT25" s="491"/>
      <c r="BHU25" s="491"/>
      <c r="BHV25" s="491"/>
      <c r="BHW25" s="491"/>
      <c r="BHX25" s="491"/>
      <c r="BHY25" s="492"/>
      <c r="BHZ25" s="490"/>
      <c r="BIA25" s="491"/>
      <c r="BIB25" s="491"/>
      <c r="BIC25" s="491"/>
      <c r="BID25" s="491"/>
      <c r="BIE25" s="491"/>
      <c r="BIF25" s="491"/>
      <c r="BIG25" s="491"/>
      <c r="BIH25" s="491"/>
      <c r="BII25" s="491"/>
      <c r="BIJ25" s="492"/>
      <c r="BIK25" s="490"/>
      <c r="BIL25" s="491"/>
      <c r="BIM25" s="491"/>
      <c r="BIN25" s="491"/>
      <c r="BIO25" s="491"/>
      <c r="BIP25" s="491"/>
      <c r="BIQ25" s="491"/>
      <c r="BIR25" s="491"/>
      <c r="BIS25" s="491"/>
      <c r="BIT25" s="491"/>
      <c r="BIU25" s="492"/>
      <c r="BIV25" s="490"/>
      <c r="BIW25" s="491"/>
      <c r="BIX25" s="491"/>
      <c r="BIY25" s="491"/>
      <c r="BIZ25" s="491"/>
      <c r="BJA25" s="491"/>
      <c r="BJB25" s="491"/>
      <c r="BJC25" s="491"/>
      <c r="BJD25" s="491"/>
      <c r="BJE25" s="491"/>
      <c r="BJF25" s="492"/>
      <c r="BJG25" s="490"/>
      <c r="BJH25" s="491"/>
      <c r="BJI25" s="491"/>
      <c r="BJJ25" s="491"/>
      <c r="BJK25" s="491"/>
      <c r="BJL25" s="491"/>
      <c r="BJM25" s="491"/>
      <c r="BJN25" s="491"/>
      <c r="BJO25" s="491"/>
      <c r="BJP25" s="491"/>
      <c r="BJQ25" s="492"/>
      <c r="BJR25" s="490"/>
      <c r="BJS25" s="491"/>
      <c r="BJT25" s="491"/>
      <c r="BJU25" s="491"/>
      <c r="BJV25" s="491"/>
      <c r="BJW25" s="491"/>
      <c r="BJX25" s="491"/>
      <c r="BJY25" s="491"/>
      <c r="BJZ25" s="491"/>
      <c r="BKA25" s="491"/>
      <c r="BKB25" s="492"/>
      <c r="BKC25" s="490"/>
      <c r="BKD25" s="491"/>
      <c r="BKE25" s="491"/>
      <c r="BKF25" s="491"/>
      <c r="BKG25" s="491"/>
      <c r="BKH25" s="491"/>
      <c r="BKI25" s="491"/>
      <c r="BKJ25" s="491"/>
      <c r="BKK25" s="491"/>
      <c r="BKL25" s="491"/>
      <c r="BKM25" s="492"/>
      <c r="BKN25" s="490"/>
      <c r="BKO25" s="491"/>
      <c r="BKP25" s="491"/>
      <c r="BKQ25" s="491"/>
      <c r="BKR25" s="491"/>
      <c r="BKS25" s="491"/>
      <c r="BKT25" s="491"/>
      <c r="BKU25" s="491"/>
      <c r="BKV25" s="491"/>
      <c r="BKW25" s="491"/>
      <c r="BKX25" s="492"/>
      <c r="BKY25" s="490"/>
      <c r="BKZ25" s="491"/>
      <c r="BLA25" s="491"/>
      <c r="BLB25" s="491"/>
      <c r="BLC25" s="491"/>
      <c r="BLD25" s="491"/>
      <c r="BLE25" s="491"/>
      <c r="BLF25" s="491"/>
      <c r="BLG25" s="491"/>
      <c r="BLH25" s="491"/>
      <c r="BLI25" s="492"/>
      <c r="BLJ25" s="490"/>
      <c r="BLK25" s="491"/>
      <c r="BLL25" s="491"/>
      <c r="BLM25" s="491"/>
      <c r="BLN25" s="491"/>
      <c r="BLO25" s="491"/>
      <c r="BLP25" s="491"/>
      <c r="BLQ25" s="491"/>
      <c r="BLR25" s="491"/>
      <c r="BLS25" s="491"/>
      <c r="BLT25" s="492"/>
      <c r="BLU25" s="490"/>
      <c r="BLV25" s="491"/>
      <c r="BLW25" s="491"/>
      <c r="BLX25" s="491"/>
      <c r="BLY25" s="491"/>
      <c r="BLZ25" s="491"/>
      <c r="BMA25" s="491"/>
      <c r="BMB25" s="491"/>
      <c r="BMC25" s="491"/>
      <c r="BMD25" s="491"/>
      <c r="BME25" s="492"/>
      <c r="BMF25" s="490"/>
      <c r="BMG25" s="491"/>
      <c r="BMH25" s="491"/>
      <c r="BMI25" s="491"/>
      <c r="BMJ25" s="491"/>
      <c r="BMK25" s="491"/>
      <c r="BML25" s="491"/>
      <c r="BMM25" s="491"/>
      <c r="BMN25" s="491"/>
      <c r="BMO25" s="491"/>
      <c r="BMP25" s="492"/>
      <c r="BMQ25" s="490"/>
      <c r="BMR25" s="491"/>
      <c r="BMS25" s="491"/>
      <c r="BMT25" s="491"/>
      <c r="BMU25" s="491"/>
      <c r="BMV25" s="491"/>
      <c r="BMW25" s="491"/>
      <c r="BMX25" s="491"/>
      <c r="BMY25" s="491"/>
      <c r="BMZ25" s="491"/>
      <c r="BNA25" s="492"/>
      <c r="BNB25" s="490"/>
      <c r="BNC25" s="491"/>
      <c r="BND25" s="491"/>
      <c r="BNE25" s="491"/>
      <c r="BNF25" s="491"/>
      <c r="BNG25" s="491"/>
      <c r="BNH25" s="491"/>
      <c r="BNI25" s="491"/>
      <c r="BNJ25" s="491"/>
      <c r="BNK25" s="491"/>
      <c r="BNL25" s="492"/>
      <c r="BNM25" s="490"/>
      <c r="BNN25" s="491"/>
      <c r="BNO25" s="491"/>
      <c r="BNP25" s="491"/>
      <c r="BNQ25" s="491"/>
      <c r="BNR25" s="491"/>
      <c r="BNS25" s="491"/>
      <c r="BNT25" s="491"/>
      <c r="BNU25" s="491"/>
      <c r="BNV25" s="491"/>
      <c r="BNW25" s="492"/>
      <c r="BNX25" s="490"/>
      <c r="BNY25" s="491"/>
      <c r="BNZ25" s="491"/>
      <c r="BOA25" s="491"/>
      <c r="BOB25" s="491"/>
      <c r="BOC25" s="491"/>
      <c r="BOD25" s="491"/>
      <c r="BOE25" s="491"/>
      <c r="BOF25" s="491"/>
      <c r="BOG25" s="491"/>
      <c r="BOH25" s="492"/>
      <c r="BOI25" s="490"/>
      <c r="BOJ25" s="491"/>
      <c r="BOK25" s="491"/>
      <c r="BOL25" s="491"/>
      <c r="BOM25" s="491"/>
      <c r="BON25" s="491"/>
      <c r="BOO25" s="491"/>
      <c r="BOP25" s="491"/>
      <c r="BOQ25" s="491"/>
      <c r="BOR25" s="491"/>
      <c r="BOS25" s="492"/>
      <c r="BOT25" s="490"/>
      <c r="BOU25" s="491"/>
      <c r="BOV25" s="491"/>
      <c r="BOW25" s="491"/>
      <c r="BOX25" s="491"/>
      <c r="BOY25" s="491"/>
      <c r="BOZ25" s="491"/>
      <c r="BPA25" s="491"/>
      <c r="BPB25" s="491"/>
      <c r="BPC25" s="491"/>
      <c r="BPD25" s="492"/>
      <c r="BPE25" s="490"/>
      <c r="BPF25" s="491"/>
      <c r="BPG25" s="491"/>
      <c r="BPH25" s="491"/>
      <c r="BPI25" s="491"/>
      <c r="BPJ25" s="491"/>
      <c r="BPK25" s="491"/>
      <c r="BPL25" s="491"/>
      <c r="BPM25" s="491"/>
      <c r="BPN25" s="491"/>
      <c r="BPO25" s="492"/>
      <c r="BPP25" s="490"/>
      <c r="BPQ25" s="491"/>
      <c r="BPR25" s="491"/>
      <c r="BPS25" s="491"/>
      <c r="BPT25" s="491"/>
      <c r="BPU25" s="491"/>
      <c r="BPV25" s="491"/>
      <c r="BPW25" s="491"/>
      <c r="BPX25" s="491"/>
      <c r="BPY25" s="491"/>
      <c r="BPZ25" s="492"/>
      <c r="BQA25" s="490"/>
      <c r="BQB25" s="491"/>
      <c r="BQC25" s="491"/>
      <c r="BQD25" s="491"/>
      <c r="BQE25" s="491"/>
      <c r="BQF25" s="491"/>
      <c r="BQG25" s="491"/>
      <c r="BQH25" s="491"/>
      <c r="BQI25" s="491"/>
      <c r="BQJ25" s="491"/>
      <c r="BQK25" s="492"/>
      <c r="BQL25" s="490"/>
      <c r="BQM25" s="491"/>
      <c r="BQN25" s="491"/>
      <c r="BQO25" s="491"/>
      <c r="BQP25" s="491"/>
      <c r="BQQ25" s="491"/>
      <c r="BQR25" s="491"/>
      <c r="BQS25" s="491"/>
      <c r="BQT25" s="491"/>
      <c r="BQU25" s="491"/>
      <c r="BQV25" s="492"/>
      <c r="BQW25" s="490"/>
      <c r="BQX25" s="491"/>
      <c r="BQY25" s="491"/>
      <c r="BQZ25" s="491"/>
      <c r="BRA25" s="491"/>
      <c r="BRB25" s="491"/>
      <c r="BRC25" s="491"/>
      <c r="BRD25" s="491"/>
      <c r="BRE25" s="491"/>
      <c r="BRF25" s="491"/>
      <c r="BRG25" s="492"/>
      <c r="BRH25" s="490"/>
      <c r="BRI25" s="491"/>
      <c r="BRJ25" s="491"/>
      <c r="BRK25" s="491"/>
      <c r="BRL25" s="491"/>
      <c r="BRM25" s="491"/>
      <c r="BRN25" s="491"/>
      <c r="BRO25" s="491"/>
      <c r="BRP25" s="491"/>
      <c r="BRQ25" s="491"/>
      <c r="BRR25" s="492"/>
      <c r="BRS25" s="490"/>
      <c r="BRT25" s="491"/>
      <c r="BRU25" s="491"/>
      <c r="BRV25" s="491"/>
      <c r="BRW25" s="491"/>
      <c r="BRX25" s="491"/>
      <c r="BRY25" s="491"/>
      <c r="BRZ25" s="491"/>
      <c r="BSA25" s="491"/>
      <c r="BSB25" s="491"/>
      <c r="BSC25" s="492"/>
      <c r="BSD25" s="490"/>
      <c r="BSE25" s="491"/>
      <c r="BSF25" s="491"/>
      <c r="BSG25" s="491"/>
      <c r="BSH25" s="491"/>
      <c r="BSI25" s="491"/>
      <c r="BSJ25" s="491"/>
      <c r="BSK25" s="491"/>
      <c r="BSL25" s="491"/>
      <c r="BSM25" s="491"/>
      <c r="BSN25" s="492"/>
      <c r="BSO25" s="490"/>
      <c r="BSP25" s="491"/>
      <c r="BSQ25" s="491"/>
      <c r="BSR25" s="491"/>
      <c r="BSS25" s="491"/>
      <c r="BST25" s="491"/>
      <c r="BSU25" s="491"/>
      <c r="BSV25" s="491"/>
      <c r="BSW25" s="491"/>
      <c r="BSX25" s="491"/>
      <c r="BSY25" s="492"/>
      <c r="BSZ25" s="490"/>
      <c r="BTA25" s="491"/>
      <c r="BTB25" s="491"/>
      <c r="BTC25" s="491"/>
      <c r="BTD25" s="491"/>
      <c r="BTE25" s="491"/>
      <c r="BTF25" s="491"/>
      <c r="BTG25" s="491"/>
      <c r="BTH25" s="491"/>
      <c r="BTI25" s="491"/>
      <c r="BTJ25" s="492"/>
      <c r="BTK25" s="490"/>
      <c r="BTL25" s="491"/>
      <c r="BTM25" s="491"/>
      <c r="BTN25" s="491"/>
      <c r="BTO25" s="491"/>
      <c r="BTP25" s="491"/>
      <c r="BTQ25" s="491"/>
      <c r="BTR25" s="491"/>
      <c r="BTS25" s="491"/>
      <c r="BTT25" s="491"/>
      <c r="BTU25" s="492"/>
      <c r="BTV25" s="490"/>
      <c r="BTW25" s="491"/>
      <c r="BTX25" s="491"/>
      <c r="BTY25" s="491"/>
      <c r="BTZ25" s="491"/>
      <c r="BUA25" s="491"/>
      <c r="BUB25" s="491"/>
      <c r="BUC25" s="491"/>
      <c r="BUD25" s="491"/>
      <c r="BUE25" s="491"/>
      <c r="BUF25" s="492"/>
      <c r="BUG25" s="490"/>
      <c r="BUH25" s="491"/>
      <c r="BUI25" s="491"/>
      <c r="BUJ25" s="491"/>
      <c r="BUK25" s="491"/>
      <c r="BUL25" s="491"/>
      <c r="BUM25" s="491"/>
      <c r="BUN25" s="491"/>
      <c r="BUO25" s="491"/>
      <c r="BUP25" s="491"/>
      <c r="BUQ25" s="492"/>
      <c r="BUR25" s="490"/>
      <c r="BUS25" s="491"/>
      <c r="BUT25" s="491"/>
      <c r="BUU25" s="491"/>
      <c r="BUV25" s="491"/>
      <c r="BUW25" s="491"/>
      <c r="BUX25" s="491"/>
      <c r="BUY25" s="491"/>
      <c r="BUZ25" s="491"/>
      <c r="BVA25" s="491"/>
      <c r="BVB25" s="492"/>
      <c r="BVC25" s="490"/>
      <c r="BVD25" s="491"/>
      <c r="BVE25" s="491"/>
      <c r="BVF25" s="491"/>
      <c r="BVG25" s="491"/>
      <c r="BVH25" s="491"/>
      <c r="BVI25" s="491"/>
      <c r="BVJ25" s="491"/>
      <c r="BVK25" s="491"/>
      <c r="BVL25" s="491"/>
      <c r="BVM25" s="492"/>
      <c r="BVN25" s="490"/>
      <c r="BVO25" s="491"/>
      <c r="BVP25" s="491"/>
      <c r="BVQ25" s="491"/>
      <c r="BVR25" s="491"/>
      <c r="BVS25" s="491"/>
      <c r="BVT25" s="491"/>
      <c r="BVU25" s="491"/>
      <c r="BVV25" s="491"/>
      <c r="BVW25" s="491"/>
      <c r="BVX25" s="492"/>
      <c r="BVY25" s="490"/>
      <c r="BVZ25" s="491"/>
      <c r="BWA25" s="491"/>
      <c r="BWB25" s="491"/>
      <c r="BWC25" s="491"/>
      <c r="BWD25" s="491"/>
      <c r="BWE25" s="491"/>
      <c r="BWF25" s="491"/>
      <c r="BWG25" s="491"/>
      <c r="BWH25" s="491"/>
      <c r="BWI25" s="492"/>
      <c r="BWJ25" s="490"/>
      <c r="BWK25" s="491"/>
      <c r="BWL25" s="491"/>
      <c r="BWM25" s="491"/>
      <c r="BWN25" s="491"/>
      <c r="BWO25" s="491"/>
      <c r="BWP25" s="491"/>
      <c r="BWQ25" s="491"/>
      <c r="BWR25" s="491"/>
      <c r="BWS25" s="491"/>
      <c r="BWT25" s="492"/>
      <c r="BWU25" s="490"/>
      <c r="BWV25" s="491"/>
      <c r="BWW25" s="491"/>
      <c r="BWX25" s="491"/>
      <c r="BWY25" s="491"/>
      <c r="BWZ25" s="491"/>
      <c r="BXA25" s="491"/>
      <c r="BXB25" s="491"/>
      <c r="BXC25" s="491"/>
      <c r="BXD25" s="491"/>
      <c r="BXE25" s="492"/>
      <c r="BXF25" s="490"/>
      <c r="BXG25" s="491"/>
      <c r="BXH25" s="491"/>
      <c r="BXI25" s="491"/>
      <c r="BXJ25" s="491"/>
      <c r="BXK25" s="491"/>
      <c r="BXL25" s="491"/>
      <c r="BXM25" s="491"/>
      <c r="BXN25" s="491"/>
      <c r="BXO25" s="491"/>
      <c r="BXP25" s="492"/>
      <c r="BXQ25" s="490"/>
      <c r="BXR25" s="491"/>
      <c r="BXS25" s="491"/>
      <c r="BXT25" s="491"/>
      <c r="BXU25" s="491"/>
      <c r="BXV25" s="491"/>
      <c r="BXW25" s="491"/>
      <c r="BXX25" s="491"/>
      <c r="BXY25" s="491"/>
      <c r="BXZ25" s="491"/>
      <c r="BYA25" s="492"/>
      <c r="BYB25" s="490"/>
      <c r="BYC25" s="491"/>
      <c r="BYD25" s="491"/>
      <c r="BYE25" s="491"/>
      <c r="BYF25" s="491"/>
      <c r="BYG25" s="491"/>
      <c r="BYH25" s="491"/>
      <c r="BYI25" s="491"/>
      <c r="BYJ25" s="491"/>
      <c r="BYK25" s="491"/>
      <c r="BYL25" s="492"/>
      <c r="BYM25" s="490"/>
      <c r="BYN25" s="491"/>
      <c r="BYO25" s="491"/>
      <c r="BYP25" s="491"/>
      <c r="BYQ25" s="491"/>
      <c r="BYR25" s="491"/>
      <c r="BYS25" s="491"/>
      <c r="BYT25" s="491"/>
      <c r="BYU25" s="491"/>
      <c r="BYV25" s="491"/>
      <c r="BYW25" s="492"/>
      <c r="BYX25" s="490"/>
      <c r="BYY25" s="491"/>
      <c r="BYZ25" s="491"/>
      <c r="BZA25" s="491"/>
      <c r="BZB25" s="491"/>
      <c r="BZC25" s="491"/>
      <c r="BZD25" s="491"/>
      <c r="BZE25" s="491"/>
      <c r="BZF25" s="491"/>
      <c r="BZG25" s="491"/>
      <c r="BZH25" s="492"/>
      <c r="BZI25" s="490"/>
      <c r="BZJ25" s="491"/>
      <c r="BZK25" s="491"/>
      <c r="BZL25" s="491"/>
      <c r="BZM25" s="491"/>
      <c r="BZN25" s="491"/>
      <c r="BZO25" s="491"/>
      <c r="BZP25" s="491"/>
      <c r="BZQ25" s="491"/>
      <c r="BZR25" s="491"/>
      <c r="BZS25" s="492"/>
      <c r="BZT25" s="490"/>
      <c r="BZU25" s="491"/>
      <c r="BZV25" s="491"/>
      <c r="BZW25" s="491"/>
      <c r="BZX25" s="491"/>
      <c r="BZY25" s="491"/>
      <c r="BZZ25" s="491"/>
      <c r="CAA25" s="491"/>
      <c r="CAB25" s="491"/>
      <c r="CAC25" s="491"/>
      <c r="CAD25" s="492"/>
      <c r="CAE25" s="490"/>
      <c r="CAF25" s="491"/>
      <c r="CAG25" s="491"/>
      <c r="CAH25" s="491"/>
      <c r="CAI25" s="491"/>
      <c r="CAJ25" s="491"/>
      <c r="CAK25" s="491"/>
      <c r="CAL25" s="491"/>
      <c r="CAM25" s="491"/>
      <c r="CAN25" s="491"/>
      <c r="CAO25" s="492"/>
      <c r="CAP25" s="490"/>
      <c r="CAQ25" s="491"/>
      <c r="CAR25" s="491"/>
      <c r="CAS25" s="491"/>
      <c r="CAT25" s="491"/>
      <c r="CAU25" s="491"/>
      <c r="CAV25" s="491"/>
      <c r="CAW25" s="491"/>
      <c r="CAX25" s="491"/>
      <c r="CAY25" s="491"/>
      <c r="CAZ25" s="492"/>
      <c r="CBA25" s="490"/>
      <c r="CBB25" s="491"/>
      <c r="CBC25" s="491"/>
      <c r="CBD25" s="491"/>
      <c r="CBE25" s="491"/>
      <c r="CBF25" s="491"/>
      <c r="CBG25" s="491"/>
      <c r="CBH25" s="491"/>
      <c r="CBI25" s="491"/>
      <c r="CBJ25" s="491"/>
      <c r="CBK25" s="492"/>
      <c r="CBL25" s="490"/>
      <c r="CBM25" s="491"/>
      <c r="CBN25" s="491"/>
      <c r="CBO25" s="491"/>
      <c r="CBP25" s="491"/>
      <c r="CBQ25" s="491"/>
      <c r="CBR25" s="491"/>
      <c r="CBS25" s="491"/>
      <c r="CBT25" s="491"/>
      <c r="CBU25" s="491"/>
      <c r="CBV25" s="492"/>
      <c r="CBW25" s="490"/>
      <c r="CBX25" s="491"/>
      <c r="CBY25" s="491"/>
      <c r="CBZ25" s="491"/>
      <c r="CCA25" s="491"/>
      <c r="CCB25" s="491"/>
      <c r="CCC25" s="491"/>
      <c r="CCD25" s="491"/>
      <c r="CCE25" s="491"/>
      <c r="CCF25" s="491"/>
      <c r="CCG25" s="492"/>
      <c r="CCH25" s="490"/>
      <c r="CCI25" s="491"/>
      <c r="CCJ25" s="491"/>
      <c r="CCK25" s="491"/>
      <c r="CCL25" s="491"/>
      <c r="CCM25" s="491"/>
      <c r="CCN25" s="491"/>
      <c r="CCO25" s="491"/>
      <c r="CCP25" s="491"/>
      <c r="CCQ25" s="491"/>
      <c r="CCR25" s="492"/>
      <c r="CCS25" s="490"/>
      <c r="CCT25" s="491"/>
      <c r="CCU25" s="491"/>
      <c r="CCV25" s="491"/>
      <c r="CCW25" s="491"/>
      <c r="CCX25" s="491"/>
      <c r="CCY25" s="491"/>
      <c r="CCZ25" s="491"/>
      <c r="CDA25" s="491"/>
      <c r="CDB25" s="491"/>
      <c r="CDC25" s="492"/>
      <c r="CDD25" s="490"/>
      <c r="CDE25" s="491"/>
      <c r="CDF25" s="491"/>
      <c r="CDG25" s="491"/>
      <c r="CDH25" s="491"/>
      <c r="CDI25" s="491"/>
      <c r="CDJ25" s="491"/>
      <c r="CDK25" s="491"/>
      <c r="CDL25" s="491"/>
      <c r="CDM25" s="491"/>
      <c r="CDN25" s="492"/>
      <c r="CDO25" s="490"/>
      <c r="CDP25" s="491"/>
      <c r="CDQ25" s="491"/>
      <c r="CDR25" s="491"/>
      <c r="CDS25" s="491"/>
      <c r="CDT25" s="491"/>
      <c r="CDU25" s="491"/>
      <c r="CDV25" s="491"/>
      <c r="CDW25" s="491"/>
      <c r="CDX25" s="491"/>
      <c r="CDY25" s="492"/>
      <c r="CDZ25" s="490"/>
      <c r="CEA25" s="491"/>
      <c r="CEB25" s="491"/>
      <c r="CEC25" s="491"/>
      <c r="CED25" s="491"/>
      <c r="CEE25" s="491"/>
      <c r="CEF25" s="491"/>
      <c r="CEG25" s="491"/>
      <c r="CEH25" s="491"/>
      <c r="CEI25" s="491"/>
      <c r="CEJ25" s="492"/>
      <c r="CEK25" s="490"/>
      <c r="CEL25" s="491"/>
      <c r="CEM25" s="491"/>
      <c r="CEN25" s="491"/>
      <c r="CEO25" s="491"/>
      <c r="CEP25" s="491"/>
      <c r="CEQ25" s="491"/>
      <c r="CER25" s="491"/>
      <c r="CES25" s="491"/>
      <c r="CET25" s="491"/>
      <c r="CEU25" s="492"/>
      <c r="CEV25" s="490"/>
      <c r="CEW25" s="491"/>
      <c r="CEX25" s="491"/>
      <c r="CEY25" s="491"/>
      <c r="CEZ25" s="491"/>
      <c r="CFA25" s="491"/>
      <c r="CFB25" s="491"/>
      <c r="CFC25" s="491"/>
      <c r="CFD25" s="491"/>
      <c r="CFE25" s="491"/>
      <c r="CFF25" s="492"/>
      <c r="CFG25" s="490"/>
      <c r="CFH25" s="491"/>
      <c r="CFI25" s="491"/>
      <c r="CFJ25" s="491"/>
      <c r="CFK25" s="491"/>
      <c r="CFL25" s="491"/>
      <c r="CFM25" s="491"/>
      <c r="CFN25" s="491"/>
      <c r="CFO25" s="491"/>
      <c r="CFP25" s="491"/>
      <c r="CFQ25" s="492"/>
      <c r="CFR25" s="490"/>
      <c r="CFS25" s="491"/>
      <c r="CFT25" s="491"/>
      <c r="CFU25" s="491"/>
      <c r="CFV25" s="491"/>
      <c r="CFW25" s="491"/>
      <c r="CFX25" s="491"/>
      <c r="CFY25" s="491"/>
      <c r="CFZ25" s="491"/>
      <c r="CGA25" s="491"/>
      <c r="CGB25" s="492"/>
      <c r="CGC25" s="490"/>
      <c r="CGD25" s="491"/>
      <c r="CGE25" s="491"/>
      <c r="CGF25" s="491"/>
      <c r="CGG25" s="491"/>
      <c r="CGH25" s="491"/>
      <c r="CGI25" s="491"/>
      <c r="CGJ25" s="491"/>
      <c r="CGK25" s="491"/>
      <c r="CGL25" s="491"/>
      <c r="CGM25" s="492"/>
      <c r="CGN25" s="490"/>
      <c r="CGO25" s="491"/>
      <c r="CGP25" s="491"/>
      <c r="CGQ25" s="491"/>
      <c r="CGR25" s="491"/>
      <c r="CGS25" s="491"/>
      <c r="CGT25" s="491"/>
      <c r="CGU25" s="491"/>
      <c r="CGV25" s="491"/>
      <c r="CGW25" s="491"/>
      <c r="CGX25" s="492"/>
      <c r="CGY25" s="490"/>
      <c r="CGZ25" s="491"/>
      <c r="CHA25" s="491"/>
      <c r="CHB25" s="491"/>
      <c r="CHC25" s="491"/>
      <c r="CHD25" s="491"/>
      <c r="CHE25" s="491"/>
      <c r="CHF25" s="491"/>
      <c r="CHG25" s="491"/>
      <c r="CHH25" s="491"/>
      <c r="CHI25" s="492"/>
      <c r="CHJ25" s="490"/>
      <c r="CHK25" s="491"/>
      <c r="CHL25" s="491"/>
      <c r="CHM25" s="491"/>
      <c r="CHN25" s="491"/>
      <c r="CHO25" s="491"/>
      <c r="CHP25" s="491"/>
      <c r="CHQ25" s="491"/>
      <c r="CHR25" s="491"/>
      <c r="CHS25" s="491"/>
      <c r="CHT25" s="492"/>
      <c r="CHU25" s="490"/>
      <c r="CHV25" s="491"/>
      <c r="CHW25" s="491"/>
      <c r="CHX25" s="491"/>
      <c r="CHY25" s="491"/>
      <c r="CHZ25" s="491"/>
      <c r="CIA25" s="491"/>
      <c r="CIB25" s="491"/>
      <c r="CIC25" s="491"/>
      <c r="CID25" s="491"/>
      <c r="CIE25" s="492"/>
      <c r="CIF25" s="490"/>
      <c r="CIG25" s="491"/>
      <c r="CIH25" s="491"/>
      <c r="CII25" s="491"/>
      <c r="CIJ25" s="491"/>
      <c r="CIK25" s="491"/>
      <c r="CIL25" s="491"/>
      <c r="CIM25" s="491"/>
      <c r="CIN25" s="491"/>
      <c r="CIO25" s="491"/>
      <c r="CIP25" s="492"/>
      <c r="CIQ25" s="490"/>
      <c r="CIR25" s="491"/>
      <c r="CIS25" s="491"/>
      <c r="CIT25" s="491"/>
      <c r="CIU25" s="491"/>
      <c r="CIV25" s="491"/>
      <c r="CIW25" s="491"/>
      <c r="CIX25" s="491"/>
      <c r="CIY25" s="491"/>
      <c r="CIZ25" s="491"/>
      <c r="CJA25" s="492"/>
      <c r="CJB25" s="490"/>
      <c r="CJC25" s="491"/>
      <c r="CJD25" s="491"/>
      <c r="CJE25" s="491"/>
      <c r="CJF25" s="491"/>
      <c r="CJG25" s="491"/>
      <c r="CJH25" s="491"/>
      <c r="CJI25" s="491"/>
      <c r="CJJ25" s="491"/>
      <c r="CJK25" s="491"/>
      <c r="CJL25" s="492"/>
      <c r="CJM25" s="490"/>
      <c r="CJN25" s="491"/>
      <c r="CJO25" s="491"/>
      <c r="CJP25" s="491"/>
      <c r="CJQ25" s="491"/>
      <c r="CJR25" s="491"/>
      <c r="CJS25" s="491"/>
      <c r="CJT25" s="491"/>
      <c r="CJU25" s="491"/>
      <c r="CJV25" s="491"/>
      <c r="CJW25" s="492"/>
      <c r="CJX25" s="490"/>
      <c r="CJY25" s="491"/>
      <c r="CJZ25" s="491"/>
      <c r="CKA25" s="491"/>
      <c r="CKB25" s="491"/>
      <c r="CKC25" s="491"/>
      <c r="CKD25" s="491"/>
      <c r="CKE25" s="491"/>
      <c r="CKF25" s="491"/>
      <c r="CKG25" s="491"/>
      <c r="CKH25" s="492"/>
      <c r="CKI25" s="490"/>
      <c r="CKJ25" s="491"/>
      <c r="CKK25" s="491"/>
      <c r="CKL25" s="491"/>
      <c r="CKM25" s="491"/>
      <c r="CKN25" s="491"/>
      <c r="CKO25" s="491"/>
      <c r="CKP25" s="491"/>
      <c r="CKQ25" s="491"/>
      <c r="CKR25" s="491"/>
      <c r="CKS25" s="492"/>
      <c r="CKT25" s="490"/>
      <c r="CKU25" s="491"/>
      <c r="CKV25" s="491"/>
      <c r="CKW25" s="491"/>
      <c r="CKX25" s="491"/>
      <c r="CKY25" s="491"/>
      <c r="CKZ25" s="491"/>
      <c r="CLA25" s="491"/>
      <c r="CLB25" s="491"/>
      <c r="CLC25" s="491"/>
      <c r="CLD25" s="492"/>
      <c r="CLE25" s="490"/>
      <c r="CLF25" s="491"/>
      <c r="CLG25" s="491"/>
      <c r="CLH25" s="491"/>
      <c r="CLI25" s="491"/>
      <c r="CLJ25" s="491"/>
      <c r="CLK25" s="491"/>
      <c r="CLL25" s="491"/>
      <c r="CLM25" s="491"/>
      <c r="CLN25" s="491"/>
      <c r="CLO25" s="492"/>
      <c r="CLP25" s="490"/>
      <c r="CLQ25" s="491"/>
      <c r="CLR25" s="491"/>
      <c r="CLS25" s="491"/>
      <c r="CLT25" s="491"/>
      <c r="CLU25" s="491"/>
      <c r="CLV25" s="491"/>
      <c r="CLW25" s="491"/>
      <c r="CLX25" s="491"/>
      <c r="CLY25" s="491"/>
      <c r="CLZ25" s="492"/>
      <c r="CMA25" s="490"/>
      <c r="CMB25" s="491"/>
      <c r="CMC25" s="491"/>
      <c r="CMD25" s="491"/>
      <c r="CME25" s="491"/>
      <c r="CMF25" s="491"/>
      <c r="CMG25" s="491"/>
      <c r="CMH25" s="491"/>
      <c r="CMI25" s="491"/>
      <c r="CMJ25" s="491"/>
      <c r="CMK25" s="492"/>
      <c r="CML25" s="490"/>
      <c r="CMM25" s="491"/>
      <c r="CMN25" s="491"/>
      <c r="CMO25" s="491"/>
      <c r="CMP25" s="491"/>
      <c r="CMQ25" s="491"/>
      <c r="CMR25" s="491"/>
      <c r="CMS25" s="491"/>
      <c r="CMT25" s="491"/>
      <c r="CMU25" s="491"/>
      <c r="CMV25" s="492"/>
      <c r="CMW25" s="490"/>
      <c r="CMX25" s="491"/>
      <c r="CMY25" s="491"/>
      <c r="CMZ25" s="491"/>
      <c r="CNA25" s="491"/>
      <c r="CNB25" s="491"/>
      <c r="CNC25" s="491"/>
      <c r="CND25" s="491"/>
      <c r="CNE25" s="491"/>
      <c r="CNF25" s="491"/>
      <c r="CNG25" s="492"/>
      <c r="CNH25" s="490"/>
      <c r="CNI25" s="491"/>
      <c r="CNJ25" s="491"/>
      <c r="CNK25" s="491"/>
      <c r="CNL25" s="491"/>
      <c r="CNM25" s="491"/>
      <c r="CNN25" s="491"/>
      <c r="CNO25" s="491"/>
      <c r="CNP25" s="491"/>
      <c r="CNQ25" s="491"/>
      <c r="CNR25" s="492"/>
      <c r="CNS25" s="490"/>
      <c r="CNT25" s="491"/>
      <c r="CNU25" s="491"/>
      <c r="CNV25" s="491"/>
      <c r="CNW25" s="491"/>
      <c r="CNX25" s="491"/>
      <c r="CNY25" s="491"/>
      <c r="CNZ25" s="491"/>
      <c r="COA25" s="491"/>
      <c r="COB25" s="491"/>
      <c r="COC25" s="492"/>
      <c r="COD25" s="490"/>
      <c r="COE25" s="491"/>
      <c r="COF25" s="491"/>
      <c r="COG25" s="491"/>
      <c r="COH25" s="491"/>
      <c r="COI25" s="491"/>
      <c r="COJ25" s="491"/>
      <c r="COK25" s="491"/>
      <c r="COL25" s="491"/>
      <c r="COM25" s="491"/>
      <c r="CON25" s="492"/>
      <c r="COO25" s="490"/>
      <c r="COP25" s="491"/>
      <c r="COQ25" s="491"/>
      <c r="COR25" s="491"/>
      <c r="COS25" s="491"/>
      <c r="COT25" s="491"/>
      <c r="COU25" s="491"/>
      <c r="COV25" s="491"/>
      <c r="COW25" s="491"/>
      <c r="COX25" s="491"/>
      <c r="COY25" s="492"/>
      <c r="COZ25" s="490"/>
      <c r="CPA25" s="491"/>
      <c r="CPB25" s="491"/>
      <c r="CPC25" s="491"/>
      <c r="CPD25" s="491"/>
      <c r="CPE25" s="491"/>
      <c r="CPF25" s="491"/>
      <c r="CPG25" s="491"/>
      <c r="CPH25" s="491"/>
      <c r="CPI25" s="491"/>
      <c r="CPJ25" s="492"/>
      <c r="CPK25" s="490"/>
      <c r="CPL25" s="491"/>
      <c r="CPM25" s="491"/>
      <c r="CPN25" s="491"/>
      <c r="CPO25" s="491"/>
      <c r="CPP25" s="491"/>
      <c r="CPQ25" s="491"/>
      <c r="CPR25" s="491"/>
      <c r="CPS25" s="491"/>
      <c r="CPT25" s="491"/>
      <c r="CPU25" s="492"/>
      <c r="CPV25" s="490"/>
      <c r="CPW25" s="491"/>
      <c r="CPX25" s="491"/>
      <c r="CPY25" s="491"/>
      <c r="CPZ25" s="491"/>
      <c r="CQA25" s="491"/>
      <c r="CQB25" s="491"/>
      <c r="CQC25" s="491"/>
      <c r="CQD25" s="491"/>
      <c r="CQE25" s="491"/>
      <c r="CQF25" s="492"/>
      <c r="CQG25" s="490"/>
      <c r="CQH25" s="491"/>
      <c r="CQI25" s="491"/>
      <c r="CQJ25" s="491"/>
      <c r="CQK25" s="491"/>
      <c r="CQL25" s="491"/>
      <c r="CQM25" s="491"/>
      <c r="CQN25" s="491"/>
      <c r="CQO25" s="491"/>
      <c r="CQP25" s="491"/>
      <c r="CQQ25" s="492"/>
      <c r="CQR25" s="490"/>
      <c r="CQS25" s="491"/>
      <c r="CQT25" s="491"/>
      <c r="CQU25" s="491"/>
      <c r="CQV25" s="491"/>
      <c r="CQW25" s="491"/>
      <c r="CQX25" s="491"/>
      <c r="CQY25" s="491"/>
      <c r="CQZ25" s="491"/>
      <c r="CRA25" s="491"/>
      <c r="CRB25" s="492"/>
      <c r="CRC25" s="490"/>
      <c r="CRD25" s="491"/>
      <c r="CRE25" s="491"/>
      <c r="CRF25" s="491"/>
      <c r="CRG25" s="491"/>
      <c r="CRH25" s="491"/>
      <c r="CRI25" s="491"/>
      <c r="CRJ25" s="491"/>
      <c r="CRK25" s="491"/>
      <c r="CRL25" s="491"/>
      <c r="CRM25" s="492"/>
      <c r="CRN25" s="490"/>
      <c r="CRO25" s="491"/>
      <c r="CRP25" s="491"/>
      <c r="CRQ25" s="491"/>
      <c r="CRR25" s="491"/>
      <c r="CRS25" s="491"/>
      <c r="CRT25" s="491"/>
      <c r="CRU25" s="491"/>
      <c r="CRV25" s="491"/>
      <c r="CRW25" s="491"/>
      <c r="CRX25" s="492"/>
      <c r="CRY25" s="490"/>
      <c r="CRZ25" s="491"/>
      <c r="CSA25" s="491"/>
      <c r="CSB25" s="491"/>
      <c r="CSC25" s="491"/>
      <c r="CSD25" s="491"/>
      <c r="CSE25" s="491"/>
      <c r="CSF25" s="491"/>
      <c r="CSG25" s="491"/>
      <c r="CSH25" s="491"/>
      <c r="CSI25" s="492"/>
      <c r="CSJ25" s="490"/>
      <c r="CSK25" s="491"/>
      <c r="CSL25" s="491"/>
      <c r="CSM25" s="491"/>
      <c r="CSN25" s="491"/>
      <c r="CSO25" s="491"/>
      <c r="CSP25" s="491"/>
      <c r="CSQ25" s="491"/>
      <c r="CSR25" s="491"/>
      <c r="CSS25" s="491"/>
      <c r="CST25" s="492"/>
      <c r="CSU25" s="490"/>
      <c r="CSV25" s="491"/>
      <c r="CSW25" s="491"/>
      <c r="CSX25" s="491"/>
      <c r="CSY25" s="491"/>
      <c r="CSZ25" s="491"/>
      <c r="CTA25" s="491"/>
      <c r="CTB25" s="491"/>
      <c r="CTC25" s="491"/>
      <c r="CTD25" s="491"/>
      <c r="CTE25" s="492"/>
      <c r="CTF25" s="490"/>
      <c r="CTG25" s="491"/>
      <c r="CTH25" s="491"/>
      <c r="CTI25" s="491"/>
      <c r="CTJ25" s="491"/>
      <c r="CTK25" s="491"/>
      <c r="CTL25" s="491"/>
      <c r="CTM25" s="491"/>
      <c r="CTN25" s="491"/>
      <c r="CTO25" s="491"/>
      <c r="CTP25" s="492"/>
      <c r="CTQ25" s="490"/>
      <c r="CTR25" s="491"/>
      <c r="CTS25" s="491"/>
      <c r="CTT25" s="491"/>
      <c r="CTU25" s="491"/>
      <c r="CTV25" s="491"/>
      <c r="CTW25" s="491"/>
      <c r="CTX25" s="491"/>
      <c r="CTY25" s="491"/>
      <c r="CTZ25" s="491"/>
      <c r="CUA25" s="492"/>
      <c r="CUB25" s="490"/>
      <c r="CUC25" s="491"/>
      <c r="CUD25" s="491"/>
      <c r="CUE25" s="491"/>
      <c r="CUF25" s="491"/>
      <c r="CUG25" s="491"/>
      <c r="CUH25" s="491"/>
      <c r="CUI25" s="491"/>
      <c r="CUJ25" s="491"/>
      <c r="CUK25" s="491"/>
      <c r="CUL25" s="492"/>
      <c r="CUM25" s="490"/>
      <c r="CUN25" s="491"/>
      <c r="CUO25" s="491"/>
      <c r="CUP25" s="491"/>
      <c r="CUQ25" s="491"/>
      <c r="CUR25" s="491"/>
      <c r="CUS25" s="491"/>
      <c r="CUT25" s="491"/>
      <c r="CUU25" s="491"/>
      <c r="CUV25" s="491"/>
      <c r="CUW25" s="492"/>
      <c r="CUX25" s="490"/>
      <c r="CUY25" s="491"/>
      <c r="CUZ25" s="491"/>
      <c r="CVA25" s="491"/>
      <c r="CVB25" s="491"/>
      <c r="CVC25" s="491"/>
      <c r="CVD25" s="491"/>
      <c r="CVE25" s="491"/>
      <c r="CVF25" s="491"/>
      <c r="CVG25" s="491"/>
      <c r="CVH25" s="492"/>
      <c r="CVI25" s="490"/>
      <c r="CVJ25" s="491"/>
      <c r="CVK25" s="491"/>
      <c r="CVL25" s="491"/>
      <c r="CVM25" s="491"/>
      <c r="CVN25" s="491"/>
      <c r="CVO25" s="491"/>
      <c r="CVP25" s="491"/>
      <c r="CVQ25" s="491"/>
      <c r="CVR25" s="491"/>
      <c r="CVS25" s="492"/>
      <c r="CVT25" s="490"/>
      <c r="CVU25" s="491"/>
      <c r="CVV25" s="491"/>
      <c r="CVW25" s="491"/>
      <c r="CVX25" s="491"/>
      <c r="CVY25" s="491"/>
      <c r="CVZ25" s="491"/>
      <c r="CWA25" s="491"/>
      <c r="CWB25" s="491"/>
      <c r="CWC25" s="491"/>
      <c r="CWD25" s="492"/>
      <c r="CWE25" s="490"/>
      <c r="CWF25" s="491"/>
      <c r="CWG25" s="491"/>
      <c r="CWH25" s="491"/>
      <c r="CWI25" s="491"/>
      <c r="CWJ25" s="491"/>
      <c r="CWK25" s="491"/>
      <c r="CWL25" s="491"/>
      <c r="CWM25" s="491"/>
      <c r="CWN25" s="491"/>
      <c r="CWO25" s="492"/>
      <c r="CWP25" s="490"/>
      <c r="CWQ25" s="491"/>
      <c r="CWR25" s="491"/>
      <c r="CWS25" s="491"/>
      <c r="CWT25" s="491"/>
      <c r="CWU25" s="491"/>
      <c r="CWV25" s="491"/>
      <c r="CWW25" s="491"/>
      <c r="CWX25" s="491"/>
      <c r="CWY25" s="491"/>
      <c r="CWZ25" s="492"/>
      <c r="CXA25" s="490"/>
      <c r="CXB25" s="491"/>
      <c r="CXC25" s="491"/>
      <c r="CXD25" s="491"/>
      <c r="CXE25" s="491"/>
      <c r="CXF25" s="491"/>
      <c r="CXG25" s="491"/>
      <c r="CXH25" s="491"/>
      <c r="CXI25" s="491"/>
      <c r="CXJ25" s="491"/>
      <c r="CXK25" s="492"/>
      <c r="CXL25" s="490"/>
      <c r="CXM25" s="491"/>
      <c r="CXN25" s="491"/>
      <c r="CXO25" s="491"/>
      <c r="CXP25" s="491"/>
      <c r="CXQ25" s="491"/>
      <c r="CXR25" s="491"/>
      <c r="CXS25" s="491"/>
      <c r="CXT25" s="491"/>
      <c r="CXU25" s="491"/>
      <c r="CXV25" s="492"/>
      <c r="CXW25" s="490"/>
      <c r="CXX25" s="491"/>
      <c r="CXY25" s="491"/>
      <c r="CXZ25" s="491"/>
      <c r="CYA25" s="491"/>
      <c r="CYB25" s="491"/>
      <c r="CYC25" s="491"/>
      <c r="CYD25" s="491"/>
      <c r="CYE25" s="491"/>
      <c r="CYF25" s="491"/>
      <c r="CYG25" s="492"/>
      <c r="CYH25" s="490"/>
      <c r="CYI25" s="491"/>
      <c r="CYJ25" s="491"/>
      <c r="CYK25" s="491"/>
      <c r="CYL25" s="491"/>
      <c r="CYM25" s="491"/>
      <c r="CYN25" s="491"/>
      <c r="CYO25" s="491"/>
      <c r="CYP25" s="491"/>
      <c r="CYQ25" s="491"/>
      <c r="CYR25" s="492"/>
      <c r="CYS25" s="490"/>
      <c r="CYT25" s="491"/>
      <c r="CYU25" s="491"/>
      <c r="CYV25" s="491"/>
      <c r="CYW25" s="491"/>
      <c r="CYX25" s="491"/>
      <c r="CYY25" s="491"/>
      <c r="CYZ25" s="491"/>
      <c r="CZA25" s="491"/>
      <c r="CZB25" s="491"/>
      <c r="CZC25" s="492"/>
      <c r="CZD25" s="490"/>
      <c r="CZE25" s="491"/>
      <c r="CZF25" s="491"/>
      <c r="CZG25" s="491"/>
      <c r="CZH25" s="491"/>
      <c r="CZI25" s="491"/>
      <c r="CZJ25" s="491"/>
      <c r="CZK25" s="491"/>
      <c r="CZL25" s="491"/>
      <c r="CZM25" s="491"/>
      <c r="CZN25" s="492"/>
      <c r="CZO25" s="490"/>
      <c r="CZP25" s="491"/>
      <c r="CZQ25" s="491"/>
      <c r="CZR25" s="491"/>
      <c r="CZS25" s="491"/>
      <c r="CZT25" s="491"/>
      <c r="CZU25" s="491"/>
      <c r="CZV25" s="491"/>
      <c r="CZW25" s="491"/>
      <c r="CZX25" s="491"/>
      <c r="CZY25" s="492"/>
      <c r="CZZ25" s="490"/>
      <c r="DAA25" s="491"/>
      <c r="DAB25" s="491"/>
      <c r="DAC25" s="491"/>
      <c r="DAD25" s="491"/>
      <c r="DAE25" s="491"/>
      <c r="DAF25" s="491"/>
      <c r="DAG25" s="491"/>
      <c r="DAH25" s="491"/>
      <c r="DAI25" s="491"/>
      <c r="DAJ25" s="492"/>
      <c r="DAK25" s="490"/>
      <c r="DAL25" s="491"/>
      <c r="DAM25" s="491"/>
      <c r="DAN25" s="491"/>
      <c r="DAO25" s="491"/>
      <c r="DAP25" s="491"/>
      <c r="DAQ25" s="491"/>
      <c r="DAR25" s="491"/>
      <c r="DAS25" s="491"/>
      <c r="DAT25" s="491"/>
      <c r="DAU25" s="492"/>
      <c r="DAV25" s="490"/>
      <c r="DAW25" s="491"/>
      <c r="DAX25" s="491"/>
      <c r="DAY25" s="491"/>
      <c r="DAZ25" s="491"/>
      <c r="DBA25" s="491"/>
      <c r="DBB25" s="491"/>
      <c r="DBC25" s="491"/>
      <c r="DBD25" s="491"/>
      <c r="DBE25" s="491"/>
      <c r="DBF25" s="492"/>
      <c r="DBG25" s="490"/>
      <c r="DBH25" s="491"/>
      <c r="DBI25" s="491"/>
      <c r="DBJ25" s="491"/>
      <c r="DBK25" s="491"/>
      <c r="DBL25" s="491"/>
      <c r="DBM25" s="491"/>
      <c r="DBN25" s="491"/>
      <c r="DBO25" s="491"/>
      <c r="DBP25" s="491"/>
      <c r="DBQ25" s="492"/>
      <c r="DBR25" s="490"/>
      <c r="DBS25" s="491"/>
      <c r="DBT25" s="491"/>
      <c r="DBU25" s="491"/>
      <c r="DBV25" s="491"/>
      <c r="DBW25" s="491"/>
      <c r="DBX25" s="491"/>
      <c r="DBY25" s="491"/>
      <c r="DBZ25" s="491"/>
      <c r="DCA25" s="491"/>
      <c r="DCB25" s="492"/>
      <c r="DCC25" s="490"/>
      <c r="DCD25" s="491"/>
      <c r="DCE25" s="491"/>
      <c r="DCF25" s="491"/>
      <c r="DCG25" s="491"/>
      <c r="DCH25" s="491"/>
      <c r="DCI25" s="491"/>
      <c r="DCJ25" s="491"/>
      <c r="DCK25" s="491"/>
      <c r="DCL25" s="491"/>
      <c r="DCM25" s="492"/>
      <c r="DCN25" s="490"/>
      <c r="DCO25" s="491"/>
      <c r="DCP25" s="491"/>
      <c r="DCQ25" s="491"/>
      <c r="DCR25" s="491"/>
      <c r="DCS25" s="491"/>
      <c r="DCT25" s="491"/>
      <c r="DCU25" s="491"/>
      <c r="DCV25" s="491"/>
      <c r="DCW25" s="491"/>
      <c r="DCX25" s="492"/>
      <c r="DCY25" s="490"/>
      <c r="DCZ25" s="491"/>
      <c r="DDA25" s="491"/>
      <c r="DDB25" s="491"/>
      <c r="DDC25" s="491"/>
      <c r="DDD25" s="491"/>
      <c r="DDE25" s="491"/>
      <c r="DDF25" s="491"/>
      <c r="DDG25" s="491"/>
      <c r="DDH25" s="491"/>
      <c r="DDI25" s="492"/>
      <c r="DDJ25" s="490"/>
      <c r="DDK25" s="491"/>
      <c r="DDL25" s="491"/>
      <c r="DDM25" s="491"/>
      <c r="DDN25" s="491"/>
      <c r="DDO25" s="491"/>
      <c r="DDP25" s="491"/>
      <c r="DDQ25" s="491"/>
      <c r="DDR25" s="491"/>
      <c r="DDS25" s="491"/>
      <c r="DDT25" s="492"/>
      <c r="DDU25" s="490"/>
      <c r="DDV25" s="491"/>
      <c r="DDW25" s="491"/>
      <c r="DDX25" s="491"/>
      <c r="DDY25" s="491"/>
      <c r="DDZ25" s="491"/>
      <c r="DEA25" s="491"/>
      <c r="DEB25" s="491"/>
      <c r="DEC25" s="491"/>
      <c r="DED25" s="491"/>
      <c r="DEE25" s="492"/>
      <c r="DEF25" s="490"/>
      <c r="DEG25" s="491"/>
      <c r="DEH25" s="491"/>
      <c r="DEI25" s="491"/>
      <c r="DEJ25" s="491"/>
      <c r="DEK25" s="491"/>
      <c r="DEL25" s="491"/>
      <c r="DEM25" s="491"/>
      <c r="DEN25" s="491"/>
      <c r="DEO25" s="491"/>
      <c r="DEP25" s="492"/>
      <c r="DEQ25" s="490"/>
      <c r="DER25" s="491"/>
      <c r="DES25" s="491"/>
      <c r="DET25" s="491"/>
      <c r="DEU25" s="491"/>
      <c r="DEV25" s="491"/>
      <c r="DEW25" s="491"/>
      <c r="DEX25" s="491"/>
      <c r="DEY25" s="491"/>
      <c r="DEZ25" s="491"/>
      <c r="DFA25" s="492"/>
      <c r="DFB25" s="490"/>
      <c r="DFC25" s="491"/>
      <c r="DFD25" s="491"/>
      <c r="DFE25" s="491"/>
      <c r="DFF25" s="491"/>
      <c r="DFG25" s="491"/>
      <c r="DFH25" s="491"/>
      <c r="DFI25" s="491"/>
      <c r="DFJ25" s="491"/>
      <c r="DFK25" s="491"/>
      <c r="DFL25" s="492"/>
      <c r="DFM25" s="490"/>
      <c r="DFN25" s="491"/>
      <c r="DFO25" s="491"/>
      <c r="DFP25" s="491"/>
      <c r="DFQ25" s="491"/>
      <c r="DFR25" s="491"/>
      <c r="DFS25" s="491"/>
      <c r="DFT25" s="491"/>
      <c r="DFU25" s="491"/>
      <c r="DFV25" s="491"/>
      <c r="DFW25" s="492"/>
      <c r="DFX25" s="490"/>
      <c r="DFY25" s="491"/>
      <c r="DFZ25" s="491"/>
      <c r="DGA25" s="491"/>
      <c r="DGB25" s="491"/>
      <c r="DGC25" s="491"/>
      <c r="DGD25" s="491"/>
      <c r="DGE25" s="491"/>
      <c r="DGF25" s="491"/>
      <c r="DGG25" s="491"/>
      <c r="DGH25" s="492"/>
      <c r="DGI25" s="490"/>
      <c r="DGJ25" s="491"/>
      <c r="DGK25" s="491"/>
      <c r="DGL25" s="491"/>
      <c r="DGM25" s="491"/>
      <c r="DGN25" s="491"/>
      <c r="DGO25" s="491"/>
      <c r="DGP25" s="491"/>
      <c r="DGQ25" s="491"/>
      <c r="DGR25" s="491"/>
      <c r="DGS25" s="492"/>
      <c r="DGT25" s="490"/>
      <c r="DGU25" s="491"/>
      <c r="DGV25" s="491"/>
      <c r="DGW25" s="491"/>
      <c r="DGX25" s="491"/>
      <c r="DGY25" s="491"/>
      <c r="DGZ25" s="491"/>
      <c r="DHA25" s="491"/>
      <c r="DHB25" s="491"/>
      <c r="DHC25" s="491"/>
      <c r="DHD25" s="492"/>
      <c r="DHE25" s="490"/>
      <c r="DHF25" s="491"/>
      <c r="DHG25" s="491"/>
      <c r="DHH25" s="491"/>
      <c r="DHI25" s="491"/>
      <c r="DHJ25" s="491"/>
      <c r="DHK25" s="491"/>
      <c r="DHL25" s="491"/>
      <c r="DHM25" s="491"/>
      <c r="DHN25" s="491"/>
      <c r="DHO25" s="492"/>
      <c r="DHP25" s="490"/>
      <c r="DHQ25" s="491"/>
      <c r="DHR25" s="491"/>
      <c r="DHS25" s="491"/>
      <c r="DHT25" s="491"/>
      <c r="DHU25" s="491"/>
      <c r="DHV25" s="491"/>
      <c r="DHW25" s="491"/>
      <c r="DHX25" s="491"/>
      <c r="DHY25" s="491"/>
      <c r="DHZ25" s="492"/>
      <c r="DIA25" s="490"/>
      <c r="DIB25" s="491"/>
      <c r="DIC25" s="491"/>
      <c r="DID25" s="491"/>
      <c r="DIE25" s="491"/>
      <c r="DIF25" s="491"/>
      <c r="DIG25" s="491"/>
      <c r="DIH25" s="491"/>
      <c r="DII25" s="491"/>
      <c r="DIJ25" s="491"/>
      <c r="DIK25" s="492"/>
      <c r="DIL25" s="490"/>
      <c r="DIM25" s="491"/>
      <c r="DIN25" s="491"/>
      <c r="DIO25" s="491"/>
      <c r="DIP25" s="491"/>
      <c r="DIQ25" s="491"/>
      <c r="DIR25" s="491"/>
      <c r="DIS25" s="491"/>
      <c r="DIT25" s="491"/>
      <c r="DIU25" s="491"/>
      <c r="DIV25" s="492"/>
      <c r="DIW25" s="490"/>
      <c r="DIX25" s="491"/>
      <c r="DIY25" s="491"/>
      <c r="DIZ25" s="491"/>
      <c r="DJA25" s="491"/>
      <c r="DJB25" s="491"/>
      <c r="DJC25" s="491"/>
      <c r="DJD25" s="491"/>
      <c r="DJE25" s="491"/>
      <c r="DJF25" s="491"/>
      <c r="DJG25" s="492"/>
      <c r="DJH25" s="490"/>
      <c r="DJI25" s="491"/>
      <c r="DJJ25" s="491"/>
      <c r="DJK25" s="491"/>
      <c r="DJL25" s="491"/>
      <c r="DJM25" s="491"/>
      <c r="DJN25" s="491"/>
      <c r="DJO25" s="491"/>
      <c r="DJP25" s="491"/>
      <c r="DJQ25" s="491"/>
      <c r="DJR25" s="492"/>
      <c r="DJS25" s="490"/>
      <c r="DJT25" s="491"/>
      <c r="DJU25" s="491"/>
      <c r="DJV25" s="491"/>
      <c r="DJW25" s="491"/>
      <c r="DJX25" s="491"/>
      <c r="DJY25" s="491"/>
      <c r="DJZ25" s="491"/>
      <c r="DKA25" s="491"/>
      <c r="DKB25" s="491"/>
      <c r="DKC25" s="492"/>
      <c r="DKD25" s="490"/>
      <c r="DKE25" s="491"/>
      <c r="DKF25" s="491"/>
      <c r="DKG25" s="491"/>
      <c r="DKH25" s="491"/>
      <c r="DKI25" s="491"/>
      <c r="DKJ25" s="491"/>
      <c r="DKK25" s="491"/>
      <c r="DKL25" s="491"/>
      <c r="DKM25" s="491"/>
      <c r="DKN25" s="492"/>
      <c r="DKO25" s="490"/>
      <c r="DKP25" s="491"/>
      <c r="DKQ25" s="491"/>
      <c r="DKR25" s="491"/>
      <c r="DKS25" s="491"/>
      <c r="DKT25" s="491"/>
      <c r="DKU25" s="491"/>
      <c r="DKV25" s="491"/>
      <c r="DKW25" s="491"/>
      <c r="DKX25" s="491"/>
      <c r="DKY25" s="492"/>
      <c r="DKZ25" s="490"/>
      <c r="DLA25" s="491"/>
      <c r="DLB25" s="491"/>
      <c r="DLC25" s="491"/>
      <c r="DLD25" s="491"/>
      <c r="DLE25" s="491"/>
      <c r="DLF25" s="491"/>
      <c r="DLG25" s="491"/>
      <c r="DLH25" s="491"/>
      <c r="DLI25" s="491"/>
      <c r="DLJ25" s="492"/>
      <c r="DLK25" s="490"/>
      <c r="DLL25" s="491"/>
      <c r="DLM25" s="491"/>
      <c r="DLN25" s="491"/>
      <c r="DLO25" s="491"/>
      <c r="DLP25" s="491"/>
      <c r="DLQ25" s="491"/>
      <c r="DLR25" s="491"/>
      <c r="DLS25" s="491"/>
      <c r="DLT25" s="491"/>
      <c r="DLU25" s="492"/>
      <c r="DLV25" s="490"/>
      <c r="DLW25" s="491"/>
      <c r="DLX25" s="491"/>
      <c r="DLY25" s="491"/>
      <c r="DLZ25" s="491"/>
      <c r="DMA25" s="491"/>
      <c r="DMB25" s="491"/>
      <c r="DMC25" s="491"/>
      <c r="DMD25" s="491"/>
      <c r="DME25" s="491"/>
      <c r="DMF25" s="492"/>
      <c r="DMG25" s="490"/>
      <c r="DMH25" s="491"/>
      <c r="DMI25" s="491"/>
      <c r="DMJ25" s="491"/>
      <c r="DMK25" s="491"/>
      <c r="DML25" s="491"/>
      <c r="DMM25" s="491"/>
      <c r="DMN25" s="491"/>
      <c r="DMO25" s="491"/>
      <c r="DMP25" s="491"/>
      <c r="DMQ25" s="492"/>
      <c r="DMR25" s="490"/>
      <c r="DMS25" s="491"/>
      <c r="DMT25" s="491"/>
      <c r="DMU25" s="491"/>
      <c r="DMV25" s="491"/>
      <c r="DMW25" s="491"/>
      <c r="DMX25" s="491"/>
      <c r="DMY25" s="491"/>
      <c r="DMZ25" s="491"/>
      <c r="DNA25" s="491"/>
      <c r="DNB25" s="492"/>
      <c r="DNC25" s="490"/>
      <c r="DND25" s="491"/>
      <c r="DNE25" s="491"/>
      <c r="DNF25" s="491"/>
      <c r="DNG25" s="491"/>
      <c r="DNH25" s="491"/>
      <c r="DNI25" s="491"/>
      <c r="DNJ25" s="491"/>
      <c r="DNK25" s="491"/>
      <c r="DNL25" s="491"/>
      <c r="DNM25" s="492"/>
      <c r="DNN25" s="490"/>
      <c r="DNO25" s="491"/>
      <c r="DNP25" s="491"/>
      <c r="DNQ25" s="491"/>
      <c r="DNR25" s="491"/>
      <c r="DNS25" s="491"/>
      <c r="DNT25" s="491"/>
      <c r="DNU25" s="491"/>
      <c r="DNV25" s="491"/>
      <c r="DNW25" s="491"/>
      <c r="DNX25" s="492"/>
      <c r="DNY25" s="490"/>
      <c r="DNZ25" s="491"/>
      <c r="DOA25" s="491"/>
      <c r="DOB25" s="491"/>
      <c r="DOC25" s="491"/>
      <c r="DOD25" s="491"/>
      <c r="DOE25" s="491"/>
      <c r="DOF25" s="491"/>
      <c r="DOG25" s="491"/>
      <c r="DOH25" s="491"/>
      <c r="DOI25" s="492"/>
      <c r="DOJ25" s="490"/>
      <c r="DOK25" s="491"/>
      <c r="DOL25" s="491"/>
      <c r="DOM25" s="491"/>
      <c r="DON25" s="491"/>
      <c r="DOO25" s="491"/>
      <c r="DOP25" s="491"/>
      <c r="DOQ25" s="491"/>
      <c r="DOR25" s="491"/>
      <c r="DOS25" s="491"/>
      <c r="DOT25" s="492"/>
      <c r="DOU25" s="490"/>
      <c r="DOV25" s="491"/>
      <c r="DOW25" s="491"/>
      <c r="DOX25" s="491"/>
      <c r="DOY25" s="491"/>
      <c r="DOZ25" s="491"/>
      <c r="DPA25" s="491"/>
      <c r="DPB25" s="491"/>
      <c r="DPC25" s="491"/>
      <c r="DPD25" s="491"/>
      <c r="DPE25" s="492"/>
      <c r="DPF25" s="490"/>
      <c r="DPG25" s="491"/>
      <c r="DPH25" s="491"/>
      <c r="DPI25" s="491"/>
      <c r="DPJ25" s="491"/>
      <c r="DPK25" s="491"/>
      <c r="DPL25" s="491"/>
      <c r="DPM25" s="491"/>
      <c r="DPN25" s="491"/>
      <c r="DPO25" s="491"/>
      <c r="DPP25" s="492"/>
      <c r="DPQ25" s="490"/>
      <c r="DPR25" s="491"/>
      <c r="DPS25" s="491"/>
      <c r="DPT25" s="491"/>
      <c r="DPU25" s="491"/>
      <c r="DPV25" s="491"/>
      <c r="DPW25" s="491"/>
      <c r="DPX25" s="491"/>
      <c r="DPY25" s="491"/>
      <c r="DPZ25" s="491"/>
      <c r="DQA25" s="492"/>
      <c r="DQB25" s="490"/>
      <c r="DQC25" s="491"/>
      <c r="DQD25" s="491"/>
      <c r="DQE25" s="491"/>
      <c r="DQF25" s="491"/>
      <c r="DQG25" s="491"/>
      <c r="DQH25" s="491"/>
      <c r="DQI25" s="491"/>
      <c r="DQJ25" s="491"/>
      <c r="DQK25" s="491"/>
      <c r="DQL25" s="492"/>
      <c r="DQM25" s="490"/>
      <c r="DQN25" s="491"/>
      <c r="DQO25" s="491"/>
      <c r="DQP25" s="491"/>
      <c r="DQQ25" s="491"/>
      <c r="DQR25" s="491"/>
      <c r="DQS25" s="491"/>
      <c r="DQT25" s="491"/>
      <c r="DQU25" s="491"/>
      <c r="DQV25" s="491"/>
      <c r="DQW25" s="492"/>
      <c r="DQX25" s="490"/>
      <c r="DQY25" s="491"/>
      <c r="DQZ25" s="491"/>
      <c r="DRA25" s="491"/>
      <c r="DRB25" s="491"/>
      <c r="DRC25" s="491"/>
      <c r="DRD25" s="491"/>
      <c r="DRE25" s="491"/>
      <c r="DRF25" s="491"/>
      <c r="DRG25" s="491"/>
      <c r="DRH25" s="492"/>
      <c r="DRI25" s="490"/>
      <c r="DRJ25" s="491"/>
      <c r="DRK25" s="491"/>
      <c r="DRL25" s="491"/>
      <c r="DRM25" s="491"/>
      <c r="DRN25" s="491"/>
      <c r="DRO25" s="491"/>
      <c r="DRP25" s="491"/>
      <c r="DRQ25" s="491"/>
      <c r="DRR25" s="491"/>
      <c r="DRS25" s="492"/>
      <c r="DRT25" s="490"/>
      <c r="DRU25" s="491"/>
      <c r="DRV25" s="491"/>
      <c r="DRW25" s="491"/>
      <c r="DRX25" s="491"/>
      <c r="DRY25" s="491"/>
      <c r="DRZ25" s="491"/>
      <c r="DSA25" s="491"/>
      <c r="DSB25" s="491"/>
      <c r="DSC25" s="491"/>
      <c r="DSD25" s="492"/>
      <c r="DSE25" s="490"/>
      <c r="DSF25" s="491"/>
      <c r="DSG25" s="491"/>
      <c r="DSH25" s="491"/>
      <c r="DSI25" s="491"/>
      <c r="DSJ25" s="491"/>
      <c r="DSK25" s="491"/>
      <c r="DSL25" s="491"/>
      <c r="DSM25" s="491"/>
      <c r="DSN25" s="491"/>
      <c r="DSO25" s="492"/>
      <c r="DSP25" s="490"/>
      <c r="DSQ25" s="491"/>
      <c r="DSR25" s="491"/>
      <c r="DSS25" s="491"/>
      <c r="DST25" s="491"/>
      <c r="DSU25" s="491"/>
      <c r="DSV25" s="491"/>
      <c r="DSW25" s="491"/>
      <c r="DSX25" s="491"/>
      <c r="DSY25" s="491"/>
      <c r="DSZ25" s="492"/>
      <c r="DTA25" s="490"/>
      <c r="DTB25" s="491"/>
      <c r="DTC25" s="491"/>
      <c r="DTD25" s="491"/>
      <c r="DTE25" s="491"/>
      <c r="DTF25" s="491"/>
      <c r="DTG25" s="491"/>
      <c r="DTH25" s="491"/>
      <c r="DTI25" s="491"/>
      <c r="DTJ25" s="491"/>
      <c r="DTK25" s="492"/>
      <c r="DTL25" s="490"/>
      <c r="DTM25" s="491"/>
      <c r="DTN25" s="491"/>
      <c r="DTO25" s="491"/>
      <c r="DTP25" s="491"/>
      <c r="DTQ25" s="491"/>
      <c r="DTR25" s="491"/>
      <c r="DTS25" s="491"/>
      <c r="DTT25" s="491"/>
      <c r="DTU25" s="491"/>
      <c r="DTV25" s="492"/>
      <c r="DTW25" s="490"/>
      <c r="DTX25" s="491"/>
      <c r="DTY25" s="491"/>
      <c r="DTZ25" s="491"/>
      <c r="DUA25" s="491"/>
      <c r="DUB25" s="491"/>
      <c r="DUC25" s="491"/>
      <c r="DUD25" s="491"/>
      <c r="DUE25" s="491"/>
      <c r="DUF25" s="491"/>
      <c r="DUG25" s="492"/>
      <c r="DUH25" s="490"/>
      <c r="DUI25" s="491"/>
      <c r="DUJ25" s="491"/>
      <c r="DUK25" s="491"/>
      <c r="DUL25" s="491"/>
      <c r="DUM25" s="491"/>
      <c r="DUN25" s="491"/>
      <c r="DUO25" s="491"/>
      <c r="DUP25" s="491"/>
      <c r="DUQ25" s="491"/>
      <c r="DUR25" s="492"/>
      <c r="DUS25" s="490"/>
      <c r="DUT25" s="491"/>
      <c r="DUU25" s="491"/>
      <c r="DUV25" s="491"/>
      <c r="DUW25" s="491"/>
      <c r="DUX25" s="491"/>
      <c r="DUY25" s="491"/>
      <c r="DUZ25" s="491"/>
      <c r="DVA25" s="491"/>
      <c r="DVB25" s="491"/>
      <c r="DVC25" s="492"/>
      <c r="DVD25" s="490"/>
      <c r="DVE25" s="491"/>
      <c r="DVF25" s="491"/>
      <c r="DVG25" s="491"/>
      <c r="DVH25" s="491"/>
      <c r="DVI25" s="491"/>
      <c r="DVJ25" s="491"/>
      <c r="DVK25" s="491"/>
      <c r="DVL25" s="491"/>
      <c r="DVM25" s="491"/>
      <c r="DVN25" s="492"/>
      <c r="DVO25" s="490"/>
      <c r="DVP25" s="491"/>
      <c r="DVQ25" s="491"/>
      <c r="DVR25" s="491"/>
      <c r="DVS25" s="491"/>
      <c r="DVT25" s="491"/>
      <c r="DVU25" s="491"/>
      <c r="DVV25" s="491"/>
      <c r="DVW25" s="491"/>
      <c r="DVX25" s="491"/>
      <c r="DVY25" s="492"/>
      <c r="DVZ25" s="490"/>
      <c r="DWA25" s="491"/>
      <c r="DWB25" s="491"/>
      <c r="DWC25" s="491"/>
      <c r="DWD25" s="491"/>
      <c r="DWE25" s="491"/>
      <c r="DWF25" s="491"/>
      <c r="DWG25" s="491"/>
      <c r="DWH25" s="491"/>
      <c r="DWI25" s="491"/>
      <c r="DWJ25" s="492"/>
      <c r="DWK25" s="490"/>
      <c r="DWL25" s="491"/>
      <c r="DWM25" s="491"/>
      <c r="DWN25" s="491"/>
      <c r="DWO25" s="491"/>
      <c r="DWP25" s="491"/>
      <c r="DWQ25" s="491"/>
      <c r="DWR25" s="491"/>
      <c r="DWS25" s="491"/>
      <c r="DWT25" s="491"/>
      <c r="DWU25" s="492"/>
      <c r="DWV25" s="490"/>
      <c r="DWW25" s="491"/>
      <c r="DWX25" s="491"/>
      <c r="DWY25" s="491"/>
      <c r="DWZ25" s="491"/>
      <c r="DXA25" s="491"/>
      <c r="DXB25" s="491"/>
      <c r="DXC25" s="491"/>
      <c r="DXD25" s="491"/>
      <c r="DXE25" s="491"/>
      <c r="DXF25" s="492"/>
      <c r="DXG25" s="490"/>
      <c r="DXH25" s="491"/>
      <c r="DXI25" s="491"/>
      <c r="DXJ25" s="491"/>
      <c r="DXK25" s="491"/>
      <c r="DXL25" s="491"/>
      <c r="DXM25" s="491"/>
      <c r="DXN25" s="491"/>
      <c r="DXO25" s="491"/>
      <c r="DXP25" s="491"/>
      <c r="DXQ25" s="492"/>
      <c r="DXR25" s="490"/>
      <c r="DXS25" s="491"/>
      <c r="DXT25" s="491"/>
      <c r="DXU25" s="491"/>
      <c r="DXV25" s="491"/>
      <c r="DXW25" s="491"/>
      <c r="DXX25" s="491"/>
      <c r="DXY25" s="491"/>
      <c r="DXZ25" s="491"/>
      <c r="DYA25" s="491"/>
      <c r="DYB25" s="492"/>
      <c r="DYC25" s="490"/>
      <c r="DYD25" s="491"/>
      <c r="DYE25" s="491"/>
      <c r="DYF25" s="491"/>
      <c r="DYG25" s="491"/>
      <c r="DYH25" s="491"/>
      <c r="DYI25" s="491"/>
      <c r="DYJ25" s="491"/>
      <c r="DYK25" s="491"/>
      <c r="DYL25" s="491"/>
      <c r="DYM25" s="492"/>
      <c r="DYN25" s="490"/>
      <c r="DYO25" s="491"/>
      <c r="DYP25" s="491"/>
      <c r="DYQ25" s="491"/>
      <c r="DYR25" s="491"/>
      <c r="DYS25" s="491"/>
      <c r="DYT25" s="491"/>
      <c r="DYU25" s="491"/>
      <c r="DYV25" s="491"/>
      <c r="DYW25" s="491"/>
      <c r="DYX25" s="492"/>
      <c r="DYY25" s="490"/>
      <c r="DYZ25" s="491"/>
      <c r="DZA25" s="491"/>
      <c r="DZB25" s="491"/>
      <c r="DZC25" s="491"/>
      <c r="DZD25" s="491"/>
      <c r="DZE25" s="491"/>
      <c r="DZF25" s="491"/>
      <c r="DZG25" s="491"/>
      <c r="DZH25" s="491"/>
      <c r="DZI25" s="492"/>
      <c r="DZJ25" s="490"/>
      <c r="DZK25" s="491"/>
      <c r="DZL25" s="491"/>
      <c r="DZM25" s="491"/>
      <c r="DZN25" s="491"/>
      <c r="DZO25" s="491"/>
      <c r="DZP25" s="491"/>
      <c r="DZQ25" s="491"/>
      <c r="DZR25" s="491"/>
      <c r="DZS25" s="491"/>
      <c r="DZT25" s="492"/>
      <c r="DZU25" s="490"/>
      <c r="DZV25" s="491"/>
      <c r="DZW25" s="491"/>
      <c r="DZX25" s="491"/>
      <c r="DZY25" s="491"/>
      <c r="DZZ25" s="491"/>
      <c r="EAA25" s="491"/>
      <c r="EAB25" s="491"/>
      <c r="EAC25" s="491"/>
      <c r="EAD25" s="491"/>
      <c r="EAE25" s="492"/>
      <c r="EAF25" s="490"/>
      <c r="EAG25" s="491"/>
      <c r="EAH25" s="491"/>
      <c r="EAI25" s="491"/>
      <c r="EAJ25" s="491"/>
      <c r="EAK25" s="491"/>
      <c r="EAL25" s="491"/>
      <c r="EAM25" s="491"/>
      <c r="EAN25" s="491"/>
      <c r="EAO25" s="491"/>
      <c r="EAP25" s="492"/>
      <c r="EAQ25" s="490"/>
      <c r="EAR25" s="491"/>
      <c r="EAS25" s="491"/>
      <c r="EAT25" s="491"/>
      <c r="EAU25" s="491"/>
      <c r="EAV25" s="491"/>
      <c r="EAW25" s="491"/>
      <c r="EAX25" s="491"/>
      <c r="EAY25" s="491"/>
      <c r="EAZ25" s="491"/>
      <c r="EBA25" s="492"/>
      <c r="EBB25" s="490"/>
      <c r="EBC25" s="491"/>
      <c r="EBD25" s="491"/>
      <c r="EBE25" s="491"/>
      <c r="EBF25" s="491"/>
      <c r="EBG25" s="491"/>
      <c r="EBH25" s="491"/>
      <c r="EBI25" s="491"/>
      <c r="EBJ25" s="491"/>
      <c r="EBK25" s="491"/>
      <c r="EBL25" s="492"/>
      <c r="EBM25" s="490"/>
      <c r="EBN25" s="491"/>
      <c r="EBO25" s="491"/>
      <c r="EBP25" s="491"/>
      <c r="EBQ25" s="491"/>
      <c r="EBR25" s="491"/>
      <c r="EBS25" s="491"/>
      <c r="EBT25" s="491"/>
      <c r="EBU25" s="491"/>
      <c r="EBV25" s="491"/>
      <c r="EBW25" s="492"/>
      <c r="EBX25" s="490"/>
      <c r="EBY25" s="491"/>
      <c r="EBZ25" s="491"/>
      <c r="ECA25" s="491"/>
      <c r="ECB25" s="491"/>
      <c r="ECC25" s="491"/>
      <c r="ECD25" s="491"/>
      <c r="ECE25" s="491"/>
      <c r="ECF25" s="491"/>
      <c r="ECG25" s="491"/>
      <c r="ECH25" s="492"/>
      <c r="ECI25" s="490"/>
      <c r="ECJ25" s="491"/>
      <c r="ECK25" s="491"/>
      <c r="ECL25" s="491"/>
      <c r="ECM25" s="491"/>
      <c r="ECN25" s="491"/>
      <c r="ECO25" s="491"/>
      <c r="ECP25" s="491"/>
      <c r="ECQ25" s="491"/>
      <c r="ECR25" s="491"/>
      <c r="ECS25" s="492"/>
      <c r="ECT25" s="490"/>
      <c r="ECU25" s="491"/>
      <c r="ECV25" s="491"/>
      <c r="ECW25" s="491"/>
      <c r="ECX25" s="491"/>
      <c r="ECY25" s="491"/>
      <c r="ECZ25" s="491"/>
      <c r="EDA25" s="491"/>
      <c r="EDB25" s="491"/>
      <c r="EDC25" s="491"/>
      <c r="EDD25" s="492"/>
      <c r="EDE25" s="490"/>
      <c r="EDF25" s="491"/>
      <c r="EDG25" s="491"/>
      <c r="EDH25" s="491"/>
      <c r="EDI25" s="491"/>
      <c r="EDJ25" s="491"/>
      <c r="EDK25" s="491"/>
      <c r="EDL25" s="491"/>
      <c r="EDM25" s="491"/>
      <c r="EDN25" s="491"/>
      <c r="EDO25" s="492"/>
      <c r="EDP25" s="490"/>
      <c r="EDQ25" s="491"/>
      <c r="EDR25" s="491"/>
      <c r="EDS25" s="491"/>
      <c r="EDT25" s="491"/>
      <c r="EDU25" s="491"/>
      <c r="EDV25" s="491"/>
      <c r="EDW25" s="491"/>
      <c r="EDX25" s="491"/>
      <c r="EDY25" s="491"/>
      <c r="EDZ25" s="492"/>
      <c r="EEA25" s="490"/>
      <c r="EEB25" s="491"/>
      <c r="EEC25" s="491"/>
      <c r="EED25" s="491"/>
      <c r="EEE25" s="491"/>
      <c r="EEF25" s="491"/>
      <c r="EEG25" s="491"/>
      <c r="EEH25" s="491"/>
      <c r="EEI25" s="491"/>
      <c r="EEJ25" s="491"/>
      <c r="EEK25" s="492"/>
      <c r="EEL25" s="490"/>
      <c r="EEM25" s="491"/>
      <c r="EEN25" s="491"/>
      <c r="EEO25" s="491"/>
      <c r="EEP25" s="491"/>
      <c r="EEQ25" s="491"/>
      <c r="EER25" s="491"/>
      <c r="EES25" s="491"/>
      <c r="EET25" s="491"/>
      <c r="EEU25" s="491"/>
      <c r="EEV25" s="492"/>
      <c r="EEW25" s="490"/>
      <c r="EEX25" s="491"/>
      <c r="EEY25" s="491"/>
      <c r="EEZ25" s="491"/>
      <c r="EFA25" s="491"/>
      <c r="EFB25" s="491"/>
      <c r="EFC25" s="491"/>
      <c r="EFD25" s="491"/>
      <c r="EFE25" s="491"/>
      <c r="EFF25" s="491"/>
      <c r="EFG25" s="492"/>
      <c r="EFH25" s="490"/>
      <c r="EFI25" s="491"/>
      <c r="EFJ25" s="491"/>
      <c r="EFK25" s="491"/>
      <c r="EFL25" s="491"/>
      <c r="EFM25" s="491"/>
      <c r="EFN25" s="491"/>
      <c r="EFO25" s="491"/>
      <c r="EFP25" s="491"/>
      <c r="EFQ25" s="491"/>
      <c r="EFR25" s="492"/>
      <c r="EFS25" s="490"/>
      <c r="EFT25" s="491"/>
      <c r="EFU25" s="491"/>
      <c r="EFV25" s="491"/>
      <c r="EFW25" s="491"/>
      <c r="EFX25" s="491"/>
      <c r="EFY25" s="491"/>
      <c r="EFZ25" s="491"/>
      <c r="EGA25" s="491"/>
      <c r="EGB25" s="491"/>
      <c r="EGC25" s="492"/>
      <c r="EGD25" s="490"/>
      <c r="EGE25" s="491"/>
      <c r="EGF25" s="491"/>
      <c r="EGG25" s="491"/>
      <c r="EGH25" s="491"/>
      <c r="EGI25" s="491"/>
      <c r="EGJ25" s="491"/>
      <c r="EGK25" s="491"/>
      <c r="EGL25" s="491"/>
      <c r="EGM25" s="491"/>
      <c r="EGN25" s="492"/>
      <c r="EGO25" s="490"/>
      <c r="EGP25" s="491"/>
      <c r="EGQ25" s="491"/>
      <c r="EGR25" s="491"/>
      <c r="EGS25" s="491"/>
      <c r="EGT25" s="491"/>
      <c r="EGU25" s="491"/>
      <c r="EGV25" s="491"/>
      <c r="EGW25" s="491"/>
      <c r="EGX25" s="491"/>
      <c r="EGY25" s="492"/>
      <c r="EGZ25" s="490"/>
      <c r="EHA25" s="491"/>
      <c r="EHB25" s="491"/>
      <c r="EHC25" s="491"/>
      <c r="EHD25" s="491"/>
      <c r="EHE25" s="491"/>
      <c r="EHF25" s="491"/>
      <c r="EHG25" s="491"/>
      <c r="EHH25" s="491"/>
      <c r="EHI25" s="491"/>
      <c r="EHJ25" s="492"/>
      <c r="EHK25" s="490"/>
      <c r="EHL25" s="491"/>
      <c r="EHM25" s="491"/>
      <c r="EHN25" s="491"/>
      <c r="EHO25" s="491"/>
      <c r="EHP25" s="491"/>
      <c r="EHQ25" s="491"/>
      <c r="EHR25" s="491"/>
      <c r="EHS25" s="491"/>
      <c r="EHT25" s="491"/>
      <c r="EHU25" s="492"/>
      <c r="EHV25" s="490"/>
      <c r="EHW25" s="491"/>
      <c r="EHX25" s="491"/>
      <c r="EHY25" s="491"/>
      <c r="EHZ25" s="491"/>
      <c r="EIA25" s="491"/>
      <c r="EIB25" s="491"/>
      <c r="EIC25" s="491"/>
      <c r="EID25" s="491"/>
      <c r="EIE25" s="491"/>
      <c r="EIF25" s="492"/>
      <c r="EIG25" s="490"/>
      <c r="EIH25" s="491"/>
      <c r="EII25" s="491"/>
      <c r="EIJ25" s="491"/>
      <c r="EIK25" s="491"/>
      <c r="EIL25" s="491"/>
      <c r="EIM25" s="491"/>
      <c r="EIN25" s="491"/>
      <c r="EIO25" s="491"/>
      <c r="EIP25" s="491"/>
      <c r="EIQ25" s="492"/>
      <c r="EIR25" s="490"/>
      <c r="EIS25" s="491"/>
      <c r="EIT25" s="491"/>
      <c r="EIU25" s="491"/>
      <c r="EIV25" s="491"/>
      <c r="EIW25" s="491"/>
      <c r="EIX25" s="491"/>
      <c r="EIY25" s="491"/>
      <c r="EIZ25" s="491"/>
      <c r="EJA25" s="491"/>
      <c r="EJB25" s="492"/>
      <c r="EJC25" s="490"/>
      <c r="EJD25" s="491"/>
      <c r="EJE25" s="491"/>
      <c r="EJF25" s="491"/>
      <c r="EJG25" s="491"/>
      <c r="EJH25" s="491"/>
      <c r="EJI25" s="491"/>
      <c r="EJJ25" s="491"/>
      <c r="EJK25" s="491"/>
      <c r="EJL25" s="491"/>
      <c r="EJM25" s="492"/>
      <c r="EJN25" s="490"/>
      <c r="EJO25" s="491"/>
      <c r="EJP25" s="491"/>
      <c r="EJQ25" s="491"/>
      <c r="EJR25" s="491"/>
      <c r="EJS25" s="491"/>
      <c r="EJT25" s="491"/>
      <c r="EJU25" s="491"/>
      <c r="EJV25" s="491"/>
      <c r="EJW25" s="491"/>
      <c r="EJX25" s="492"/>
      <c r="EJY25" s="490"/>
      <c r="EJZ25" s="491"/>
      <c r="EKA25" s="491"/>
      <c r="EKB25" s="491"/>
      <c r="EKC25" s="491"/>
      <c r="EKD25" s="491"/>
      <c r="EKE25" s="491"/>
      <c r="EKF25" s="491"/>
      <c r="EKG25" s="491"/>
      <c r="EKH25" s="491"/>
      <c r="EKI25" s="492"/>
      <c r="EKJ25" s="490"/>
      <c r="EKK25" s="491"/>
      <c r="EKL25" s="491"/>
      <c r="EKM25" s="491"/>
      <c r="EKN25" s="491"/>
      <c r="EKO25" s="491"/>
      <c r="EKP25" s="491"/>
      <c r="EKQ25" s="491"/>
      <c r="EKR25" s="491"/>
      <c r="EKS25" s="491"/>
      <c r="EKT25" s="492"/>
      <c r="EKU25" s="490"/>
      <c r="EKV25" s="491"/>
      <c r="EKW25" s="491"/>
      <c r="EKX25" s="491"/>
      <c r="EKY25" s="491"/>
      <c r="EKZ25" s="491"/>
      <c r="ELA25" s="491"/>
      <c r="ELB25" s="491"/>
      <c r="ELC25" s="491"/>
      <c r="ELD25" s="491"/>
      <c r="ELE25" s="492"/>
      <c r="ELF25" s="490"/>
      <c r="ELG25" s="491"/>
      <c r="ELH25" s="491"/>
      <c r="ELI25" s="491"/>
      <c r="ELJ25" s="491"/>
      <c r="ELK25" s="491"/>
      <c r="ELL25" s="491"/>
      <c r="ELM25" s="491"/>
      <c r="ELN25" s="491"/>
      <c r="ELO25" s="491"/>
      <c r="ELP25" s="492"/>
      <c r="ELQ25" s="490"/>
      <c r="ELR25" s="491"/>
      <c r="ELS25" s="491"/>
      <c r="ELT25" s="491"/>
      <c r="ELU25" s="491"/>
      <c r="ELV25" s="491"/>
      <c r="ELW25" s="491"/>
      <c r="ELX25" s="491"/>
      <c r="ELY25" s="491"/>
      <c r="ELZ25" s="491"/>
      <c r="EMA25" s="492"/>
      <c r="EMB25" s="490"/>
      <c r="EMC25" s="491"/>
      <c r="EMD25" s="491"/>
      <c r="EME25" s="491"/>
      <c r="EMF25" s="491"/>
      <c r="EMG25" s="491"/>
      <c r="EMH25" s="491"/>
      <c r="EMI25" s="491"/>
      <c r="EMJ25" s="491"/>
      <c r="EMK25" s="491"/>
      <c r="EML25" s="492"/>
      <c r="EMM25" s="490"/>
      <c r="EMN25" s="491"/>
      <c r="EMO25" s="491"/>
      <c r="EMP25" s="491"/>
      <c r="EMQ25" s="491"/>
      <c r="EMR25" s="491"/>
      <c r="EMS25" s="491"/>
      <c r="EMT25" s="491"/>
      <c r="EMU25" s="491"/>
      <c r="EMV25" s="491"/>
      <c r="EMW25" s="492"/>
      <c r="EMX25" s="490"/>
      <c r="EMY25" s="491"/>
      <c r="EMZ25" s="491"/>
      <c r="ENA25" s="491"/>
      <c r="ENB25" s="491"/>
      <c r="ENC25" s="491"/>
      <c r="END25" s="491"/>
      <c r="ENE25" s="491"/>
      <c r="ENF25" s="491"/>
      <c r="ENG25" s="491"/>
      <c r="ENH25" s="492"/>
      <c r="ENI25" s="490"/>
      <c r="ENJ25" s="491"/>
      <c r="ENK25" s="491"/>
      <c r="ENL25" s="491"/>
      <c r="ENM25" s="491"/>
      <c r="ENN25" s="491"/>
      <c r="ENO25" s="491"/>
      <c r="ENP25" s="491"/>
      <c r="ENQ25" s="491"/>
      <c r="ENR25" s="491"/>
      <c r="ENS25" s="492"/>
      <c r="ENT25" s="490"/>
      <c r="ENU25" s="491"/>
      <c r="ENV25" s="491"/>
      <c r="ENW25" s="491"/>
      <c r="ENX25" s="491"/>
      <c r="ENY25" s="491"/>
      <c r="ENZ25" s="491"/>
      <c r="EOA25" s="491"/>
      <c r="EOB25" s="491"/>
      <c r="EOC25" s="491"/>
      <c r="EOD25" s="492"/>
      <c r="EOE25" s="490"/>
      <c r="EOF25" s="491"/>
      <c r="EOG25" s="491"/>
      <c r="EOH25" s="491"/>
      <c r="EOI25" s="491"/>
      <c r="EOJ25" s="491"/>
      <c r="EOK25" s="491"/>
      <c r="EOL25" s="491"/>
      <c r="EOM25" s="491"/>
      <c r="EON25" s="491"/>
      <c r="EOO25" s="492"/>
      <c r="EOP25" s="490"/>
      <c r="EOQ25" s="491"/>
      <c r="EOR25" s="491"/>
      <c r="EOS25" s="491"/>
      <c r="EOT25" s="491"/>
      <c r="EOU25" s="491"/>
      <c r="EOV25" s="491"/>
      <c r="EOW25" s="491"/>
      <c r="EOX25" s="491"/>
      <c r="EOY25" s="491"/>
      <c r="EOZ25" s="492"/>
      <c r="EPA25" s="490"/>
      <c r="EPB25" s="491"/>
      <c r="EPC25" s="491"/>
      <c r="EPD25" s="491"/>
      <c r="EPE25" s="491"/>
      <c r="EPF25" s="491"/>
      <c r="EPG25" s="491"/>
      <c r="EPH25" s="491"/>
      <c r="EPI25" s="491"/>
      <c r="EPJ25" s="491"/>
      <c r="EPK25" s="492"/>
      <c r="EPL25" s="490"/>
      <c r="EPM25" s="491"/>
      <c r="EPN25" s="491"/>
      <c r="EPO25" s="491"/>
      <c r="EPP25" s="491"/>
      <c r="EPQ25" s="491"/>
      <c r="EPR25" s="491"/>
      <c r="EPS25" s="491"/>
      <c r="EPT25" s="491"/>
      <c r="EPU25" s="491"/>
      <c r="EPV25" s="492"/>
      <c r="EPW25" s="490"/>
      <c r="EPX25" s="491"/>
      <c r="EPY25" s="491"/>
      <c r="EPZ25" s="491"/>
      <c r="EQA25" s="491"/>
      <c r="EQB25" s="491"/>
      <c r="EQC25" s="491"/>
      <c r="EQD25" s="491"/>
      <c r="EQE25" s="491"/>
      <c r="EQF25" s="491"/>
      <c r="EQG25" s="492"/>
      <c r="EQH25" s="490"/>
      <c r="EQI25" s="491"/>
      <c r="EQJ25" s="491"/>
      <c r="EQK25" s="491"/>
      <c r="EQL25" s="491"/>
      <c r="EQM25" s="491"/>
      <c r="EQN25" s="491"/>
      <c r="EQO25" s="491"/>
      <c r="EQP25" s="491"/>
      <c r="EQQ25" s="491"/>
      <c r="EQR25" s="492"/>
      <c r="EQS25" s="490"/>
      <c r="EQT25" s="491"/>
      <c r="EQU25" s="491"/>
      <c r="EQV25" s="491"/>
      <c r="EQW25" s="491"/>
      <c r="EQX25" s="491"/>
      <c r="EQY25" s="491"/>
      <c r="EQZ25" s="491"/>
      <c r="ERA25" s="491"/>
      <c r="ERB25" s="491"/>
      <c r="ERC25" s="492"/>
      <c r="ERD25" s="490"/>
      <c r="ERE25" s="491"/>
      <c r="ERF25" s="491"/>
      <c r="ERG25" s="491"/>
      <c r="ERH25" s="491"/>
      <c r="ERI25" s="491"/>
      <c r="ERJ25" s="491"/>
      <c r="ERK25" s="491"/>
      <c r="ERL25" s="491"/>
      <c r="ERM25" s="491"/>
      <c r="ERN25" s="492"/>
      <c r="ERO25" s="490"/>
      <c r="ERP25" s="491"/>
      <c r="ERQ25" s="491"/>
      <c r="ERR25" s="491"/>
      <c r="ERS25" s="491"/>
      <c r="ERT25" s="491"/>
      <c r="ERU25" s="491"/>
      <c r="ERV25" s="491"/>
      <c r="ERW25" s="491"/>
      <c r="ERX25" s="491"/>
      <c r="ERY25" s="492"/>
      <c r="ERZ25" s="490"/>
      <c r="ESA25" s="491"/>
      <c r="ESB25" s="491"/>
      <c r="ESC25" s="491"/>
      <c r="ESD25" s="491"/>
      <c r="ESE25" s="491"/>
      <c r="ESF25" s="491"/>
      <c r="ESG25" s="491"/>
      <c r="ESH25" s="491"/>
      <c r="ESI25" s="491"/>
      <c r="ESJ25" s="492"/>
      <c r="ESK25" s="490"/>
      <c r="ESL25" s="491"/>
      <c r="ESM25" s="491"/>
      <c r="ESN25" s="491"/>
      <c r="ESO25" s="491"/>
      <c r="ESP25" s="491"/>
      <c r="ESQ25" s="491"/>
      <c r="ESR25" s="491"/>
      <c r="ESS25" s="491"/>
      <c r="EST25" s="491"/>
      <c r="ESU25" s="492"/>
      <c r="ESV25" s="490"/>
      <c r="ESW25" s="491"/>
      <c r="ESX25" s="491"/>
      <c r="ESY25" s="491"/>
      <c r="ESZ25" s="491"/>
      <c r="ETA25" s="491"/>
      <c r="ETB25" s="491"/>
      <c r="ETC25" s="491"/>
      <c r="ETD25" s="491"/>
      <c r="ETE25" s="491"/>
      <c r="ETF25" s="492"/>
      <c r="ETG25" s="490"/>
      <c r="ETH25" s="491"/>
      <c r="ETI25" s="491"/>
      <c r="ETJ25" s="491"/>
      <c r="ETK25" s="491"/>
      <c r="ETL25" s="491"/>
      <c r="ETM25" s="491"/>
      <c r="ETN25" s="491"/>
      <c r="ETO25" s="491"/>
      <c r="ETP25" s="491"/>
      <c r="ETQ25" s="492"/>
      <c r="ETR25" s="490"/>
      <c r="ETS25" s="491"/>
      <c r="ETT25" s="491"/>
      <c r="ETU25" s="491"/>
      <c r="ETV25" s="491"/>
      <c r="ETW25" s="491"/>
      <c r="ETX25" s="491"/>
      <c r="ETY25" s="491"/>
      <c r="ETZ25" s="491"/>
      <c r="EUA25" s="491"/>
      <c r="EUB25" s="492"/>
      <c r="EUC25" s="490"/>
      <c r="EUD25" s="491"/>
      <c r="EUE25" s="491"/>
      <c r="EUF25" s="491"/>
      <c r="EUG25" s="491"/>
      <c r="EUH25" s="491"/>
      <c r="EUI25" s="491"/>
      <c r="EUJ25" s="491"/>
      <c r="EUK25" s="491"/>
      <c r="EUL25" s="491"/>
      <c r="EUM25" s="492"/>
      <c r="EUN25" s="490"/>
      <c r="EUO25" s="491"/>
      <c r="EUP25" s="491"/>
      <c r="EUQ25" s="491"/>
      <c r="EUR25" s="491"/>
      <c r="EUS25" s="491"/>
      <c r="EUT25" s="491"/>
      <c r="EUU25" s="491"/>
      <c r="EUV25" s="491"/>
      <c r="EUW25" s="491"/>
      <c r="EUX25" s="492"/>
      <c r="EUY25" s="490"/>
      <c r="EUZ25" s="491"/>
      <c r="EVA25" s="491"/>
      <c r="EVB25" s="491"/>
      <c r="EVC25" s="491"/>
      <c r="EVD25" s="491"/>
      <c r="EVE25" s="491"/>
      <c r="EVF25" s="491"/>
      <c r="EVG25" s="491"/>
      <c r="EVH25" s="491"/>
      <c r="EVI25" s="492"/>
      <c r="EVJ25" s="490"/>
      <c r="EVK25" s="491"/>
      <c r="EVL25" s="491"/>
      <c r="EVM25" s="491"/>
      <c r="EVN25" s="491"/>
      <c r="EVO25" s="491"/>
      <c r="EVP25" s="491"/>
      <c r="EVQ25" s="491"/>
      <c r="EVR25" s="491"/>
      <c r="EVS25" s="491"/>
      <c r="EVT25" s="492"/>
      <c r="EVU25" s="490"/>
      <c r="EVV25" s="491"/>
      <c r="EVW25" s="491"/>
      <c r="EVX25" s="491"/>
      <c r="EVY25" s="491"/>
      <c r="EVZ25" s="491"/>
      <c r="EWA25" s="491"/>
      <c r="EWB25" s="491"/>
      <c r="EWC25" s="491"/>
      <c r="EWD25" s="491"/>
      <c r="EWE25" s="492"/>
      <c r="EWF25" s="490"/>
      <c r="EWG25" s="491"/>
      <c r="EWH25" s="491"/>
      <c r="EWI25" s="491"/>
      <c r="EWJ25" s="491"/>
      <c r="EWK25" s="491"/>
      <c r="EWL25" s="491"/>
      <c r="EWM25" s="491"/>
      <c r="EWN25" s="491"/>
      <c r="EWO25" s="491"/>
      <c r="EWP25" s="492"/>
      <c r="EWQ25" s="490"/>
      <c r="EWR25" s="491"/>
      <c r="EWS25" s="491"/>
      <c r="EWT25" s="491"/>
      <c r="EWU25" s="491"/>
      <c r="EWV25" s="491"/>
      <c r="EWW25" s="491"/>
      <c r="EWX25" s="491"/>
      <c r="EWY25" s="491"/>
      <c r="EWZ25" s="491"/>
      <c r="EXA25" s="492"/>
      <c r="EXB25" s="490"/>
      <c r="EXC25" s="491"/>
      <c r="EXD25" s="491"/>
      <c r="EXE25" s="491"/>
      <c r="EXF25" s="491"/>
      <c r="EXG25" s="491"/>
      <c r="EXH25" s="491"/>
      <c r="EXI25" s="491"/>
      <c r="EXJ25" s="491"/>
      <c r="EXK25" s="491"/>
      <c r="EXL25" s="492"/>
      <c r="EXM25" s="490"/>
      <c r="EXN25" s="491"/>
      <c r="EXO25" s="491"/>
      <c r="EXP25" s="491"/>
      <c r="EXQ25" s="491"/>
      <c r="EXR25" s="491"/>
      <c r="EXS25" s="491"/>
      <c r="EXT25" s="491"/>
      <c r="EXU25" s="491"/>
      <c r="EXV25" s="491"/>
      <c r="EXW25" s="492"/>
      <c r="EXX25" s="490"/>
      <c r="EXY25" s="491"/>
      <c r="EXZ25" s="491"/>
      <c r="EYA25" s="491"/>
      <c r="EYB25" s="491"/>
      <c r="EYC25" s="491"/>
      <c r="EYD25" s="491"/>
      <c r="EYE25" s="491"/>
      <c r="EYF25" s="491"/>
      <c r="EYG25" s="491"/>
      <c r="EYH25" s="492"/>
      <c r="EYI25" s="490"/>
      <c r="EYJ25" s="491"/>
      <c r="EYK25" s="491"/>
      <c r="EYL25" s="491"/>
      <c r="EYM25" s="491"/>
      <c r="EYN25" s="491"/>
      <c r="EYO25" s="491"/>
      <c r="EYP25" s="491"/>
      <c r="EYQ25" s="491"/>
      <c r="EYR25" s="491"/>
      <c r="EYS25" s="492"/>
      <c r="EYT25" s="490"/>
      <c r="EYU25" s="491"/>
      <c r="EYV25" s="491"/>
      <c r="EYW25" s="491"/>
      <c r="EYX25" s="491"/>
      <c r="EYY25" s="491"/>
      <c r="EYZ25" s="491"/>
      <c r="EZA25" s="491"/>
      <c r="EZB25" s="491"/>
      <c r="EZC25" s="491"/>
      <c r="EZD25" s="492"/>
      <c r="EZE25" s="490"/>
      <c r="EZF25" s="491"/>
      <c r="EZG25" s="491"/>
      <c r="EZH25" s="491"/>
      <c r="EZI25" s="491"/>
      <c r="EZJ25" s="491"/>
      <c r="EZK25" s="491"/>
      <c r="EZL25" s="491"/>
      <c r="EZM25" s="491"/>
      <c r="EZN25" s="491"/>
      <c r="EZO25" s="492"/>
      <c r="EZP25" s="490"/>
      <c r="EZQ25" s="491"/>
      <c r="EZR25" s="491"/>
      <c r="EZS25" s="491"/>
      <c r="EZT25" s="491"/>
      <c r="EZU25" s="491"/>
      <c r="EZV25" s="491"/>
      <c r="EZW25" s="491"/>
      <c r="EZX25" s="491"/>
      <c r="EZY25" s="491"/>
      <c r="EZZ25" s="492"/>
      <c r="FAA25" s="490"/>
      <c r="FAB25" s="491"/>
      <c r="FAC25" s="491"/>
      <c r="FAD25" s="491"/>
      <c r="FAE25" s="491"/>
      <c r="FAF25" s="491"/>
      <c r="FAG25" s="491"/>
      <c r="FAH25" s="491"/>
      <c r="FAI25" s="491"/>
      <c r="FAJ25" s="491"/>
      <c r="FAK25" s="492"/>
      <c r="FAL25" s="490"/>
      <c r="FAM25" s="491"/>
      <c r="FAN25" s="491"/>
      <c r="FAO25" s="491"/>
      <c r="FAP25" s="491"/>
      <c r="FAQ25" s="491"/>
      <c r="FAR25" s="491"/>
      <c r="FAS25" s="491"/>
      <c r="FAT25" s="491"/>
      <c r="FAU25" s="491"/>
      <c r="FAV25" s="492"/>
      <c r="FAW25" s="490"/>
      <c r="FAX25" s="491"/>
      <c r="FAY25" s="491"/>
      <c r="FAZ25" s="491"/>
      <c r="FBA25" s="491"/>
      <c r="FBB25" s="491"/>
      <c r="FBC25" s="491"/>
      <c r="FBD25" s="491"/>
      <c r="FBE25" s="491"/>
      <c r="FBF25" s="491"/>
      <c r="FBG25" s="492"/>
      <c r="FBH25" s="490"/>
      <c r="FBI25" s="491"/>
      <c r="FBJ25" s="491"/>
      <c r="FBK25" s="491"/>
      <c r="FBL25" s="491"/>
      <c r="FBM25" s="491"/>
      <c r="FBN25" s="491"/>
      <c r="FBO25" s="491"/>
      <c r="FBP25" s="491"/>
      <c r="FBQ25" s="491"/>
      <c r="FBR25" s="492"/>
      <c r="FBS25" s="490"/>
      <c r="FBT25" s="491"/>
      <c r="FBU25" s="491"/>
      <c r="FBV25" s="491"/>
      <c r="FBW25" s="491"/>
      <c r="FBX25" s="491"/>
      <c r="FBY25" s="491"/>
      <c r="FBZ25" s="491"/>
      <c r="FCA25" s="491"/>
      <c r="FCB25" s="491"/>
      <c r="FCC25" s="492"/>
      <c r="FCD25" s="490"/>
      <c r="FCE25" s="491"/>
      <c r="FCF25" s="491"/>
      <c r="FCG25" s="491"/>
      <c r="FCH25" s="491"/>
      <c r="FCI25" s="491"/>
      <c r="FCJ25" s="491"/>
      <c r="FCK25" s="491"/>
      <c r="FCL25" s="491"/>
      <c r="FCM25" s="491"/>
      <c r="FCN25" s="492"/>
      <c r="FCO25" s="490"/>
      <c r="FCP25" s="491"/>
      <c r="FCQ25" s="491"/>
      <c r="FCR25" s="491"/>
      <c r="FCS25" s="491"/>
      <c r="FCT25" s="491"/>
      <c r="FCU25" s="491"/>
      <c r="FCV25" s="491"/>
      <c r="FCW25" s="491"/>
      <c r="FCX25" s="491"/>
      <c r="FCY25" s="492"/>
      <c r="FCZ25" s="490"/>
      <c r="FDA25" s="491"/>
      <c r="FDB25" s="491"/>
      <c r="FDC25" s="491"/>
      <c r="FDD25" s="491"/>
      <c r="FDE25" s="491"/>
      <c r="FDF25" s="491"/>
      <c r="FDG25" s="491"/>
      <c r="FDH25" s="491"/>
      <c r="FDI25" s="491"/>
      <c r="FDJ25" s="492"/>
      <c r="FDK25" s="490"/>
      <c r="FDL25" s="491"/>
      <c r="FDM25" s="491"/>
      <c r="FDN25" s="491"/>
      <c r="FDO25" s="491"/>
      <c r="FDP25" s="491"/>
      <c r="FDQ25" s="491"/>
      <c r="FDR25" s="491"/>
      <c r="FDS25" s="491"/>
      <c r="FDT25" s="491"/>
      <c r="FDU25" s="492"/>
      <c r="FDV25" s="490"/>
      <c r="FDW25" s="491"/>
      <c r="FDX25" s="491"/>
      <c r="FDY25" s="491"/>
      <c r="FDZ25" s="491"/>
      <c r="FEA25" s="491"/>
      <c r="FEB25" s="491"/>
      <c r="FEC25" s="491"/>
      <c r="FED25" s="491"/>
      <c r="FEE25" s="491"/>
      <c r="FEF25" s="492"/>
      <c r="FEG25" s="490"/>
      <c r="FEH25" s="491"/>
      <c r="FEI25" s="491"/>
      <c r="FEJ25" s="491"/>
      <c r="FEK25" s="491"/>
      <c r="FEL25" s="491"/>
      <c r="FEM25" s="491"/>
      <c r="FEN25" s="491"/>
      <c r="FEO25" s="491"/>
      <c r="FEP25" s="491"/>
      <c r="FEQ25" s="492"/>
      <c r="FER25" s="490"/>
      <c r="FES25" s="491"/>
      <c r="FET25" s="491"/>
      <c r="FEU25" s="491"/>
      <c r="FEV25" s="491"/>
      <c r="FEW25" s="491"/>
      <c r="FEX25" s="491"/>
      <c r="FEY25" s="491"/>
      <c r="FEZ25" s="491"/>
      <c r="FFA25" s="491"/>
      <c r="FFB25" s="492"/>
      <c r="FFC25" s="490"/>
      <c r="FFD25" s="491"/>
      <c r="FFE25" s="491"/>
      <c r="FFF25" s="491"/>
      <c r="FFG25" s="491"/>
      <c r="FFH25" s="491"/>
      <c r="FFI25" s="491"/>
      <c r="FFJ25" s="491"/>
      <c r="FFK25" s="491"/>
      <c r="FFL25" s="491"/>
      <c r="FFM25" s="492"/>
      <c r="FFN25" s="490"/>
      <c r="FFO25" s="491"/>
      <c r="FFP25" s="491"/>
      <c r="FFQ25" s="491"/>
      <c r="FFR25" s="491"/>
      <c r="FFS25" s="491"/>
      <c r="FFT25" s="491"/>
      <c r="FFU25" s="491"/>
      <c r="FFV25" s="491"/>
      <c r="FFW25" s="491"/>
      <c r="FFX25" s="492"/>
      <c r="FFY25" s="490"/>
      <c r="FFZ25" s="491"/>
      <c r="FGA25" s="491"/>
      <c r="FGB25" s="491"/>
      <c r="FGC25" s="491"/>
      <c r="FGD25" s="491"/>
      <c r="FGE25" s="491"/>
      <c r="FGF25" s="491"/>
      <c r="FGG25" s="491"/>
      <c r="FGH25" s="491"/>
      <c r="FGI25" s="492"/>
      <c r="FGJ25" s="490"/>
      <c r="FGK25" s="491"/>
      <c r="FGL25" s="491"/>
      <c r="FGM25" s="491"/>
      <c r="FGN25" s="491"/>
      <c r="FGO25" s="491"/>
      <c r="FGP25" s="491"/>
      <c r="FGQ25" s="491"/>
      <c r="FGR25" s="491"/>
      <c r="FGS25" s="491"/>
      <c r="FGT25" s="492"/>
      <c r="FGU25" s="490"/>
      <c r="FGV25" s="491"/>
      <c r="FGW25" s="491"/>
      <c r="FGX25" s="491"/>
      <c r="FGY25" s="491"/>
      <c r="FGZ25" s="491"/>
      <c r="FHA25" s="491"/>
      <c r="FHB25" s="491"/>
      <c r="FHC25" s="491"/>
      <c r="FHD25" s="491"/>
      <c r="FHE25" s="492"/>
      <c r="FHF25" s="490"/>
      <c r="FHG25" s="491"/>
      <c r="FHH25" s="491"/>
      <c r="FHI25" s="491"/>
      <c r="FHJ25" s="491"/>
      <c r="FHK25" s="491"/>
      <c r="FHL25" s="491"/>
      <c r="FHM25" s="491"/>
      <c r="FHN25" s="491"/>
      <c r="FHO25" s="491"/>
      <c r="FHP25" s="492"/>
      <c r="FHQ25" s="490"/>
      <c r="FHR25" s="491"/>
      <c r="FHS25" s="491"/>
      <c r="FHT25" s="491"/>
      <c r="FHU25" s="491"/>
      <c r="FHV25" s="491"/>
      <c r="FHW25" s="491"/>
      <c r="FHX25" s="491"/>
      <c r="FHY25" s="491"/>
      <c r="FHZ25" s="491"/>
      <c r="FIA25" s="492"/>
      <c r="FIB25" s="490"/>
      <c r="FIC25" s="491"/>
      <c r="FID25" s="491"/>
      <c r="FIE25" s="491"/>
      <c r="FIF25" s="491"/>
      <c r="FIG25" s="491"/>
      <c r="FIH25" s="491"/>
      <c r="FII25" s="491"/>
      <c r="FIJ25" s="491"/>
      <c r="FIK25" s="491"/>
      <c r="FIL25" s="492"/>
      <c r="FIM25" s="490"/>
      <c r="FIN25" s="491"/>
      <c r="FIO25" s="491"/>
      <c r="FIP25" s="491"/>
      <c r="FIQ25" s="491"/>
      <c r="FIR25" s="491"/>
      <c r="FIS25" s="491"/>
      <c r="FIT25" s="491"/>
      <c r="FIU25" s="491"/>
      <c r="FIV25" s="491"/>
      <c r="FIW25" s="492"/>
      <c r="FIX25" s="490"/>
      <c r="FIY25" s="491"/>
      <c r="FIZ25" s="491"/>
      <c r="FJA25" s="491"/>
      <c r="FJB25" s="491"/>
      <c r="FJC25" s="491"/>
      <c r="FJD25" s="491"/>
      <c r="FJE25" s="491"/>
      <c r="FJF25" s="491"/>
      <c r="FJG25" s="491"/>
      <c r="FJH25" s="492"/>
      <c r="FJI25" s="490"/>
      <c r="FJJ25" s="491"/>
      <c r="FJK25" s="491"/>
      <c r="FJL25" s="491"/>
      <c r="FJM25" s="491"/>
      <c r="FJN25" s="491"/>
      <c r="FJO25" s="491"/>
      <c r="FJP25" s="491"/>
      <c r="FJQ25" s="491"/>
      <c r="FJR25" s="491"/>
      <c r="FJS25" s="492"/>
      <c r="FJT25" s="490"/>
      <c r="FJU25" s="491"/>
      <c r="FJV25" s="491"/>
      <c r="FJW25" s="491"/>
      <c r="FJX25" s="491"/>
      <c r="FJY25" s="491"/>
      <c r="FJZ25" s="491"/>
      <c r="FKA25" s="491"/>
      <c r="FKB25" s="491"/>
      <c r="FKC25" s="491"/>
      <c r="FKD25" s="492"/>
      <c r="FKE25" s="490"/>
      <c r="FKF25" s="491"/>
      <c r="FKG25" s="491"/>
      <c r="FKH25" s="491"/>
      <c r="FKI25" s="491"/>
      <c r="FKJ25" s="491"/>
      <c r="FKK25" s="491"/>
      <c r="FKL25" s="491"/>
      <c r="FKM25" s="491"/>
      <c r="FKN25" s="491"/>
      <c r="FKO25" s="492"/>
      <c r="FKP25" s="490"/>
      <c r="FKQ25" s="491"/>
      <c r="FKR25" s="491"/>
      <c r="FKS25" s="491"/>
      <c r="FKT25" s="491"/>
      <c r="FKU25" s="491"/>
      <c r="FKV25" s="491"/>
      <c r="FKW25" s="491"/>
      <c r="FKX25" s="491"/>
      <c r="FKY25" s="491"/>
      <c r="FKZ25" s="492"/>
      <c r="FLA25" s="490"/>
      <c r="FLB25" s="491"/>
      <c r="FLC25" s="491"/>
      <c r="FLD25" s="491"/>
      <c r="FLE25" s="491"/>
      <c r="FLF25" s="491"/>
      <c r="FLG25" s="491"/>
      <c r="FLH25" s="491"/>
      <c r="FLI25" s="491"/>
      <c r="FLJ25" s="491"/>
      <c r="FLK25" s="492"/>
      <c r="FLL25" s="490"/>
      <c r="FLM25" s="491"/>
      <c r="FLN25" s="491"/>
      <c r="FLO25" s="491"/>
      <c r="FLP25" s="491"/>
      <c r="FLQ25" s="491"/>
      <c r="FLR25" s="491"/>
      <c r="FLS25" s="491"/>
      <c r="FLT25" s="491"/>
      <c r="FLU25" s="491"/>
      <c r="FLV25" s="492"/>
      <c r="FLW25" s="490"/>
      <c r="FLX25" s="491"/>
      <c r="FLY25" s="491"/>
      <c r="FLZ25" s="491"/>
      <c r="FMA25" s="491"/>
      <c r="FMB25" s="491"/>
      <c r="FMC25" s="491"/>
      <c r="FMD25" s="491"/>
      <c r="FME25" s="491"/>
      <c r="FMF25" s="491"/>
      <c r="FMG25" s="492"/>
      <c r="FMH25" s="490"/>
      <c r="FMI25" s="491"/>
      <c r="FMJ25" s="491"/>
      <c r="FMK25" s="491"/>
      <c r="FML25" s="491"/>
      <c r="FMM25" s="491"/>
      <c r="FMN25" s="491"/>
      <c r="FMO25" s="491"/>
      <c r="FMP25" s="491"/>
      <c r="FMQ25" s="491"/>
      <c r="FMR25" s="492"/>
      <c r="FMS25" s="490"/>
      <c r="FMT25" s="491"/>
      <c r="FMU25" s="491"/>
      <c r="FMV25" s="491"/>
      <c r="FMW25" s="491"/>
      <c r="FMX25" s="491"/>
      <c r="FMY25" s="491"/>
      <c r="FMZ25" s="491"/>
      <c r="FNA25" s="491"/>
      <c r="FNB25" s="491"/>
      <c r="FNC25" s="492"/>
      <c r="FND25" s="490"/>
      <c r="FNE25" s="491"/>
      <c r="FNF25" s="491"/>
      <c r="FNG25" s="491"/>
      <c r="FNH25" s="491"/>
      <c r="FNI25" s="491"/>
      <c r="FNJ25" s="491"/>
      <c r="FNK25" s="491"/>
      <c r="FNL25" s="491"/>
      <c r="FNM25" s="491"/>
      <c r="FNN25" s="492"/>
      <c r="FNO25" s="490"/>
      <c r="FNP25" s="491"/>
      <c r="FNQ25" s="491"/>
      <c r="FNR25" s="491"/>
      <c r="FNS25" s="491"/>
      <c r="FNT25" s="491"/>
      <c r="FNU25" s="491"/>
      <c r="FNV25" s="491"/>
      <c r="FNW25" s="491"/>
      <c r="FNX25" s="491"/>
      <c r="FNY25" s="492"/>
      <c r="FNZ25" s="490"/>
      <c r="FOA25" s="491"/>
      <c r="FOB25" s="491"/>
      <c r="FOC25" s="491"/>
      <c r="FOD25" s="491"/>
      <c r="FOE25" s="491"/>
      <c r="FOF25" s="491"/>
      <c r="FOG25" s="491"/>
      <c r="FOH25" s="491"/>
      <c r="FOI25" s="491"/>
      <c r="FOJ25" s="492"/>
      <c r="FOK25" s="490"/>
      <c r="FOL25" s="491"/>
      <c r="FOM25" s="491"/>
      <c r="FON25" s="491"/>
      <c r="FOO25" s="491"/>
      <c r="FOP25" s="491"/>
      <c r="FOQ25" s="491"/>
      <c r="FOR25" s="491"/>
      <c r="FOS25" s="491"/>
      <c r="FOT25" s="491"/>
      <c r="FOU25" s="492"/>
      <c r="FOV25" s="490"/>
      <c r="FOW25" s="491"/>
      <c r="FOX25" s="491"/>
      <c r="FOY25" s="491"/>
      <c r="FOZ25" s="491"/>
      <c r="FPA25" s="491"/>
      <c r="FPB25" s="491"/>
      <c r="FPC25" s="491"/>
      <c r="FPD25" s="491"/>
      <c r="FPE25" s="491"/>
      <c r="FPF25" s="492"/>
      <c r="FPG25" s="490"/>
      <c r="FPH25" s="491"/>
      <c r="FPI25" s="491"/>
      <c r="FPJ25" s="491"/>
      <c r="FPK25" s="491"/>
      <c r="FPL25" s="491"/>
      <c r="FPM25" s="491"/>
      <c r="FPN25" s="491"/>
      <c r="FPO25" s="491"/>
      <c r="FPP25" s="491"/>
      <c r="FPQ25" s="492"/>
      <c r="FPR25" s="490"/>
      <c r="FPS25" s="491"/>
      <c r="FPT25" s="491"/>
      <c r="FPU25" s="491"/>
      <c r="FPV25" s="491"/>
      <c r="FPW25" s="491"/>
      <c r="FPX25" s="491"/>
      <c r="FPY25" s="491"/>
      <c r="FPZ25" s="491"/>
      <c r="FQA25" s="491"/>
      <c r="FQB25" s="492"/>
      <c r="FQC25" s="490"/>
      <c r="FQD25" s="491"/>
      <c r="FQE25" s="491"/>
      <c r="FQF25" s="491"/>
      <c r="FQG25" s="491"/>
      <c r="FQH25" s="491"/>
      <c r="FQI25" s="491"/>
      <c r="FQJ25" s="491"/>
      <c r="FQK25" s="491"/>
      <c r="FQL25" s="491"/>
      <c r="FQM25" s="492"/>
      <c r="FQN25" s="490"/>
      <c r="FQO25" s="491"/>
      <c r="FQP25" s="491"/>
      <c r="FQQ25" s="491"/>
      <c r="FQR25" s="491"/>
      <c r="FQS25" s="491"/>
      <c r="FQT25" s="491"/>
      <c r="FQU25" s="491"/>
      <c r="FQV25" s="491"/>
      <c r="FQW25" s="491"/>
      <c r="FQX25" s="492"/>
      <c r="FQY25" s="490"/>
      <c r="FQZ25" s="491"/>
      <c r="FRA25" s="491"/>
      <c r="FRB25" s="491"/>
      <c r="FRC25" s="491"/>
      <c r="FRD25" s="491"/>
      <c r="FRE25" s="491"/>
      <c r="FRF25" s="491"/>
      <c r="FRG25" s="491"/>
      <c r="FRH25" s="491"/>
      <c r="FRI25" s="492"/>
      <c r="FRJ25" s="490"/>
      <c r="FRK25" s="491"/>
      <c r="FRL25" s="491"/>
      <c r="FRM25" s="491"/>
      <c r="FRN25" s="491"/>
      <c r="FRO25" s="491"/>
      <c r="FRP25" s="491"/>
      <c r="FRQ25" s="491"/>
      <c r="FRR25" s="491"/>
      <c r="FRS25" s="491"/>
      <c r="FRT25" s="492"/>
      <c r="FRU25" s="490"/>
      <c r="FRV25" s="491"/>
      <c r="FRW25" s="491"/>
      <c r="FRX25" s="491"/>
      <c r="FRY25" s="491"/>
      <c r="FRZ25" s="491"/>
      <c r="FSA25" s="491"/>
      <c r="FSB25" s="491"/>
      <c r="FSC25" s="491"/>
      <c r="FSD25" s="491"/>
      <c r="FSE25" s="492"/>
      <c r="FSF25" s="490"/>
      <c r="FSG25" s="491"/>
      <c r="FSH25" s="491"/>
      <c r="FSI25" s="491"/>
      <c r="FSJ25" s="491"/>
      <c r="FSK25" s="491"/>
      <c r="FSL25" s="491"/>
      <c r="FSM25" s="491"/>
      <c r="FSN25" s="491"/>
      <c r="FSO25" s="491"/>
      <c r="FSP25" s="492"/>
      <c r="FSQ25" s="490"/>
      <c r="FSR25" s="491"/>
      <c r="FSS25" s="491"/>
      <c r="FST25" s="491"/>
      <c r="FSU25" s="491"/>
      <c r="FSV25" s="491"/>
      <c r="FSW25" s="491"/>
      <c r="FSX25" s="491"/>
      <c r="FSY25" s="491"/>
      <c r="FSZ25" s="491"/>
      <c r="FTA25" s="492"/>
      <c r="FTB25" s="490"/>
      <c r="FTC25" s="491"/>
      <c r="FTD25" s="491"/>
      <c r="FTE25" s="491"/>
      <c r="FTF25" s="491"/>
      <c r="FTG25" s="491"/>
      <c r="FTH25" s="491"/>
      <c r="FTI25" s="491"/>
      <c r="FTJ25" s="491"/>
      <c r="FTK25" s="491"/>
      <c r="FTL25" s="492"/>
      <c r="FTM25" s="490"/>
      <c r="FTN25" s="491"/>
      <c r="FTO25" s="491"/>
      <c r="FTP25" s="491"/>
      <c r="FTQ25" s="491"/>
      <c r="FTR25" s="491"/>
      <c r="FTS25" s="491"/>
      <c r="FTT25" s="491"/>
      <c r="FTU25" s="491"/>
      <c r="FTV25" s="491"/>
      <c r="FTW25" s="492"/>
      <c r="FTX25" s="490"/>
      <c r="FTY25" s="491"/>
      <c r="FTZ25" s="491"/>
      <c r="FUA25" s="491"/>
      <c r="FUB25" s="491"/>
      <c r="FUC25" s="491"/>
      <c r="FUD25" s="491"/>
      <c r="FUE25" s="491"/>
      <c r="FUF25" s="491"/>
      <c r="FUG25" s="491"/>
      <c r="FUH25" s="492"/>
      <c r="FUI25" s="490"/>
      <c r="FUJ25" s="491"/>
      <c r="FUK25" s="491"/>
      <c r="FUL25" s="491"/>
      <c r="FUM25" s="491"/>
      <c r="FUN25" s="491"/>
      <c r="FUO25" s="491"/>
      <c r="FUP25" s="491"/>
      <c r="FUQ25" s="491"/>
      <c r="FUR25" s="491"/>
      <c r="FUS25" s="492"/>
      <c r="FUT25" s="490"/>
      <c r="FUU25" s="491"/>
      <c r="FUV25" s="491"/>
      <c r="FUW25" s="491"/>
      <c r="FUX25" s="491"/>
      <c r="FUY25" s="491"/>
      <c r="FUZ25" s="491"/>
      <c r="FVA25" s="491"/>
      <c r="FVB25" s="491"/>
      <c r="FVC25" s="491"/>
      <c r="FVD25" s="492"/>
      <c r="FVE25" s="490"/>
      <c r="FVF25" s="491"/>
      <c r="FVG25" s="491"/>
      <c r="FVH25" s="491"/>
      <c r="FVI25" s="491"/>
      <c r="FVJ25" s="491"/>
      <c r="FVK25" s="491"/>
      <c r="FVL25" s="491"/>
      <c r="FVM25" s="491"/>
      <c r="FVN25" s="491"/>
      <c r="FVO25" s="492"/>
      <c r="FVP25" s="490"/>
      <c r="FVQ25" s="491"/>
      <c r="FVR25" s="491"/>
      <c r="FVS25" s="491"/>
      <c r="FVT25" s="491"/>
      <c r="FVU25" s="491"/>
      <c r="FVV25" s="491"/>
      <c r="FVW25" s="491"/>
      <c r="FVX25" s="491"/>
      <c r="FVY25" s="491"/>
      <c r="FVZ25" s="492"/>
      <c r="FWA25" s="490"/>
      <c r="FWB25" s="491"/>
      <c r="FWC25" s="491"/>
      <c r="FWD25" s="491"/>
      <c r="FWE25" s="491"/>
      <c r="FWF25" s="491"/>
      <c r="FWG25" s="491"/>
      <c r="FWH25" s="491"/>
      <c r="FWI25" s="491"/>
      <c r="FWJ25" s="491"/>
      <c r="FWK25" s="492"/>
      <c r="FWL25" s="490"/>
      <c r="FWM25" s="491"/>
      <c r="FWN25" s="491"/>
      <c r="FWO25" s="491"/>
      <c r="FWP25" s="491"/>
      <c r="FWQ25" s="491"/>
      <c r="FWR25" s="491"/>
      <c r="FWS25" s="491"/>
      <c r="FWT25" s="491"/>
      <c r="FWU25" s="491"/>
      <c r="FWV25" s="492"/>
      <c r="FWW25" s="490"/>
      <c r="FWX25" s="491"/>
      <c r="FWY25" s="491"/>
      <c r="FWZ25" s="491"/>
      <c r="FXA25" s="491"/>
      <c r="FXB25" s="491"/>
      <c r="FXC25" s="491"/>
      <c r="FXD25" s="491"/>
      <c r="FXE25" s="491"/>
      <c r="FXF25" s="491"/>
      <c r="FXG25" s="492"/>
      <c r="FXH25" s="490"/>
      <c r="FXI25" s="491"/>
      <c r="FXJ25" s="491"/>
      <c r="FXK25" s="491"/>
      <c r="FXL25" s="491"/>
      <c r="FXM25" s="491"/>
      <c r="FXN25" s="491"/>
      <c r="FXO25" s="491"/>
      <c r="FXP25" s="491"/>
      <c r="FXQ25" s="491"/>
      <c r="FXR25" s="492"/>
      <c r="FXS25" s="490"/>
      <c r="FXT25" s="491"/>
      <c r="FXU25" s="491"/>
      <c r="FXV25" s="491"/>
      <c r="FXW25" s="491"/>
      <c r="FXX25" s="491"/>
      <c r="FXY25" s="491"/>
      <c r="FXZ25" s="491"/>
      <c r="FYA25" s="491"/>
      <c r="FYB25" s="491"/>
      <c r="FYC25" s="492"/>
      <c r="FYD25" s="490"/>
      <c r="FYE25" s="491"/>
      <c r="FYF25" s="491"/>
      <c r="FYG25" s="491"/>
      <c r="FYH25" s="491"/>
      <c r="FYI25" s="491"/>
      <c r="FYJ25" s="491"/>
      <c r="FYK25" s="491"/>
      <c r="FYL25" s="491"/>
      <c r="FYM25" s="491"/>
      <c r="FYN25" s="492"/>
      <c r="FYO25" s="490"/>
      <c r="FYP25" s="491"/>
      <c r="FYQ25" s="491"/>
      <c r="FYR25" s="491"/>
      <c r="FYS25" s="491"/>
      <c r="FYT25" s="491"/>
      <c r="FYU25" s="491"/>
      <c r="FYV25" s="491"/>
      <c r="FYW25" s="491"/>
      <c r="FYX25" s="491"/>
      <c r="FYY25" s="492"/>
      <c r="FYZ25" s="490"/>
      <c r="FZA25" s="491"/>
      <c r="FZB25" s="491"/>
      <c r="FZC25" s="491"/>
      <c r="FZD25" s="491"/>
      <c r="FZE25" s="491"/>
      <c r="FZF25" s="491"/>
      <c r="FZG25" s="491"/>
      <c r="FZH25" s="491"/>
      <c r="FZI25" s="491"/>
      <c r="FZJ25" s="492"/>
      <c r="FZK25" s="490"/>
      <c r="FZL25" s="491"/>
      <c r="FZM25" s="491"/>
      <c r="FZN25" s="491"/>
      <c r="FZO25" s="491"/>
      <c r="FZP25" s="491"/>
      <c r="FZQ25" s="491"/>
      <c r="FZR25" s="491"/>
      <c r="FZS25" s="491"/>
      <c r="FZT25" s="491"/>
      <c r="FZU25" s="492"/>
      <c r="FZV25" s="490"/>
      <c r="FZW25" s="491"/>
      <c r="FZX25" s="491"/>
      <c r="FZY25" s="491"/>
      <c r="FZZ25" s="491"/>
      <c r="GAA25" s="491"/>
      <c r="GAB25" s="491"/>
      <c r="GAC25" s="491"/>
      <c r="GAD25" s="491"/>
      <c r="GAE25" s="491"/>
      <c r="GAF25" s="492"/>
      <c r="GAG25" s="490"/>
      <c r="GAH25" s="491"/>
      <c r="GAI25" s="491"/>
      <c r="GAJ25" s="491"/>
      <c r="GAK25" s="491"/>
      <c r="GAL25" s="491"/>
      <c r="GAM25" s="491"/>
      <c r="GAN25" s="491"/>
      <c r="GAO25" s="491"/>
      <c r="GAP25" s="491"/>
      <c r="GAQ25" s="492"/>
      <c r="GAR25" s="490"/>
      <c r="GAS25" s="491"/>
      <c r="GAT25" s="491"/>
      <c r="GAU25" s="491"/>
      <c r="GAV25" s="491"/>
      <c r="GAW25" s="491"/>
      <c r="GAX25" s="491"/>
      <c r="GAY25" s="491"/>
      <c r="GAZ25" s="491"/>
      <c r="GBA25" s="491"/>
      <c r="GBB25" s="492"/>
      <c r="GBC25" s="490"/>
      <c r="GBD25" s="491"/>
      <c r="GBE25" s="491"/>
      <c r="GBF25" s="491"/>
      <c r="GBG25" s="491"/>
      <c r="GBH25" s="491"/>
      <c r="GBI25" s="491"/>
      <c r="GBJ25" s="491"/>
      <c r="GBK25" s="491"/>
      <c r="GBL25" s="491"/>
      <c r="GBM25" s="492"/>
      <c r="GBN25" s="490"/>
      <c r="GBO25" s="491"/>
      <c r="GBP25" s="491"/>
      <c r="GBQ25" s="491"/>
      <c r="GBR25" s="491"/>
      <c r="GBS25" s="491"/>
      <c r="GBT25" s="491"/>
      <c r="GBU25" s="491"/>
      <c r="GBV25" s="491"/>
      <c r="GBW25" s="491"/>
      <c r="GBX25" s="492"/>
      <c r="GBY25" s="490"/>
      <c r="GBZ25" s="491"/>
      <c r="GCA25" s="491"/>
      <c r="GCB25" s="491"/>
      <c r="GCC25" s="491"/>
      <c r="GCD25" s="491"/>
      <c r="GCE25" s="491"/>
      <c r="GCF25" s="491"/>
      <c r="GCG25" s="491"/>
      <c r="GCH25" s="491"/>
      <c r="GCI25" s="492"/>
      <c r="GCJ25" s="490"/>
      <c r="GCK25" s="491"/>
      <c r="GCL25" s="491"/>
      <c r="GCM25" s="491"/>
      <c r="GCN25" s="491"/>
      <c r="GCO25" s="491"/>
      <c r="GCP25" s="491"/>
      <c r="GCQ25" s="491"/>
      <c r="GCR25" s="491"/>
      <c r="GCS25" s="491"/>
      <c r="GCT25" s="492"/>
      <c r="GCU25" s="490"/>
      <c r="GCV25" s="491"/>
      <c r="GCW25" s="491"/>
      <c r="GCX25" s="491"/>
      <c r="GCY25" s="491"/>
      <c r="GCZ25" s="491"/>
      <c r="GDA25" s="491"/>
      <c r="GDB25" s="491"/>
      <c r="GDC25" s="491"/>
      <c r="GDD25" s="491"/>
      <c r="GDE25" s="492"/>
      <c r="GDF25" s="490"/>
      <c r="GDG25" s="491"/>
      <c r="GDH25" s="491"/>
      <c r="GDI25" s="491"/>
      <c r="GDJ25" s="491"/>
      <c r="GDK25" s="491"/>
      <c r="GDL25" s="491"/>
      <c r="GDM25" s="491"/>
      <c r="GDN25" s="491"/>
      <c r="GDO25" s="491"/>
      <c r="GDP25" s="492"/>
      <c r="GDQ25" s="490"/>
      <c r="GDR25" s="491"/>
      <c r="GDS25" s="491"/>
      <c r="GDT25" s="491"/>
      <c r="GDU25" s="491"/>
      <c r="GDV25" s="491"/>
      <c r="GDW25" s="491"/>
      <c r="GDX25" s="491"/>
      <c r="GDY25" s="491"/>
      <c r="GDZ25" s="491"/>
      <c r="GEA25" s="492"/>
      <c r="GEB25" s="490"/>
      <c r="GEC25" s="491"/>
      <c r="GED25" s="491"/>
      <c r="GEE25" s="491"/>
      <c r="GEF25" s="491"/>
      <c r="GEG25" s="491"/>
      <c r="GEH25" s="491"/>
      <c r="GEI25" s="491"/>
      <c r="GEJ25" s="491"/>
      <c r="GEK25" s="491"/>
      <c r="GEL25" s="492"/>
      <c r="GEM25" s="490"/>
      <c r="GEN25" s="491"/>
      <c r="GEO25" s="491"/>
      <c r="GEP25" s="491"/>
      <c r="GEQ25" s="491"/>
      <c r="GER25" s="491"/>
      <c r="GES25" s="491"/>
      <c r="GET25" s="491"/>
      <c r="GEU25" s="491"/>
      <c r="GEV25" s="491"/>
      <c r="GEW25" s="492"/>
      <c r="GEX25" s="490"/>
      <c r="GEY25" s="491"/>
      <c r="GEZ25" s="491"/>
      <c r="GFA25" s="491"/>
      <c r="GFB25" s="491"/>
      <c r="GFC25" s="491"/>
      <c r="GFD25" s="491"/>
      <c r="GFE25" s="491"/>
      <c r="GFF25" s="491"/>
      <c r="GFG25" s="491"/>
      <c r="GFH25" s="492"/>
      <c r="GFI25" s="490"/>
      <c r="GFJ25" s="491"/>
      <c r="GFK25" s="491"/>
      <c r="GFL25" s="491"/>
      <c r="GFM25" s="491"/>
      <c r="GFN25" s="491"/>
      <c r="GFO25" s="491"/>
      <c r="GFP25" s="491"/>
      <c r="GFQ25" s="491"/>
      <c r="GFR25" s="491"/>
      <c r="GFS25" s="492"/>
      <c r="GFT25" s="490"/>
      <c r="GFU25" s="491"/>
      <c r="GFV25" s="491"/>
      <c r="GFW25" s="491"/>
      <c r="GFX25" s="491"/>
      <c r="GFY25" s="491"/>
      <c r="GFZ25" s="491"/>
      <c r="GGA25" s="491"/>
      <c r="GGB25" s="491"/>
      <c r="GGC25" s="491"/>
      <c r="GGD25" s="492"/>
      <c r="GGE25" s="490"/>
      <c r="GGF25" s="491"/>
      <c r="GGG25" s="491"/>
      <c r="GGH25" s="491"/>
      <c r="GGI25" s="491"/>
      <c r="GGJ25" s="491"/>
      <c r="GGK25" s="491"/>
      <c r="GGL25" s="491"/>
      <c r="GGM25" s="491"/>
      <c r="GGN25" s="491"/>
      <c r="GGO25" s="492"/>
      <c r="GGP25" s="490"/>
      <c r="GGQ25" s="491"/>
      <c r="GGR25" s="491"/>
      <c r="GGS25" s="491"/>
      <c r="GGT25" s="491"/>
      <c r="GGU25" s="491"/>
      <c r="GGV25" s="491"/>
      <c r="GGW25" s="491"/>
      <c r="GGX25" s="491"/>
      <c r="GGY25" s="491"/>
      <c r="GGZ25" s="492"/>
      <c r="GHA25" s="490"/>
      <c r="GHB25" s="491"/>
      <c r="GHC25" s="491"/>
      <c r="GHD25" s="491"/>
      <c r="GHE25" s="491"/>
      <c r="GHF25" s="491"/>
      <c r="GHG25" s="491"/>
      <c r="GHH25" s="491"/>
      <c r="GHI25" s="491"/>
      <c r="GHJ25" s="491"/>
      <c r="GHK25" s="492"/>
      <c r="GHL25" s="490"/>
      <c r="GHM25" s="491"/>
      <c r="GHN25" s="491"/>
      <c r="GHO25" s="491"/>
      <c r="GHP25" s="491"/>
      <c r="GHQ25" s="491"/>
      <c r="GHR25" s="491"/>
      <c r="GHS25" s="491"/>
      <c r="GHT25" s="491"/>
      <c r="GHU25" s="491"/>
      <c r="GHV25" s="492"/>
      <c r="GHW25" s="490"/>
      <c r="GHX25" s="491"/>
      <c r="GHY25" s="491"/>
      <c r="GHZ25" s="491"/>
      <c r="GIA25" s="491"/>
      <c r="GIB25" s="491"/>
      <c r="GIC25" s="491"/>
      <c r="GID25" s="491"/>
      <c r="GIE25" s="491"/>
      <c r="GIF25" s="491"/>
      <c r="GIG25" s="492"/>
      <c r="GIH25" s="490"/>
      <c r="GII25" s="491"/>
      <c r="GIJ25" s="491"/>
      <c r="GIK25" s="491"/>
      <c r="GIL25" s="491"/>
      <c r="GIM25" s="491"/>
      <c r="GIN25" s="491"/>
      <c r="GIO25" s="491"/>
      <c r="GIP25" s="491"/>
      <c r="GIQ25" s="491"/>
      <c r="GIR25" s="492"/>
      <c r="GIS25" s="490"/>
      <c r="GIT25" s="491"/>
      <c r="GIU25" s="491"/>
      <c r="GIV25" s="491"/>
      <c r="GIW25" s="491"/>
      <c r="GIX25" s="491"/>
      <c r="GIY25" s="491"/>
      <c r="GIZ25" s="491"/>
      <c r="GJA25" s="491"/>
      <c r="GJB25" s="491"/>
      <c r="GJC25" s="492"/>
      <c r="GJD25" s="490"/>
      <c r="GJE25" s="491"/>
      <c r="GJF25" s="491"/>
      <c r="GJG25" s="491"/>
      <c r="GJH25" s="491"/>
      <c r="GJI25" s="491"/>
      <c r="GJJ25" s="491"/>
      <c r="GJK25" s="491"/>
      <c r="GJL25" s="491"/>
      <c r="GJM25" s="491"/>
      <c r="GJN25" s="492"/>
      <c r="GJO25" s="490"/>
      <c r="GJP25" s="491"/>
      <c r="GJQ25" s="491"/>
      <c r="GJR25" s="491"/>
      <c r="GJS25" s="491"/>
      <c r="GJT25" s="491"/>
      <c r="GJU25" s="491"/>
      <c r="GJV25" s="491"/>
      <c r="GJW25" s="491"/>
      <c r="GJX25" s="491"/>
      <c r="GJY25" s="492"/>
      <c r="GJZ25" s="490"/>
      <c r="GKA25" s="491"/>
      <c r="GKB25" s="491"/>
      <c r="GKC25" s="491"/>
      <c r="GKD25" s="491"/>
      <c r="GKE25" s="491"/>
      <c r="GKF25" s="491"/>
      <c r="GKG25" s="491"/>
      <c r="GKH25" s="491"/>
      <c r="GKI25" s="491"/>
      <c r="GKJ25" s="492"/>
      <c r="GKK25" s="490"/>
      <c r="GKL25" s="491"/>
      <c r="GKM25" s="491"/>
      <c r="GKN25" s="491"/>
      <c r="GKO25" s="491"/>
      <c r="GKP25" s="491"/>
      <c r="GKQ25" s="491"/>
      <c r="GKR25" s="491"/>
      <c r="GKS25" s="491"/>
      <c r="GKT25" s="491"/>
      <c r="GKU25" s="492"/>
      <c r="GKV25" s="490"/>
      <c r="GKW25" s="491"/>
      <c r="GKX25" s="491"/>
      <c r="GKY25" s="491"/>
      <c r="GKZ25" s="491"/>
      <c r="GLA25" s="491"/>
      <c r="GLB25" s="491"/>
      <c r="GLC25" s="491"/>
      <c r="GLD25" s="491"/>
      <c r="GLE25" s="491"/>
      <c r="GLF25" s="492"/>
      <c r="GLG25" s="490"/>
      <c r="GLH25" s="491"/>
      <c r="GLI25" s="491"/>
      <c r="GLJ25" s="491"/>
      <c r="GLK25" s="491"/>
      <c r="GLL25" s="491"/>
      <c r="GLM25" s="491"/>
      <c r="GLN25" s="491"/>
      <c r="GLO25" s="491"/>
      <c r="GLP25" s="491"/>
      <c r="GLQ25" s="492"/>
      <c r="GLR25" s="490"/>
      <c r="GLS25" s="491"/>
      <c r="GLT25" s="491"/>
      <c r="GLU25" s="491"/>
      <c r="GLV25" s="491"/>
      <c r="GLW25" s="491"/>
      <c r="GLX25" s="491"/>
      <c r="GLY25" s="491"/>
      <c r="GLZ25" s="491"/>
      <c r="GMA25" s="491"/>
      <c r="GMB25" s="492"/>
      <c r="GMC25" s="490"/>
      <c r="GMD25" s="491"/>
      <c r="GME25" s="491"/>
      <c r="GMF25" s="491"/>
      <c r="GMG25" s="491"/>
      <c r="GMH25" s="491"/>
      <c r="GMI25" s="491"/>
      <c r="GMJ25" s="491"/>
      <c r="GMK25" s="491"/>
      <c r="GML25" s="491"/>
      <c r="GMM25" s="492"/>
      <c r="GMN25" s="490"/>
      <c r="GMO25" s="491"/>
      <c r="GMP25" s="491"/>
      <c r="GMQ25" s="491"/>
      <c r="GMR25" s="491"/>
      <c r="GMS25" s="491"/>
      <c r="GMT25" s="491"/>
      <c r="GMU25" s="491"/>
      <c r="GMV25" s="491"/>
      <c r="GMW25" s="491"/>
      <c r="GMX25" s="492"/>
      <c r="GMY25" s="490"/>
      <c r="GMZ25" s="491"/>
      <c r="GNA25" s="491"/>
      <c r="GNB25" s="491"/>
      <c r="GNC25" s="491"/>
      <c r="GND25" s="491"/>
      <c r="GNE25" s="491"/>
      <c r="GNF25" s="491"/>
      <c r="GNG25" s="491"/>
      <c r="GNH25" s="491"/>
      <c r="GNI25" s="492"/>
      <c r="GNJ25" s="490"/>
      <c r="GNK25" s="491"/>
      <c r="GNL25" s="491"/>
      <c r="GNM25" s="491"/>
      <c r="GNN25" s="491"/>
      <c r="GNO25" s="491"/>
      <c r="GNP25" s="491"/>
      <c r="GNQ25" s="491"/>
      <c r="GNR25" s="491"/>
      <c r="GNS25" s="491"/>
      <c r="GNT25" s="492"/>
      <c r="GNU25" s="490"/>
      <c r="GNV25" s="491"/>
      <c r="GNW25" s="491"/>
      <c r="GNX25" s="491"/>
      <c r="GNY25" s="491"/>
      <c r="GNZ25" s="491"/>
      <c r="GOA25" s="491"/>
      <c r="GOB25" s="491"/>
      <c r="GOC25" s="491"/>
      <c r="GOD25" s="491"/>
      <c r="GOE25" s="492"/>
      <c r="GOF25" s="490"/>
      <c r="GOG25" s="491"/>
      <c r="GOH25" s="491"/>
      <c r="GOI25" s="491"/>
      <c r="GOJ25" s="491"/>
      <c r="GOK25" s="491"/>
      <c r="GOL25" s="491"/>
      <c r="GOM25" s="491"/>
      <c r="GON25" s="491"/>
      <c r="GOO25" s="491"/>
      <c r="GOP25" s="492"/>
      <c r="GOQ25" s="490"/>
      <c r="GOR25" s="491"/>
      <c r="GOS25" s="491"/>
      <c r="GOT25" s="491"/>
      <c r="GOU25" s="491"/>
      <c r="GOV25" s="491"/>
      <c r="GOW25" s="491"/>
      <c r="GOX25" s="491"/>
      <c r="GOY25" s="491"/>
      <c r="GOZ25" s="491"/>
      <c r="GPA25" s="492"/>
      <c r="GPB25" s="490"/>
      <c r="GPC25" s="491"/>
      <c r="GPD25" s="491"/>
      <c r="GPE25" s="491"/>
      <c r="GPF25" s="491"/>
      <c r="GPG25" s="491"/>
      <c r="GPH25" s="491"/>
      <c r="GPI25" s="491"/>
      <c r="GPJ25" s="491"/>
      <c r="GPK25" s="491"/>
      <c r="GPL25" s="492"/>
      <c r="GPM25" s="490"/>
      <c r="GPN25" s="491"/>
      <c r="GPO25" s="491"/>
      <c r="GPP25" s="491"/>
      <c r="GPQ25" s="491"/>
      <c r="GPR25" s="491"/>
      <c r="GPS25" s="491"/>
      <c r="GPT25" s="491"/>
      <c r="GPU25" s="491"/>
      <c r="GPV25" s="491"/>
      <c r="GPW25" s="492"/>
      <c r="GPX25" s="490"/>
      <c r="GPY25" s="491"/>
      <c r="GPZ25" s="491"/>
      <c r="GQA25" s="491"/>
      <c r="GQB25" s="491"/>
      <c r="GQC25" s="491"/>
      <c r="GQD25" s="491"/>
      <c r="GQE25" s="491"/>
      <c r="GQF25" s="491"/>
      <c r="GQG25" s="491"/>
      <c r="GQH25" s="492"/>
      <c r="GQI25" s="490"/>
      <c r="GQJ25" s="491"/>
      <c r="GQK25" s="491"/>
      <c r="GQL25" s="491"/>
      <c r="GQM25" s="491"/>
      <c r="GQN25" s="491"/>
      <c r="GQO25" s="491"/>
      <c r="GQP25" s="491"/>
      <c r="GQQ25" s="491"/>
      <c r="GQR25" s="491"/>
      <c r="GQS25" s="492"/>
      <c r="GQT25" s="490"/>
      <c r="GQU25" s="491"/>
      <c r="GQV25" s="491"/>
      <c r="GQW25" s="491"/>
      <c r="GQX25" s="491"/>
      <c r="GQY25" s="491"/>
      <c r="GQZ25" s="491"/>
      <c r="GRA25" s="491"/>
      <c r="GRB25" s="491"/>
      <c r="GRC25" s="491"/>
      <c r="GRD25" s="492"/>
      <c r="GRE25" s="490"/>
      <c r="GRF25" s="491"/>
      <c r="GRG25" s="491"/>
      <c r="GRH25" s="491"/>
      <c r="GRI25" s="491"/>
      <c r="GRJ25" s="491"/>
      <c r="GRK25" s="491"/>
      <c r="GRL25" s="491"/>
      <c r="GRM25" s="491"/>
      <c r="GRN25" s="491"/>
      <c r="GRO25" s="492"/>
      <c r="GRP25" s="490"/>
      <c r="GRQ25" s="491"/>
      <c r="GRR25" s="491"/>
      <c r="GRS25" s="491"/>
      <c r="GRT25" s="491"/>
      <c r="GRU25" s="491"/>
      <c r="GRV25" s="491"/>
      <c r="GRW25" s="491"/>
      <c r="GRX25" s="491"/>
      <c r="GRY25" s="491"/>
      <c r="GRZ25" s="492"/>
      <c r="GSA25" s="490"/>
      <c r="GSB25" s="491"/>
      <c r="GSC25" s="491"/>
      <c r="GSD25" s="491"/>
      <c r="GSE25" s="491"/>
      <c r="GSF25" s="491"/>
      <c r="GSG25" s="491"/>
      <c r="GSH25" s="491"/>
      <c r="GSI25" s="491"/>
      <c r="GSJ25" s="491"/>
      <c r="GSK25" s="492"/>
      <c r="GSL25" s="490"/>
      <c r="GSM25" s="491"/>
      <c r="GSN25" s="491"/>
      <c r="GSO25" s="491"/>
      <c r="GSP25" s="491"/>
      <c r="GSQ25" s="491"/>
      <c r="GSR25" s="491"/>
      <c r="GSS25" s="491"/>
      <c r="GST25" s="491"/>
      <c r="GSU25" s="491"/>
      <c r="GSV25" s="492"/>
      <c r="GSW25" s="490"/>
      <c r="GSX25" s="491"/>
      <c r="GSY25" s="491"/>
      <c r="GSZ25" s="491"/>
      <c r="GTA25" s="491"/>
      <c r="GTB25" s="491"/>
      <c r="GTC25" s="491"/>
      <c r="GTD25" s="491"/>
      <c r="GTE25" s="491"/>
      <c r="GTF25" s="491"/>
      <c r="GTG25" s="492"/>
      <c r="GTH25" s="490"/>
      <c r="GTI25" s="491"/>
      <c r="GTJ25" s="491"/>
      <c r="GTK25" s="491"/>
      <c r="GTL25" s="491"/>
      <c r="GTM25" s="491"/>
      <c r="GTN25" s="491"/>
      <c r="GTO25" s="491"/>
      <c r="GTP25" s="491"/>
      <c r="GTQ25" s="491"/>
      <c r="GTR25" s="492"/>
      <c r="GTS25" s="490"/>
      <c r="GTT25" s="491"/>
      <c r="GTU25" s="491"/>
      <c r="GTV25" s="491"/>
      <c r="GTW25" s="491"/>
      <c r="GTX25" s="491"/>
      <c r="GTY25" s="491"/>
      <c r="GTZ25" s="491"/>
      <c r="GUA25" s="491"/>
      <c r="GUB25" s="491"/>
      <c r="GUC25" s="492"/>
      <c r="GUD25" s="490"/>
      <c r="GUE25" s="491"/>
      <c r="GUF25" s="491"/>
      <c r="GUG25" s="491"/>
      <c r="GUH25" s="491"/>
      <c r="GUI25" s="491"/>
      <c r="GUJ25" s="491"/>
      <c r="GUK25" s="491"/>
      <c r="GUL25" s="491"/>
      <c r="GUM25" s="491"/>
      <c r="GUN25" s="492"/>
      <c r="GUO25" s="490"/>
      <c r="GUP25" s="491"/>
      <c r="GUQ25" s="491"/>
      <c r="GUR25" s="491"/>
      <c r="GUS25" s="491"/>
      <c r="GUT25" s="491"/>
      <c r="GUU25" s="491"/>
      <c r="GUV25" s="491"/>
      <c r="GUW25" s="491"/>
      <c r="GUX25" s="491"/>
      <c r="GUY25" s="492"/>
      <c r="GUZ25" s="490"/>
      <c r="GVA25" s="491"/>
      <c r="GVB25" s="491"/>
      <c r="GVC25" s="491"/>
      <c r="GVD25" s="491"/>
      <c r="GVE25" s="491"/>
      <c r="GVF25" s="491"/>
      <c r="GVG25" s="491"/>
      <c r="GVH25" s="491"/>
      <c r="GVI25" s="491"/>
      <c r="GVJ25" s="492"/>
      <c r="GVK25" s="490"/>
      <c r="GVL25" s="491"/>
      <c r="GVM25" s="491"/>
      <c r="GVN25" s="491"/>
      <c r="GVO25" s="491"/>
      <c r="GVP25" s="491"/>
      <c r="GVQ25" s="491"/>
      <c r="GVR25" s="491"/>
      <c r="GVS25" s="491"/>
      <c r="GVT25" s="491"/>
      <c r="GVU25" s="492"/>
      <c r="GVV25" s="490"/>
      <c r="GVW25" s="491"/>
      <c r="GVX25" s="491"/>
      <c r="GVY25" s="491"/>
      <c r="GVZ25" s="491"/>
      <c r="GWA25" s="491"/>
      <c r="GWB25" s="491"/>
      <c r="GWC25" s="491"/>
      <c r="GWD25" s="491"/>
      <c r="GWE25" s="491"/>
      <c r="GWF25" s="492"/>
      <c r="GWG25" s="490"/>
      <c r="GWH25" s="491"/>
      <c r="GWI25" s="491"/>
      <c r="GWJ25" s="491"/>
      <c r="GWK25" s="491"/>
      <c r="GWL25" s="491"/>
      <c r="GWM25" s="491"/>
      <c r="GWN25" s="491"/>
      <c r="GWO25" s="491"/>
      <c r="GWP25" s="491"/>
      <c r="GWQ25" s="492"/>
      <c r="GWR25" s="490"/>
      <c r="GWS25" s="491"/>
      <c r="GWT25" s="491"/>
      <c r="GWU25" s="491"/>
      <c r="GWV25" s="491"/>
      <c r="GWW25" s="491"/>
      <c r="GWX25" s="491"/>
      <c r="GWY25" s="491"/>
      <c r="GWZ25" s="491"/>
      <c r="GXA25" s="491"/>
      <c r="GXB25" s="492"/>
      <c r="GXC25" s="490"/>
      <c r="GXD25" s="491"/>
      <c r="GXE25" s="491"/>
      <c r="GXF25" s="491"/>
      <c r="GXG25" s="491"/>
      <c r="GXH25" s="491"/>
      <c r="GXI25" s="491"/>
      <c r="GXJ25" s="491"/>
      <c r="GXK25" s="491"/>
      <c r="GXL25" s="491"/>
      <c r="GXM25" s="492"/>
      <c r="GXN25" s="490"/>
      <c r="GXO25" s="491"/>
      <c r="GXP25" s="491"/>
      <c r="GXQ25" s="491"/>
      <c r="GXR25" s="491"/>
      <c r="GXS25" s="491"/>
      <c r="GXT25" s="491"/>
      <c r="GXU25" s="491"/>
      <c r="GXV25" s="491"/>
      <c r="GXW25" s="491"/>
      <c r="GXX25" s="492"/>
      <c r="GXY25" s="490"/>
      <c r="GXZ25" s="491"/>
      <c r="GYA25" s="491"/>
      <c r="GYB25" s="491"/>
      <c r="GYC25" s="491"/>
      <c r="GYD25" s="491"/>
      <c r="GYE25" s="491"/>
      <c r="GYF25" s="491"/>
      <c r="GYG25" s="491"/>
      <c r="GYH25" s="491"/>
      <c r="GYI25" s="492"/>
      <c r="GYJ25" s="490"/>
      <c r="GYK25" s="491"/>
      <c r="GYL25" s="491"/>
      <c r="GYM25" s="491"/>
      <c r="GYN25" s="491"/>
      <c r="GYO25" s="491"/>
      <c r="GYP25" s="491"/>
      <c r="GYQ25" s="491"/>
      <c r="GYR25" s="491"/>
      <c r="GYS25" s="491"/>
      <c r="GYT25" s="492"/>
      <c r="GYU25" s="490"/>
      <c r="GYV25" s="491"/>
      <c r="GYW25" s="491"/>
      <c r="GYX25" s="491"/>
      <c r="GYY25" s="491"/>
      <c r="GYZ25" s="491"/>
      <c r="GZA25" s="491"/>
      <c r="GZB25" s="491"/>
      <c r="GZC25" s="491"/>
      <c r="GZD25" s="491"/>
      <c r="GZE25" s="492"/>
      <c r="GZF25" s="490"/>
      <c r="GZG25" s="491"/>
      <c r="GZH25" s="491"/>
      <c r="GZI25" s="491"/>
      <c r="GZJ25" s="491"/>
      <c r="GZK25" s="491"/>
      <c r="GZL25" s="491"/>
      <c r="GZM25" s="491"/>
      <c r="GZN25" s="491"/>
      <c r="GZO25" s="491"/>
      <c r="GZP25" s="492"/>
      <c r="GZQ25" s="490"/>
      <c r="GZR25" s="491"/>
      <c r="GZS25" s="491"/>
      <c r="GZT25" s="491"/>
      <c r="GZU25" s="491"/>
      <c r="GZV25" s="491"/>
      <c r="GZW25" s="491"/>
      <c r="GZX25" s="491"/>
      <c r="GZY25" s="491"/>
      <c r="GZZ25" s="491"/>
      <c r="HAA25" s="492"/>
      <c r="HAB25" s="490"/>
      <c r="HAC25" s="491"/>
      <c r="HAD25" s="491"/>
      <c r="HAE25" s="491"/>
      <c r="HAF25" s="491"/>
      <c r="HAG25" s="491"/>
      <c r="HAH25" s="491"/>
      <c r="HAI25" s="491"/>
      <c r="HAJ25" s="491"/>
      <c r="HAK25" s="491"/>
      <c r="HAL25" s="492"/>
      <c r="HAM25" s="490"/>
      <c r="HAN25" s="491"/>
      <c r="HAO25" s="491"/>
      <c r="HAP25" s="491"/>
      <c r="HAQ25" s="491"/>
      <c r="HAR25" s="491"/>
      <c r="HAS25" s="491"/>
      <c r="HAT25" s="491"/>
      <c r="HAU25" s="491"/>
      <c r="HAV25" s="491"/>
      <c r="HAW25" s="492"/>
      <c r="HAX25" s="490"/>
      <c r="HAY25" s="491"/>
      <c r="HAZ25" s="491"/>
      <c r="HBA25" s="491"/>
      <c r="HBB25" s="491"/>
      <c r="HBC25" s="491"/>
      <c r="HBD25" s="491"/>
      <c r="HBE25" s="491"/>
      <c r="HBF25" s="491"/>
      <c r="HBG25" s="491"/>
      <c r="HBH25" s="492"/>
      <c r="HBI25" s="490"/>
      <c r="HBJ25" s="491"/>
      <c r="HBK25" s="491"/>
      <c r="HBL25" s="491"/>
      <c r="HBM25" s="491"/>
      <c r="HBN25" s="491"/>
      <c r="HBO25" s="491"/>
      <c r="HBP25" s="491"/>
      <c r="HBQ25" s="491"/>
      <c r="HBR25" s="491"/>
      <c r="HBS25" s="492"/>
      <c r="HBT25" s="490"/>
      <c r="HBU25" s="491"/>
      <c r="HBV25" s="491"/>
      <c r="HBW25" s="491"/>
      <c r="HBX25" s="491"/>
      <c r="HBY25" s="491"/>
      <c r="HBZ25" s="491"/>
      <c r="HCA25" s="491"/>
      <c r="HCB25" s="491"/>
      <c r="HCC25" s="491"/>
      <c r="HCD25" s="492"/>
      <c r="HCE25" s="490"/>
      <c r="HCF25" s="491"/>
      <c r="HCG25" s="491"/>
      <c r="HCH25" s="491"/>
      <c r="HCI25" s="491"/>
      <c r="HCJ25" s="491"/>
      <c r="HCK25" s="491"/>
      <c r="HCL25" s="491"/>
      <c r="HCM25" s="491"/>
      <c r="HCN25" s="491"/>
      <c r="HCO25" s="492"/>
      <c r="HCP25" s="490"/>
      <c r="HCQ25" s="491"/>
      <c r="HCR25" s="491"/>
      <c r="HCS25" s="491"/>
      <c r="HCT25" s="491"/>
      <c r="HCU25" s="491"/>
      <c r="HCV25" s="491"/>
      <c r="HCW25" s="491"/>
      <c r="HCX25" s="491"/>
      <c r="HCY25" s="491"/>
      <c r="HCZ25" s="492"/>
      <c r="HDA25" s="490"/>
      <c r="HDB25" s="491"/>
      <c r="HDC25" s="491"/>
      <c r="HDD25" s="491"/>
      <c r="HDE25" s="491"/>
      <c r="HDF25" s="491"/>
      <c r="HDG25" s="491"/>
      <c r="HDH25" s="491"/>
      <c r="HDI25" s="491"/>
      <c r="HDJ25" s="491"/>
      <c r="HDK25" s="492"/>
      <c r="HDL25" s="490"/>
      <c r="HDM25" s="491"/>
      <c r="HDN25" s="491"/>
      <c r="HDO25" s="491"/>
      <c r="HDP25" s="491"/>
      <c r="HDQ25" s="491"/>
      <c r="HDR25" s="491"/>
      <c r="HDS25" s="491"/>
      <c r="HDT25" s="491"/>
      <c r="HDU25" s="491"/>
      <c r="HDV25" s="492"/>
      <c r="HDW25" s="490"/>
      <c r="HDX25" s="491"/>
      <c r="HDY25" s="491"/>
      <c r="HDZ25" s="491"/>
      <c r="HEA25" s="491"/>
      <c r="HEB25" s="491"/>
      <c r="HEC25" s="491"/>
      <c r="HED25" s="491"/>
      <c r="HEE25" s="491"/>
      <c r="HEF25" s="491"/>
      <c r="HEG25" s="492"/>
      <c r="HEH25" s="490"/>
      <c r="HEI25" s="491"/>
      <c r="HEJ25" s="491"/>
      <c r="HEK25" s="491"/>
      <c r="HEL25" s="491"/>
      <c r="HEM25" s="491"/>
      <c r="HEN25" s="491"/>
      <c r="HEO25" s="491"/>
      <c r="HEP25" s="491"/>
      <c r="HEQ25" s="491"/>
      <c r="HER25" s="492"/>
      <c r="HES25" s="490"/>
      <c r="HET25" s="491"/>
      <c r="HEU25" s="491"/>
      <c r="HEV25" s="491"/>
      <c r="HEW25" s="491"/>
      <c r="HEX25" s="491"/>
      <c r="HEY25" s="491"/>
      <c r="HEZ25" s="491"/>
      <c r="HFA25" s="491"/>
      <c r="HFB25" s="491"/>
      <c r="HFC25" s="492"/>
      <c r="HFD25" s="490"/>
      <c r="HFE25" s="491"/>
      <c r="HFF25" s="491"/>
      <c r="HFG25" s="491"/>
      <c r="HFH25" s="491"/>
      <c r="HFI25" s="491"/>
      <c r="HFJ25" s="491"/>
      <c r="HFK25" s="491"/>
      <c r="HFL25" s="491"/>
      <c r="HFM25" s="491"/>
      <c r="HFN25" s="492"/>
      <c r="HFO25" s="490"/>
      <c r="HFP25" s="491"/>
      <c r="HFQ25" s="491"/>
      <c r="HFR25" s="491"/>
      <c r="HFS25" s="491"/>
      <c r="HFT25" s="491"/>
      <c r="HFU25" s="491"/>
      <c r="HFV25" s="491"/>
      <c r="HFW25" s="491"/>
      <c r="HFX25" s="491"/>
      <c r="HFY25" s="492"/>
      <c r="HFZ25" s="490"/>
      <c r="HGA25" s="491"/>
      <c r="HGB25" s="491"/>
      <c r="HGC25" s="491"/>
      <c r="HGD25" s="491"/>
      <c r="HGE25" s="491"/>
      <c r="HGF25" s="491"/>
      <c r="HGG25" s="491"/>
      <c r="HGH25" s="491"/>
      <c r="HGI25" s="491"/>
      <c r="HGJ25" s="492"/>
      <c r="HGK25" s="490"/>
      <c r="HGL25" s="491"/>
      <c r="HGM25" s="491"/>
      <c r="HGN25" s="491"/>
      <c r="HGO25" s="491"/>
      <c r="HGP25" s="491"/>
      <c r="HGQ25" s="491"/>
      <c r="HGR25" s="491"/>
      <c r="HGS25" s="491"/>
      <c r="HGT25" s="491"/>
      <c r="HGU25" s="492"/>
      <c r="HGV25" s="490"/>
      <c r="HGW25" s="491"/>
      <c r="HGX25" s="491"/>
      <c r="HGY25" s="491"/>
      <c r="HGZ25" s="491"/>
      <c r="HHA25" s="491"/>
      <c r="HHB25" s="491"/>
      <c r="HHC25" s="491"/>
      <c r="HHD25" s="491"/>
      <c r="HHE25" s="491"/>
      <c r="HHF25" s="492"/>
      <c r="HHG25" s="490"/>
      <c r="HHH25" s="491"/>
      <c r="HHI25" s="491"/>
      <c r="HHJ25" s="491"/>
      <c r="HHK25" s="491"/>
      <c r="HHL25" s="491"/>
      <c r="HHM25" s="491"/>
      <c r="HHN25" s="491"/>
      <c r="HHO25" s="491"/>
      <c r="HHP25" s="491"/>
      <c r="HHQ25" s="492"/>
      <c r="HHR25" s="490"/>
      <c r="HHS25" s="491"/>
      <c r="HHT25" s="491"/>
      <c r="HHU25" s="491"/>
      <c r="HHV25" s="491"/>
      <c r="HHW25" s="491"/>
      <c r="HHX25" s="491"/>
      <c r="HHY25" s="491"/>
      <c r="HHZ25" s="491"/>
      <c r="HIA25" s="491"/>
      <c r="HIB25" s="492"/>
      <c r="HIC25" s="490"/>
      <c r="HID25" s="491"/>
      <c r="HIE25" s="491"/>
      <c r="HIF25" s="491"/>
      <c r="HIG25" s="491"/>
      <c r="HIH25" s="491"/>
      <c r="HII25" s="491"/>
      <c r="HIJ25" s="491"/>
      <c r="HIK25" s="491"/>
      <c r="HIL25" s="491"/>
      <c r="HIM25" s="492"/>
      <c r="HIN25" s="490"/>
      <c r="HIO25" s="491"/>
      <c r="HIP25" s="491"/>
      <c r="HIQ25" s="491"/>
      <c r="HIR25" s="491"/>
      <c r="HIS25" s="491"/>
      <c r="HIT25" s="491"/>
      <c r="HIU25" s="491"/>
      <c r="HIV25" s="491"/>
      <c r="HIW25" s="491"/>
      <c r="HIX25" s="492"/>
      <c r="HIY25" s="490"/>
      <c r="HIZ25" s="491"/>
      <c r="HJA25" s="491"/>
      <c r="HJB25" s="491"/>
      <c r="HJC25" s="491"/>
      <c r="HJD25" s="491"/>
      <c r="HJE25" s="491"/>
      <c r="HJF25" s="491"/>
      <c r="HJG25" s="491"/>
      <c r="HJH25" s="491"/>
      <c r="HJI25" s="492"/>
      <c r="HJJ25" s="490"/>
      <c r="HJK25" s="491"/>
      <c r="HJL25" s="491"/>
      <c r="HJM25" s="491"/>
      <c r="HJN25" s="491"/>
      <c r="HJO25" s="491"/>
      <c r="HJP25" s="491"/>
      <c r="HJQ25" s="491"/>
      <c r="HJR25" s="491"/>
      <c r="HJS25" s="491"/>
      <c r="HJT25" s="492"/>
      <c r="HJU25" s="490"/>
      <c r="HJV25" s="491"/>
      <c r="HJW25" s="491"/>
      <c r="HJX25" s="491"/>
      <c r="HJY25" s="491"/>
      <c r="HJZ25" s="491"/>
      <c r="HKA25" s="491"/>
      <c r="HKB25" s="491"/>
      <c r="HKC25" s="491"/>
      <c r="HKD25" s="491"/>
      <c r="HKE25" s="492"/>
      <c r="HKF25" s="490"/>
      <c r="HKG25" s="491"/>
      <c r="HKH25" s="491"/>
      <c r="HKI25" s="491"/>
      <c r="HKJ25" s="491"/>
      <c r="HKK25" s="491"/>
      <c r="HKL25" s="491"/>
      <c r="HKM25" s="491"/>
      <c r="HKN25" s="491"/>
      <c r="HKO25" s="491"/>
      <c r="HKP25" s="492"/>
      <c r="HKQ25" s="490"/>
      <c r="HKR25" s="491"/>
      <c r="HKS25" s="491"/>
      <c r="HKT25" s="491"/>
      <c r="HKU25" s="491"/>
      <c r="HKV25" s="491"/>
      <c r="HKW25" s="491"/>
      <c r="HKX25" s="491"/>
      <c r="HKY25" s="491"/>
      <c r="HKZ25" s="491"/>
      <c r="HLA25" s="492"/>
      <c r="HLB25" s="490"/>
      <c r="HLC25" s="491"/>
      <c r="HLD25" s="491"/>
      <c r="HLE25" s="491"/>
      <c r="HLF25" s="491"/>
      <c r="HLG25" s="491"/>
      <c r="HLH25" s="491"/>
      <c r="HLI25" s="491"/>
      <c r="HLJ25" s="491"/>
      <c r="HLK25" s="491"/>
      <c r="HLL25" s="492"/>
      <c r="HLM25" s="490"/>
      <c r="HLN25" s="491"/>
      <c r="HLO25" s="491"/>
      <c r="HLP25" s="491"/>
      <c r="HLQ25" s="491"/>
      <c r="HLR25" s="491"/>
      <c r="HLS25" s="491"/>
      <c r="HLT25" s="491"/>
      <c r="HLU25" s="491"/>
      <c r="HLV25" s="491"/>
      <c r="HLW25" s="492"/>
      <c r="HLX25" s="490"/>
      <c r="HLY25" s="491"/>
      <c r="HLZ25" s="491"/>
      <c r="HMA25" s="491"/>
      <c r="HMB25" s="491"/>
      <c r="HMC25" s="491"/>
      <c r="HMD25" s="491"/>
      <c r="HME25" s="491"/>
      <c r="HMF25" s="491"/>
      <c r="HMG25" s="491"/>
      <c r="HMH25" s="492"/>
      <c r="HMI25" s="490"/>
      <c r="HMJ25" s="491"/>
      <c r="HMK25" s="491"/>
      <c r="HML25" s="491"/>
      <c r="HMM25" s="491"/>
      <c r="HMN25" s="491"/>
      <c r="HMO25" s="491"/>
      <c r="HMP25" s="491"/>
      <c r="HMQ25" s="491"/>
      <c r="HMR25" s="491"/>
      <c r="HMS25" s="492"/>
      <c r="HMT25" s="490"/>
      <c r="HMU25" s="491"/>
      <c r="HMV25" s="491"/>
      <c r="HMW25" s="491"/>
      <c r="HMX25" s="491"/>
      <c r="HMY25" s="491"/>
      <c r="HMZ25" s="491"/>
      <c r="HNA25" s="491"/>
      <c r="HNB25" s="491"/>
      <c r="HNC25" s="491"/>
      <c r="HND25" s="492"/>
      <c r="HNE25" s="490"/>
      <c r="HNF25" s="491"/>
      <c r="HNG25" s="491"/>
      <c r="HNH25" s="491"/>
      <c r="HNI25" s="491"/>
      <c r="HNJ25" s="491"/>
      <c r="HNK25" s="491"/>
      <c r="HNL25" s="491"/>
      <c r="HNM25" s="491"/>
      <c r="HNN25" s="491"/>
      <c r="HNO25" s="492"/>
      <c r="HNP25" s="490"/>
      <c r="HNQ25" s="491"/>
      <c r="HNR25" s="491"/>
      <c r="HNS25" s="491"/>
      <c r="HNT25" s="491"/>
      <c r="HNU25" s="491"/>
      <c r="HNV25" s="491"/>
      <c r="HNW25" s="491"/>
      <c r="HNX25" s="491"/>
      <c r="HNY25" s="491"/>
      <c r="HNZ25" s="492"/>
      <c r="HOA25" s="490"/>
      <c r="HOB25" s="491"/>
      <c r="HOC25" s="491"/>
      <c r="HOD25" s="491"/>
      <c r="HOE25" s="491"/>
      <c r="HOF25" s="491"/>
      <c r="HOG25" s="491"/>
      <c r="HOH25" s="491"/>
      <c r="HOI25" s="491"/>
      <c r="HOJ25" s="491"/>
      <c r="HOK25" s="492"/>
      <c r="HOL25" s="490"/>
      <c r="HOM25" s="491"/>
      <c r="HON25" s="491"/>
      <c r="HOO25" s="491"/>
      <c r="HOP25" s="491"/>
      <c r="HOQ25" s="491"/>
      <c r="HOR25" s="491"/>
      <c r="HOS25" s="491"/>
      <c r="HOT25" s="491"/>
      <c r="HOU25" s="491"/>
      <c r="HOV25" s="492"/>
      <c r="HOW25" s="490"/>
      <c r="HOX25" s="491"/>
      <c r="HOY25" s="491"/>
      <c r="HOZ25" s="491"/>
      <c r="HPA25" s="491"/>
      <c r="HPB25" s="491"/>
      <c r="HPC25" s="491"/>
      <c r="HPD25" s="491"/>
      <c r="HPE25" s="491"/>
      <c r="HPF25" s="491"/>
      <c r="HPG25" s="492"/>
      <c r="HPH25" s="490"/>
      <c r="HPI25" s="491"/>
      <c r="HPJ25" s="491"/>
      <c r="HPK25" s="491"/>
      <c r="HPL25" s="491"/>
      <c r="HPM25" s="491"/>
      <c r="HPN25" s="491"/>
      <c r="HPO25" s="491"/>
      <c r="HPP25" s="491"/>
      <c r="HPQ25" s="491"/>
      <c r="HPR25" s="492"/>
      <c r="HPS25" s="490"/>
      <c r="HPT25" s="491"/>
      <c r="HPU25" s="491"/>
      <c r="HPV25" s="491"/>
      <c r="HPW25" s="491"/>
      <c r="HPX25" s="491"/>
      <c r="HPY25" s="491"/>
      <c r="HPZ25" s="491"/>
      <c r="HQA25" s="491"/>
      <c r="HQB25" s="491"/>
      <c r="HQC25" s="492"/>
      <c r="HQD25" s="490"/>
      <c r="HQE25" s="491"/>
      <c r="HQF25" s="491"/>
      <c r="HQG25" s="491"/>
      <c r="HQH25" s="491"/>
      <c r="HQI25" s="491"/>
      <c r="HQJ25" s="491"/>
      <c r="HQK25" s="491"/>
      <c r="HQL25" s="491"/>
      <c r="HQM25" s="491"/>
      <c r="HQN25" s="492"/>
      <c r="HQO25" s="490"/>
      <c r="HQP25" s="491"/>
      <c r="HQQ25" s="491"/>
      <c r="HQR25" s="491"/>
      <c r="HQS25" s="491"/>
      <c r="HQT25" s="491"/>
      <c r="HQU25" s="491"/>
      <c r="HQV25" s="491"/>
      <c r="HQW25" s="491"/>
      <c r="HQX25" s="491"/>
      <c r="HQY25" s="492"/>
      <c r="HQZ25" s="490"/>
      <c r="HRA25" s="491"/>
      <c r="HRB25" s="491"/>
      <c r="HRC25" s="491"/>
      <c r="HRD25" s="491"/>
      <c r="HRE25" s="491"/>
      <c r="HRF25" s="491"/>
      <c r="HRG25" s="491"/>
      <c r="HRH25" s="491"/>
      <c r="HRI25" s="491"/>
      <c r="HRJ25" s="492"/>
      <c r="HRK25" s="490"/>
      <c r="HRL25" s="491"/>
      <c r="HRM25" s="491"/>
      <c r="HRN25" s="491"/>
      <c r="HRO25" s="491"/>
      <c r="HRP25" s="491"/>
      <c r="HRQ25" s="491"/>
      <c r="HRR25" s="491"/>
      <c r="HRS25" s="491"/>
      <c r="HRT25" s="491"/>
      <c r="HRU25" s="492"/>
      <c r="HRV25" s="490"/>
      <c r="HRW25" s="491"/>
      <c r="HRX25" s="491"/>
      <c r="HRY25" s="491"/>
      <c r="HRZ25" s="491"/>
      <c r="HSA25" s="491"/>
      <c r="HSB25" s="491"/>
      <c r="HSC25" s="491"/>
      <c r="HSD25" s="491"/>
      <c r="HSE25" s="491"/>
      <c r="HSF25" s="492"/>
      <c r="HSG25" s="490"/>
      <c r="HSH25" s="491"/>
      <c r="HSI25" s="491"/>
      <c r="HSJ25" s="491"/>
      <c r="HSK25" s="491"/>
      <c r="HSL25" s="491"/>
      <c r="HSM25" s="491"/>
      <c r="HSN25" s="491"/>
      <c r="HSO25" s="491"/>
      <c r="HSP25" s="491"/>
      <c r="HSQ25" s="492"/>
      <c r="HSR25" s="490"/>
      <c r="HSS25" s="491"/>
      <c r="HST25" s="491"/>
      <c r="HSU25" s="491"/>
      <c r="HSV25" s="491"/>
      <c r="HSW25" s="491"/>
      <c r="HSX25" s="491"/>
      <c r="HSY25" s="491"/>
      <c r="HSZ25" s="491"/>
      <c r="HTA25" s="491"/>
      <c r="HTB25" s="492"/>
      <c r="HTC25" s="490"/>
      <c r="HTD25" s="491"/>
      <c r="HTE25" s="491"/>
      <c r="HTF25" s="491"/>
      <c r="HTG25" s="491"/>
      <c r="HTH25" s="491"/>
      <c r="HTI25" s="491"/>
      <c r="HTJ25" s="491"/>
      <c r="HTK25" s="491"/>
      <c r="HTL25" s="491"/>
      <c r="HTM25" s="492"/>
      <c r="HTN25" s="490"/>
      <c r="HTO25" s="491"/>
      <c r="HTP25" s="491"/>
      <c r="HTQ25" s="491"/>
      <c r="HTR25" s="491"/>
      <c r="HTS25" s="491"/>
      <c r="HTT25" s="491"/>
      <c r="HTU25" s="491"/>
      <c r="HTV25" s="491"/>
      <c r="HTW25" s="491"/>
      <c r="HTX25" s="492"/>
      <c r="HTY25" s="490"/>
      <c r="HTZ25" s="491"/>
      <c r="HUA25" s="491"/>
      <c r="HUB25" s="491"/>
      <c r="HUC25" s="491"/>
      <c r="HUD25" s="491"/>
      <c r="HUE25" s="491"/>
      <c r="HUF25" s="491"/>
      <c r="HUG25" s="491"/>
      <c r="HUH25" s="491"/>
      <c r="HUI25" s="492"/>
      <c r="HUJ25" s="490"/>
      <c r="HUK25" s="491"/>
      <c r="HUL25" s="491"/>
      <c r="HUM25" s="491"/>
      <c r="HUN25" s="491"/>
      <c r="HUO25" s="491"/>
      <c r="HUP25" s="491"/>
      <c r="HUQ25" s="491"/>
      <c r="HUR25" s="491"/>
      <c r="HUS25" s="491"/>
      <c r="HUT25" s="492"/>
      <c r="HUU25" s="490"/>
      <c r="HUV25" s="491"/>
      <c r="HUW25" s="491"/>
      <c r="HUX25" s="491"/>
      <c r="HUY25" s="491"/>
      <c r="HUZ25" s="491"/>
      <c r="HVA25" s="491"/>
      <c r="HVB25" s="491"/>
      <c r="HVC25" s="491"/>
      <c r="HVD25" s="491"/>
      <c r="HVE25" s="492"/>
      <c r="HVF25" s="490"/>
      <c r="HVG25" s="491"/>
      <c r="HVH25" s="491"/>
      <c r="HVI25" s="491"/>
      <c r="HVJ25" s="491"/>
      <c r="HVK25" s="491"/>
      <c r="HVL25" s="491"/>
      <c r="HVM25" s="491"/>
      <c r="HVN25" s="491"/>
      <c r="HVO25" s="491"/>
      <c r="HVP25" s="492"/>
      <c r="HVQ25" s="490"/>
      <c r="HVR25" s="491"/>
      <c r="HVS25" s="491"/>
      <c r="HVT25" s="491"/>
      <c r="HVU25" s="491"/>
      <c r="HVV25" s="491"/>
      <c r="HVW25" s="491"/>
      <c r="HVX25" s="491"/>
      <c r="HVY25" s="491"/>
      <c r="HVZ25" s="491"/>
      <c r="HWA25" s="492"/>
      <c r="HWB25" s="490"/>
      <c r="HWC25" s="491"/>
      <c r="HWD25" s="491"/>
      <c r="HWE25" s="491"/>
      <c r="HWF25" s="491"/>
      <c r="HWG25" s="491"/>
      <c r="HWH25" s="491"/>
      <c r="HWI25" s="491"/>
      <c r="HWJ25" s="491"/>
      <c r="HWK25" s="491"/>
      <c r="HWL25" s="492"/>
      <c r="HWM25" s="490"/>
      <c r="HWN25" s="491"/>
      <c r="HWO25" s="491"/>
      <c r="HWP25" s="491"/>
      <c r="HWQ25" s="491"/>
      <c r="HWR25" s="491"/>
      <c r="HWS25" s="491"/>
      <c r="HWT25" s="491"/>
      <c r="HWU25" s="491"/>
      <c r="HWV25" s="491"/>
      <c r="HWW25" s="492"/>
      <c r="HWX25" s="490"/>
      <c r="HWY25" s="491"/>
      <c r="HWZ25" s="491"/>
      <c r="HXA25" s="491"/>
      <c r="HXB25" s="491"/>
      <c r="HXC25" s="491"/>
      <c r="HXD25" s="491"/>
      <c r="HXE25" s="491"/>
      <c r="HXF25" s="491"/>
      <c r="HXG25" s="491"/>
      <c r="HXH25" s="492"/>
      <c r="HXI25" s="490"/>
      <c r="HXJ25" s="491"/>
      <c r="HXK25" s="491"/>
      <c r="HXL25" s="491"/>
      <c r="HXM25" s="491"/>
      <c r="HXN25" s="491"/>
      <c r="HXO25" s="491"/>
      <c r="HXP25" s="491"/>
      <c r="HXQ25" s="491"/>
      <c r="HXR25" s="491"/>
      <c r="HXS25" s="492"/>
      <c r="HXT25" s="490"/>
      <c r="HXU25" s="491"/>
      <c r="HXV25" s="491"/>
      <c r="HXW25" s="491"/>
      <c r="HXX25" s="491"/>
      <c r="HXY25" s="491"/>
      <c r="HXZ25" s="491"/>
      <c r="HYA25" s="491"/>
      <c r="HYB25" s="491"/>
      <c r="HYC25" s="491"/>
      <c r="HYD25" s="492"/>
      <c r="HYE25" s="490"/>
      <c r="HYF25" s="491"/>
      <c r="HYG25" s="491"/>
      <c r="HYH25" s="491"/>
      <c r="HYI25" s="491"/>
      <c r="HYJ25" s="491"/>
      <c r="HYK25" s="491"/>
      <c r="HYL25" s="491"/>
      <c r="HYM25" s="491"/>
      <c r="HYN25" s="491"/>
      <c r="HYO25" s="492"/>
      <c r="HYP25" s="490"/>
      <c r="HYQ25" s="491"/>
      <c r="HYR25" s="491"/>
      <c r="HYS25" s="491"/>
      <c r="HYT25" s="491"/>
      <c r="HYU25" s="491"/>
      <c r="HYV25" s="491"/>
      <c r="HYW25" s="491"/>
      <c r="HYX25" s="491"/>
      <c r="HYY25" s="491"/>
      <c r="HYZ25" s="492"/>
      <c r="HZA25" s="490"/>
      <c r="HZB25" s="491"/>
      <c r="HZC25" s="491"/>
      <c r="HZD25" s="491"/>
      <c r="HZE25" s="491"/>
      <c r="HZF25" s="491"/>
      <c r="HZG25" s="491"/>
      <c r="HZH25" s="491"/>
      <c r="HZI25" s="491"/>
      <c r="HZJ25" s="491"/>
      <c r="HZK25" s="492"/>
      <c r="HZL25" s="490"/>
      <c r="HZM25" s="491"/>
      <c r="HZN25" s="491"/>
      <c r="HZO25" s="491"/>
      <c r="HZP25" s="491"/>
      <c r="HZQ25" s="491"/>
      <c r="HZR25" s="491"/>
      <c r="HZS25" s="491"/>
      <c r="HZT25" s="491"/>
      <c r="HZU25" s="491"/>
      <c r="HZV25" s="492"/>
      <c r="HZW25" s="490"/>
      <c r="HZX25" s="491"/>
      <c r="HZY25" s="491"/>
      <c r="HZZ25" s="491"/>
      <c r="IAA25" s="491"/>
      <c r="IAB25" s="491"/>
      <c r="IAC25" s="491"/>
      <c r="IAD25" s="491"/>
      <c r="IAE25" s="491"/>
      <c r="IAF25" s="491"/>
      <c r="IAG25" s="492"/>
      <c r="IAH25" s="490"/>
      <c r="IAI25" s="491"/>
      <c r="IAJ25" s="491"/>
      <c r="IAK25" s="491"/>
      <c r="IAL25" s="491"/>
      <c r="IAM25" s="491"/>
      <c r="IAN25" s="491"/>
      <c r="IAO25" s="491"/>
      <c r="IAP25" s="491"/>
      <c r="IAQ25" s="491"/>
      <c r="IAR25" s="492"/>
      <c r="IAS25" s="490"/>
      <c r="IAT25" s="491"/>
      <c r="IAU25" s="491"/>
      <c r="IAV25" s="491"/>
      <c r="IAW25" s="491"/>
      <c r="IAX25" s="491"/>
      <c r="IAY25" s="491"/>
      <c r="IAZ25" s="491"/>
      <c r="IBA25" s="491"/>
      <c r="IBB25" s="491"/>
      <c r="IBC25" s="492"/>
      <c r="IBD25" s="490"/>
      <c r="IBE25" s="491"/>
      <c r="IBF25" s="491"/>
      <c r="IBG25" s="491"/>
      <c r="IBH25" s="491"/>
      <c r="IBI25" s="491"/>
      <c r="IBJ25" s="491"/>
      <c r="IBK25" s="491"/>
      <c r="IBL25" s="491"/>
      <c r="IBM25" s="491"/>
      <c r="IBN25" s="492"/>
      <c r="IBO25" s="490"/>
      <c r="IBP25" s="491"/>
      <c r="IBQ25" s="491"/>
      <c r="IBR25" s="491"/>
      <c r="IBS25" s="491"/>
      <c r="IBT25" s="491"/>
      <c r="IBU25" s="491"/>
      <c r="IBV25" s="491"/>
      <c r="IBW25" s="491"/>
      <c r="IBX25" s="491"/>
      <c r="IBY25" s="492"/>
      <c r="IBZ25" s="490"/>
      <c r="ICA25" s="491"/>
      <c r="ICB25" s="491"/>
      <c r="ICC25" s="491"/>
      <c r="ICD25" s="491"/>
      <c r="ICE25" s="491"/>
      <c r="ICF25" s="491"/>
      <c r="ICG25" s="491"/>
      <c r="ICH25" s="491"/>
      <c r="ICI25" s="491"/>
      <c r="ICJ25" s="492"/>
      <c r="ICK25" s="490"/>
      <c r="ICL25" s="491"/>
      <c r="ICM25" s="491"/>
      <c r="ICN25" s="491"/>
      <c r="ICO25" s="491"/>
      <c r="ICP25" s="491"/>
      <c r="ICQ25" s="491"/>
      <c r="ICR25" s="491"/>
      <c r="ICS25" s="491"/>
      <c r="ICT25" s="491"/>
      <c r="ICU25" s="492"/>
      <c r="ICV25" s="490"/>
      <c r="ICW25" s="491"/>
      <c r="ICX25" s="491"/>
      <c r="ICY25" s="491"/>
      <c r="ICZ25" s="491"/>
      <c r="IDA25" s="491"/>
      <c r="IDB25" s="491"/>
      <c r="IDC25" s="491"/>
      <c r="IDD25" s="491"/>
      <c r="IDE25" s="491"/>
      <c r="IDF25" s="492"/>
      <c r="IDG25" s="490"/>
      <c r="IDH25" s="491"/>
      <c r="IDI25" s="491"/>
      <c r="IDJ25" s="491"/>
      <c r="IDK25" s="491"/>
      <c r="IDL25" s="491"/>
      <c r="IDM25" s="491"/>
      <c r="IDN25" s="491"/>
      <c r="IDO25" s="491"/>
      <c r="IDP25" s="491"/>
      <c r="IDQ25" s="492"/>
      <c r="IDR25" s="490"/>
      <c r="IDS25" s="491"/>
      <c r="IDT25" s="491"/>
      <c r="IDU25" s="491"/>
      <c r="IDV25" s="491"/>
      <c r="IDW25" s="491"/>
      <c r="IDX25" s="491"/>
      <c r="IDY25" s="491"/>
      <c r="IDZ25" s="491"/>
      <c r="IEA25" s="491"/>
      <c r="IEB25" s="492"/>
      <c r="IEC25" s="490"/>
      <c r="IED25" s="491"/>
      <c r="IEE25" s="491"/>
      <c r="IEF25" s="491"/>
      <c r="IEG25" s="491"/>
      <c r="IEH25" s="491"/>
      <c r="IEI25" s="491"/>
      <c r="IEJ25" s="491"/>
      <c r="IEK25" s="491"/>
      <c r="IEL25" s="491"/>
      <c r="IEM25" s="492"/>
      <c r="IEN25" s="490"/>
      <c r="IEO25" s="491"/>
      <c r="IEP25" s="491"/>
      <c r="IEQ25" s="491"/>
      <c r="IER25" s="491"/>
      <c r="IES25" s="491"/>
      <c r="IET25" s="491"/>
      <c r="IEU25" s="491"/>
      <c r="IEV25" s="491"/>
      <c r="IEW25" s="491"/>
      <c r="IEX25" s="492"/>
      <c r="IEY25" s="490"/>
      <c r="IEZ25" s="491"/>
      <c r="IFA25" s="491"/>
      <c r="IFB25" s="491"/>
      <c r="IFC25" s="491"/>
      <c r="IFD25" s="491"/>
      <c r="IFE25" s="491"/>
      <c r="IFF25" s="491"/>
      <c r="IFG25" s="491"/>
      <c r="IFH25" s="491"/>
      <c r="IFI25" s="492"/>
      <c r="IFJ25" s="490"/>
      <c r="IFK25" s="491"/>
      <c r="IFL25" s="491"/>
      <c r="IFM25" s="491"/>
      <c r="IFN25" s="491"/>
      <c r="IFO25" s="491"/>
      <c r="IFP25" s="491"/>
      <c r="IFQ25" s="491"/>
      <c r="IFR25" s="491"/>
      <c r="IFS25" s="491"/>
      <c r="IFT25" s="492"/>
      <c r="IFU25" s="490"/>
      <c r="IFV25" s="491"/>
      <c r="IFW25" s="491"/>
      <c r="IFX25" s="491"/>
      <c r="IFY25" s="491"/>
      <c r="IFZ25" s="491"/>
      <c r="IGA25" s="491"/>
      <c r="IGB25" s="491"/>
      <c r="IGC25" s="491"/>
      <c r="IGD25" s="491"/>
      <c r="IGE25" s="492"/>
      <c r="IGF25" s="490"/>
      <c r="IGG25" s="491"/>
      <c r="IGH25" s="491"/>
      <c r="IGI25" s="491"/>
      <c r="IGJ25" s="491"/>
      <c r="IGK25" s="491"/>
      <c r="IGL25" s="491"/>
      <c r="IGM25" s="491"/>
      <c r="IGN25" s="491"/>
      <c r="IGO25" s="491"/>
      <c r="IGP25" s="492"/>
      <c r="IGQ25" s="490"/>
      <c r="IGR25" s="491"/>
      <c r="IGS25" s="491"/>
      <c r="IGT25" s="491"/>
      <c r="IGU25" s="491"/>
      <c r="IGV25" s="491"/>
      <c r="IGW25" s="491"/>
      <c r="IGX25" s="491"/>
      <c r="IGY25" s="491"/>
      <c r="IGZ25" s="491"/>
      <c r="IHA25" s="492"/>
      <c r="IHB25" s="490"/>
      <c r="IHC25" s="491"/>
      <c r="IHD25" s="491"/>
      <c r="IHE25" s="491"/>
      <c r="IHF25" s="491"/>
      <c r="IHG25" s="491"/>
      <c r="IHH25" s="491"/>
      <c r="IHI25" s="491"/>
      <c r="IHJ25" s="491"/>
      <c r="IHK25" s="491"/>
      <c r="IHL25" s="492"/>
      <c r="IHM25" s="490"/>
      <c r="IHN25" s="491"/>
      <c r="IHO25" s="491"/>
      <c r="IHP25" s="491"/>
      <c r="IHQ25" s="491"/>
      <c r="IHR25" s="491"/>
      <c r="IHS25" s="491"/>
      <c r="IHT25" s="491"/>
      <c r="IHU25" s="491"/>
      <c r="IHV25" s="491"/>
      <c r="IHW25" s="492"/>
      <c r="IHX25" s="490"/>
      <c r="IHY25" s="491"/>
      <c r="IHZ25" s="491"/>
      <c r="IIA25" s="491"/>
      <c r="IIB25" s="491"/>
      <c r="IIC25" s="491"/>
      <c r="IID25" s="491"/>
      <c r="IIE25" s="491"/>
      <c r="IIF25" s="491"/>
      <c r="IIG25" s="491"/>
      <c r="IIH25" s="492"/>
      <c r="III25" s="490"/>
      <c r="IIJ25" s="491"/>
      <c r="IIK25" s="491"/>
      <c r="IIL25" s="491"/>
      <c r="IIM25" s="491"/>
      <c r="IIN25" s="491"/>
      <c r="IIO25" s="491"/>
      <c r="IIP25" s="491"/>
      <c r="IIQ25" s="491"/>
      <c r="IIR25" s="491"/>
      <c r="IIS25" s="492"/>
      <c r="IIT25" s="490"/>
      <c r="IIU25" s="491"/>
      <c r="IIV25" s="491"/>
      <c r="IIW25" s="491"/>
      <c r="IIX25" s="491"/>
      <c r="IIY25" s="491"/>
      <c r="IIZ25" s="491"/>
      <c r="IJA25" s="491"/>
      <c r="IJB25" s="491"/>
      <c r="IJC25" s="491"/>
      <c r="IJD25" s="492"/>
      <c r="IJE25" s="490"/>
      <c r="IJF25" s="491"/>
      <c r="IJG25" s="491"/>
      <c r="IJH25" s="491"/>
      <c r="IJI25" s="491"/>
      <c r="IJJ25" s="491"/>
      <c r="IJK25" s="491"/>
      <c r="IJL25" s="491"/>
      <c r="IJM25" s="491"/>
      <c r="IJN25" s="491"/>
      <c r="IJO25" s="492"/>
      <c r="IJP25" s="490"/>
      <c r="IJQ25" s="491"/>
      <c r="IJR25" s="491"/>
      <c r="IJS25" s="491"/>
      <c r="IJT25" s="491"/>
      <c r="IJU25" s="491"/>
      <c r="IJV25" s="491"/>
      <c r="IJW25" s="491"/>
      <c r="IJX25" s="491"/>
      <c r="IJY25" s="491"/>
      <c r="IJZ25" s="492"/>
      <c r="IKA25" s="490"/>
      <c r="IKB25" s="491"/>
      <c r="IKC25" s="491"/>
      <c r="IKD25" s="491"/>
      <c r="IKE25" s="491"/>
      <c r="IKF25" s="491"/>
      <c r="IKG25" s="491"/>
      <c r="IKH25" s="491"/>
      <c r="IKI25" s="491"/>
      <c r="IKJ25" s="491"/>
      <c r="IKK25" s="492"/>
      <c r="IKL25" s="490"/>
      <c r="IKM25" s="491"/>
      <c r="IKN25" s="491"/>
      <c r="IKO25" s="491"/>
      <c r="IKP25" s="491"/>
      <c r="IKQ25" s="491"/>
      <c r="IKR25" s="491"/>
      <c r="IKS25" s="491"/>
      <c r="IKT25" s="491"/>
      <c r="IKU25" s="491"/>
      <c r="IKV25" s="492"/>
      <c r="IKW25" s="490"/>
      <c r="IKX25" s="491"/>
      <c r="IKY25" s="491"/>
      <c r="IKZ25" s="491"/>
      <c r="ILA25" s="491"/>
      <c r="ILB25" s="491"/>
      <c r="ILC25" s="491"/>
      <c r="ILD25" s="491"/>
      <c r="ILE25" s="491"/>
      <c r="ILF25" s="491"/>
      <c r="ILG25" s="492"/>
      <c r="ILH25" s="490"/>
      <c r="ILI25" s="491"/>
      <c r="ILJ25" s="491"/>
      <c r="ILK25" s="491"/>
      <c r="ILL25" s="491"/>
      <c r="ILM25" s="491"/>
      <c r="ILN25" s="491"/>
      <c r="ILO25" s="491"/>
      <c r="ILP25" s="491"/>
      <c r="ILQ25" s="491"/>
      <c r="ILR25" s="492"/>
      <c r="ILS25" s="490"/>
      <c r="ILT25" s="491"/>
      <c r="ILU25" s="491"/>
      <c r="ILV25" s="491"/>
      <c r="ILW25" s="491"/>
      <c r="ILX25" s="491"/>
      <c r="ILY25" s="491"/>
      <c r="ILZ25" s="491"/>
      <c r="IMA25" s="491"/>
      <c r="IMB25" s="491"/>
      <c r="IMC25" s="492"/>
      <c r="IMD25" s="490"/>
      <c r="IME25" s="491"/>
      <c r="IMF25" s="491"/>
      <c r="IMG25" s="491"/>
      <c r="IMH25" s="491"/>
      <c r="IMI25" s="491"/>
      <c r="IMJ25" s="491"/>
      <c r="IMK25" s="491"/>
      <c r="IML25" s="491"/>
      <c r="IMM25" s="491"/>
      <c r="IMN25" s="492"/>
      <c r="IMO25" s="490"/>
      <c r="IMP25" s="491"/>
      <c r="IMQ25" s="491"/>
      <c r="IMR25" s="491"/>
      <c r="IMS25" s="491"/>
      <c r="IMT25" s="491"/>
      <c r="IMU25" s="491"/>
      <c r="IMV25" s="491"/>
      <c r="IMW25" s="491"/>
      <c r="IMX25" s="491"/>
      <c r="IMY25" s="492"/>
      <c r="IMZ25" s="490"/>
      <c r="INA25" s="491"/>
      <c r="INB25" s="491"/>
      <c r="INC25" s="491"/>
      <c r="IND25" s="491"/>
      <c r="INE25" s="491"/>
      <c r="INF25" s="491"/>
      <c r="ING25" s="491"/>
      <c r="INH25" s="491"/>
      <c r="INI25" s="491"/>
      <c r="INJ25" s="492"/>
      <c r="INK25" s="490"/>
      <c r="INL25" s="491"/>
      <c r="INM25" s="491"/>
      <c r="INN25" s="491"/>
      <c r="INO25" s="491"/>
      <c r="INP25" s="491"/>
      <c r="INQ25" s="491"/>
      <c r="INR25" s="491"/>
      <c r="INS25" s="491"/>
      <c r="INT25" s="491"/>
      <c r="INU25" s="492"/>
      <c r="INV25" s="490"/>
      <c r="INW25" s="491"/>
      <c r="INX25" s="491"/>
      <c r="INY25" s="491"/>
      <c r="INZ25" s="491"/>
      <c r="IOA25" s="491"/>
      <c r="IOB25" s="491"/>
      <c r="IOC25" s="491"/>
      <c r="IOD25" s="491"/>
      <c r="IOE25" s="491"/>
      <c r="IOF25" s="492"/>
      <c r="IOG25" s="490"/>
      <c r="IOH25" s="491"/>
      <c r="IOI25" s="491"/>
      <c r="IOJ25" s="491"/>
      <c r="IOK25" s="491"/>
      <c r="IOL25" s="491"/>
      <c r="IOM25" s="491"/>
      <c r="ION25" s="491"/>
      <c r="IOO25" s="491"/>
      <c r="IOP25" s="491"/>
      <c r="IOQ25" s="492"/>
      <c r="IOR25" s="490"/>
      <c r="IOS25" s="491"/>
      <c r="IOT25" s="491"/>
      <c r="IOU25" s="491"/>
      <c r="IOV25" s="491"/>
      <c r="IOW25" s="491"/>
      <c r="IOX25" s="491"/>
      <c r="IOY25" s="491"/>
      <c r="IOZ25" s="491"/>
      <c r="IPA25" s="491"/>
      <c r="IPB25" s="492"/>
      <c r="IPC25" s="490"/>
      <c r="IPD25" s="491"/>
      <c r="IPE25" s="491"/>
      <c r="IPF25" s="491"/>
      <c r="IPG25" s="491"/>
      <c r="IPH25" s="491"/>
      <c r="IPI25" s="491"/>
      <c r="IPJ25" s="491"/>
      <c r="IPK25" s="491"/>
      <c r="IPL25" s="491"/>
      <c r="IPM25" s="492"/>
      <c r="IPN25" s="490"/>
      <c r="IPO25" s="491"/>
      <c r="IPP25" s="491"/>
      <c r="IPQ25" s="491"/>
      <c r="IPR25" s="491"/>
      <c r="IPS25" s="491"/>
      <c r="IPT25" s="491"/>
      <c r="IPU25" s="491"/>
      <c r="IPV25" s="491"/>
      <c r="IPW25" s="491"/>
      <c r="IPX25" s="492"/>
      <c r="IPY25" s="490"/>
      <c r="IPZ25" s="491"/>
      <c r="IQA25" s="491"/>
      <c r="IQB25" s="491"/>
      <c r="IQC25" s="491"/>
      <c r="IQD25" s="491"/>
      <c r="IQE25" s="491"/>
      <c r="IQF25" s="491"/>
      <c r="IQG25" s="491"/>
      <c r="IQH25" s="491"/>
      <c r="IQI25" s="492"/>
      <c r="IQJ25" s="490"/>
      <c r="IQK25" s="491"/>
      <c r="IQL25" s="491"/>
      <c r="IQM25" s="491"/>
      <c r="IQN25" s="491"/>
      <c r="IQO25" s="491"/>
      <c r="IQP25" s="491"/>
      <c r="IQQ25" s="491"/>
      <c r="IQR25" s="491"/>
      <c r="IQS25" s="491"/>
      <c r="IQT25" s="492"/>
      <c r="IQU25" s="490"/>
      <c r="IQV25" s="491"/>
      <c r="IQW25" s="491"/>
      <c r="IQX25" s="491"/>
      <c r="IQY25" s="491"/>
      <c r="IQZ25" s="491"/>
      <c r="IRA25" s="491"/>
      <c r="IRB25" s="491"/>
      <c r="IRC25" s="491"/>
      <c r="IRD25" s="491"/>
      <c r="IRE25" s="492"/>
      <c r="IRF25" s="490"/>
      <c r="IRG25" s="491"/>
      <c r="IRH25" s="491"/>
      <c r="IRI25" s="491"/>
      <c r="IRJ25" s="491"/>
      <c r="IRK25" s="491"/>
      <c r="IRL25" s="491"/>
      <c r="IRM25" s="491"/>
      <c r="IRN25" s="491"/>
      <c r="IRO25" s="491"/>
      <c r="IRP25" s="492"/>
      <c r="IRQ25" s="490"/>
      <c r="IRR25" s="491"/>
      <c r="IRS25" s="491"/>
      <c r="IRT25" s="491"/>
      <c r="IRU25" s="491"/>
      <c r="IRV25" s="491"/>
      <c r="IRW25" s="491"/>
      <c r="IRX25" s="491"/>
      <c r="IRY25" s="491"/>
      <c r="IRZ25" s="491"/>
      <c r="ISA25" s="492"/>
      <c r="ISB25" s="490"/>
      <c r="ISC25" s="491"/>
      <c r="ISD25" s="491"/>
      <c r="ISE25" s="491"/>
      <c r="ISF25" s="491"/>
      <c r="ISG25" s="491"/>
      <c r="ISH25" s="491"/>
      <c r="ISI25" s="491"/>
      <c r="ISJ25" s="491"/>
      <c r="ISK25" s="491"/>
      <c r="ISL25" s="492"/>
      <c r="ISM25" s="490"/>
      <c r="ISN25" s="491"/>
      <c r="ISO25" s="491"/>
      <c r="ISP25" s="491"/>
      <c r="ISQ25" s="491"/>
      <c r="ISR25" s="491"/>
      <c r="ISS25" s="491"/>
      <c r="IST25" s="491"/>
      <c r="ISU25" s="491"/>
      <c r="ISV25" s="491"/>
      <c r="ISW25" s="492"/>
      <c r="ISX25" s="490"/>
      <c r="ISY25" s="491"/>
      <c r="ISZ25" s="491"/>
      <c r="ITA25" s="491"/>
      <c r="ITB25" s="491"/>
      <c r="ITC25" s="491"/>
      <c r="ITD25" s="491"/>
      <c r="ITE25" s="491"/>
      <c r="ITF25" s="491"/>
      <c r="ITG25" s="491"/>
      <c r="ITH25" s="492"/>
      <c r="ITI25" s="490"/>
      <c r="ITJ25" s="491"/>
      <c r="ITK25" s="491"/>
      <c r="ITL25" s="491"/>
      <c r="ITM25" s="491"/>
      <c r="ITN25" s="491"/>
      <c r="ITO25" s="491"/>
      <c r="ITP25" s="491"/>
      <c r="ITQ25" s="491"/>
      <c r="ITR25" s="491"/>
      <c r="ITS25" s="492"/>
      <c r="ITT25" s="490"/>
      <c r="ITU25" s="491"/>
      <c r="ITV25" s="491"/>
      <c r="ITW25" s="491"/>
      <c r="ITX25" s="491"/>
      <c r="ITY25" s="491"/>
      <c r="ITZ25" s="491"/>
      <c r="IUA25" s="491"/>
      <c r="IUB25" s="491"/>
      <c r="IUC25" s="491"/>
      <c r="IUD25" s="492"/>
      <c r="IUE25" s="490"/>
      <c r="IUF25" s="491"/>
      <c r="IUG25" s="491"/>
      <c r="IUH25" s="491"/>
      <c r="IUI25" s="491"/>
      <c r="IUJ25" s="491"/>
      <c r="IUK25" s="491"/>
      <c r="IUL25" s="491"/>
      <c r="IUM25" s="491"/>
      <c r="IUN25" s="491"/>
      <c r="IUO25" s="492"/>
      <c r="IUP25" s="490"/>
      <c r="IUQ25" s="491"/>
      <c r="IUR25" s="491"/>
      <c r="IUS25" s="491"/>
      <c r="IUT25" s="491"/>
      <c r="IUU25" s="491"/>
      <c r="IUV25" s="491"/>
      <c r="IUW25" s="491"/>
      <c r="IUX25" s="491"/>
      <c r="IUY25" s="491"/>
      <c r="IUZ25" s="492"/>
      <c r="IVA25" s="490"/>
      <c r="IVB25" s="491"/>
      <c r="IVC25" s="491"/>
      <c r="IVD25" s="491"/>
      <c r="IVE25" s="491"/>
      <c r="IVF25" s="491"/>
      <c r="IVG25" s="491"/>
      <c r="IVH25" s="491"/>
      <c r="IVI25" s="491"/>
      <c r="IVJ25" s="491"/>
      <c r="IVK25" s="492"/>
      <c r="IVL25" s="490"/>
      <c r="IVM25" s="491"/>
      <c r="IVN25" s="491"/>
      <c r="IVO25" s="491"/>
      <c r="IVP25" s="491"/>
      <c r="IVQ25" s="491"/>
      <c r="IVR25" s="491"/>
      <c r="IVS25" s="491"/>
      <c r="IVT25" s="491"/>
      <c r="IVU25" s="491"/>
      <c r="IVV25" s="492"/>
      <c r="IVW25" s="490"/>
      <c r="IVX25" s="491"/>
      <c r="IVY25" s="491"/>
      <c r="IVZ25" s="491"/>
      <c r="IWA25" s="491"/>
      <c r="IWB25" s="491"/>
      <c r="IWC25" s="491"/>
      <c r="IWD25" s="491"/>
      <c r="IWE25" s="491"/>
      <c r="IWF25" s="491"/>
      <c r="IWG25" s="492"/>
      <c r="IWH25" s="490"/>
      <c r="IWI25" s="491"/>
      <c r="IWJ25" s="491"/>
      <c r="IWK25" s="491"/>
      <c r="IWL25" s="491"/>
      <c r="IWM25" s="491"/>
      <c r="IWN25" s="491"/>
      <c r="IWO25" s="491"/>
      <c r="IWP25" s="491"/>
      <c r="IWQ25" s="491"/>
      <c r="IWR25" s="492"/>
      <c r="IWS25" s="490"/>
      <c r="IWT25" s="491"/>
      <c r="IWU25" s="491"/>
      <c r="IWV25" s="491"/>
      <c r="IWW25" s="491"/>
      <c r="IWX25" s="491"/>
      <c r="IWY25" s="491"/>
      <c r="IWZ25" s="491"/>
      <c r="IXA25" s="491"/>
      <c r="IXB25" s="491"/>
      <c r="IXC25" s="492"/>
      <c r="IXD25" s="490"/>
      <c r="IXE25" s="491"/>
      <c r="IXF25" s="491"/>
      <c r="IXG25" s="491"/>
      <c r="IXH25" s="491"/>
      <c r="IXI25" s="491"/>
      <c r="IXJ25" s="491"/>
      <c r="IXK25" s="491"/>
      <c r="IXL25" s="491"/>
      <c r="IXM25" s="491"/>
      <c r="IXN25" s="492"/>
      <c r="IXO25" s="490"/>
      <c r="IXP25" s="491"/>
      <c r="IXQ25" s="491"/>
      <c r="IXR25" s="491"/>
      <c r="IXS25" s="491"/>
      <c r="IXT25" s="491"/>
      <c r="IXU25" s="491"/>
      <c r="IXV25" s="491"/>
      <c r="IXW25" s="491"/>
      <c r="IXX25" s="491"/>
      <c r="IXY25" s="492"/>
      <c r="IXZ25" s="490"/>
      <c r="IYA25" s="491"/>
      <c r="IYB25" s="491"/>
      <c r="IYC25" s="491"/>
      <c r="IYD25" s="491"/>
      <c r="IYE25" s="491"/>
      <c r="IYF25" s="491"/>
      <c r="IYG25" s="491"/>
      <c r="IYH25" s="491"/>
      <c r="IYI25" s="491"/>
      <c r="IYJ25" s="492"/>
      <c r="IYK25" s="490"/>
      <c r="IYL25" s="491"/>
      <c r="IYM25" s="491"/>
      <c r="IYN25" s="491"/>
      <c r="IYO25" s="491"/>
      <c r="IYP25" s="491"/>
      <c r="IYQ25" s="491"/>
      <c r="IYR25" s="491"/>
      <c r="IYS25" s="491"/>
      <c r="IYT25" s="491"/>
      <c r="IYU25" s="492"/>
      <c r="IYV25" s="490"/>
      <c r="IYW25" s="491"/>
      <c r="IYX25" s="491"/>
      <c r="IYY25" s="491"/>
      <c r="IYZ25" s="491"/>
      <c r="IZA25" s="491"/>
      <c r="IZB25" s="491"/>
      <c r="IZC25" s="491"/>
      <c r="IZD25" s="491"/>
      <c r="IZE25" s="491"/>
      <c r="IZF25" s="492"/>
      <c r="IZG25" s="490"/>
      <c r="IZH25" s="491"/>
      <c r="IZI25" s="491"/>
      <c r="IZJ25" s="491"/>
      <c r="IZK25" s="491"/>
      <c r="IZL25" s="491"/>
      <c r="IZM25" s="491"/>
      <c r="IZN25" s="491"/>
      <c r="IZO25" s="491"/>
      <c r="IZP25" s="491"/>
      <c r="IZQ25" s="492"/>
      <c r="IZR25" s="490"/>
      <c r="IZS25" s="491"/>
      <c r="IZT25" s="491"/>
      <c r="IZU25" s="491"/>
      <c r="IZV25" s="491"/>
      <c r="IZW25" s="491"/>
      <c r="IZX25" s="491"/>
      <c r="IZY25" s="491"/>
      <c r="IZZ25" s="491"/>
      <c r="JAA25" s="491"/>
      <c r="JAB25" s="492"/>
      <c r="JAC25" s="490"/>
      <c r="JAD25" s="491"/>
      <c r="JAE25" s="491"/>
      <c r="JAF25" s="491"/>
      <c r="JAG25" s="491"/>
      <c r="JAH25" s="491"/>
      <c r="JAI25" s="491"/>
      <c r="JAJ25" s="491"/>
      <c r="JAK25" s="491"/>
      <c r="JAL25" s="491"/>
      <c r="JAM25" s="492"/>
      <c r="JAN25" s="490"/>
      <c r="JAO25" s="491"/>
      <c r="JAP25" s="491"/>
      <c r="JAQ25" s="491"/>
      <c r="JAR25" s="491"/>
      <c r="JAS25" s="491"/>
      <c r="JAT25" s="491"/>
      <c r="JAU25" s="491"/>
      <c r="JAV25" s="491"/>
      <c r="JAW25" s="491"/>
      <c r="JAX25" s="492"/>
      <c r="JAY25" s="490"/>
      <c r="JAZ25" s="491"/>
      <c r="JBA25" s="491"/>
      <c r="JBB25" s="491"/>
      <c r="JBC25" s="491"/>
      <c r="JBD25" s="491"/>
      <c r="JBE25" s="491"/>
      <c r="JBF25" s="491"/>
      <c r="JBG25" s="491"/>
      <c r="JBH25" s="491"/>
      <c r="JBI25" s="492"/>
      <c r="JBJ25" s="490"/>
      <c r="JBK25" s="491"/>
      <c r="JBL25" s="491"/>
      <c r="JBM25" s="491"/>
      <c r="JBN25" s="491"/>
      <c r="JBO25" s="491"/>
      <c r="JBP25" s="491"/>
      <c r="JBQ25" s="491"/>
      <c r="JBR25" s="491"/>
      <c r="JBS25" s="491"/>
      <c r="JBT25" s="492"/>
      <c r="JBU25" s="490"/>
      <c r="JBV25" s="491"/>
      <c r="JBW25" s="491"/>
      <c r="JBX25" s="491"/>
      <c r="JBY25" s="491"/>
      <c r="JBZ25" s="491"/>
      <c r="JCA25" s="491"/>
      <c r="JCB25" s="491"/>
      <c r="JCC25" s="491"/>
      <c r="JCD25" s="491"/>
      <c r="JCE25" s="492"/>
      <c r="JCF25" s="490"/>
      <c r="JCG25" s="491"/>
      <c r="JCH25" s="491"/>
      <c r="JCI25" s="491"/>
      <c r="JCJ25" s="491"/>
      <c r="JCK25" s="491"/>
      <c r="JCL25" s="491"/>
      <c r="JCM25" s="491"/>
      <c r="JCN25" s="491"/>
      <c r="JCO25" s="491"/>
      <c r="JCP25" s="492"/>
      <c r="JCQ25" s="490"/>
      <c r="JCR25" s="491"/>
      <c r="JCS25" s="491"/>
      <c r="JCT25" s="491"/>
      <c r="JCU25" s="491"/>
      <c r="JCV25" s="491"/>
      <c r="JCW25" s="491"/>
      <c r="JCX25" s="491"/>
      <c r="JCY25" s="491"/>
      <c r="JCZ25" s="491"/>
      <c r="JDA25" s="492"/>
      <c r="JDB25" s="490"/>
      <c r="JDC25" s="491"/>
      <c r="JDD25" s="491"/>
      <c r="JDE25" s="491"/>
      <c r="JDF25" s="491"/>
      <c r="JDG25" s="491"/>
      <c r="JDH25" s="491"/>
      <c r="JDI25" s="491"/>
      <c r="JDJ25" s="491"/>
      <c r="JDK25" s="491"/>
      <c r="JDL25" s="492"/>
      <c r="JDM25" s="490"/>
      <c r="JDN25" s="491"/>
      <c r="JDO25" s="491"/>
      <c r="JDP25" s="491"/>
      <c r="JDQ25" s="491"/>
      <c r="JDR25" s="491"/>
      <c r="JDS25" s="491"/>
      <c r="JDT25" s="491"/>
      <c r="JDU25" s="491"/>
      <c r="JDV25" s="491"/>
      <c r="JDW25" s="492"/>
      <c r="JDX25" s="490"/>
      <c r="JDY25" s="491"/>
      <c r="JDZ25" s="491"/>
      <c r="JEA25" s="491"/>
      <c r="JEB25" s="491"/>
      <c r="JEC25" s="491"/>
      <c r="JED25" s="491"/>
      <c r="JEE25" s="491"/>
      <c r="JEF25" s="491"/>
      <c r="JEG25" s="491"/>
      <c r="JEH25" s="492"/>
      <c r="JEI25" s="490"/>
      <c r="JEJ25" s="491"/>
      <c r="JEK25" s="491"/>
      <c r="JEL25" s="491"/>
      <c r="JEM25" s="491"/>
      <c r="JEN25" s="491"/>
      <c r="JEO25" s="491"/>
      <c r="JEP25" s="491"/>
      <c r="JEQ25" s="491"/>
      <c r="JER25" s="491"/>
      <c r="JES25" s="492"/>
      <c r="JET25" s="490"/>
      <c r="JEU25" s="491"/>
      <c r="JEV25" s="491"/>
      <c r="JEW25" s="491"/>
      <c r="JEX25" s="491"/>
      <c r="JEY25" s="491"/>
      <c r="JEZ25" s="491"/>
      <c r="JFA25" s="491"/>
      <c r="JFB25" s="491"/>
      <c r="JFC25" s="491"/>
      <c r="JFD25" s="492"/>
      <c r="JFE25" s="490"/>
      <c r="JFF25" s="491"/>
      <c r="JFG25" s="491"/>
      <c r="JFH25" s="491"/>
      <c r="JFI25" s="491"/>
      <c r="JFJ25" s="491"/>
      <c r="JFK25" s="491"/>
      <c r="JFL25" s="491"/>
      <c r="JFM25" s="491"/>
      <c r="JFN25" s="491"/>
      <c r="JFO25" s="492"/>
      <c r="JFP25" s="490"/>
      <c r="JFQ25" s="491"/>
      <c r="JFR25" s="491"/>
      <c r="JFS25" s="491"/>
      <c r="JFT25" s="491"/>
      <c r="JFU25" s="491"/>
      <c r="JFV25" s="491"/>
      <c r="JFW25" s="491"/>
      <c r="JFX25" s="491"/>
      <c r="JFY25" s="491"/>
      <c r="JFZ25" s="492"/>
      <c r="JGA25" s="490"/>
      <c r="JGB25" s="491"/>
      <c r="JGC25" s="491"/>
      <c r="JGD25" s="491"/>
      <c r="JGE25" s="491"/>
      <c r="JGF25" s="491"/>
      <c r="JGG25" s="491"/>
      <c r="JGH25" s="491"/>
      <c r="JGI25" s="491"/>
      <c r="JGJ25" s="491"/>
      <c r="JGK25" s="492"/>
      <c r="JGL25" s="490"/>
      <c r="JGM25" s="491"/>
      <c r="JGN25" s="491"/>
      <c r="JGO25" s="491"/>
      <c r="JGP25" s="491"/>
      <c r="JGQ25" s="491"/>
      <c r="JGR25" s="491"/>
      <c r="JGS25" s="491"/>
      <c r="JGT25" s="491"/>
      <c r="JGU25" s="491"/>
      <c r="JGV25" s="492"/>
      <c r="JGW25" s="490"/>
      <c r="JGX25" s="491"/>
      <c r="JGY25" s="491"/>
      <c r="JGZ25" s="491"/>
      <c r="JHA25" s="491"/>
      <c r="JHB25" s="491"/>
      <c r="JHC25" s="491"/>
      <c r="JHD25" s="491"/>
      <c r="JHE25" s="491"/>
      <c r="JHF25" s="491"/>
      <c r="JHG25" s="492"/>
      <c r="JHH25" s="490"/>
      <c r="JHI25" s="491"/>
      <c r="JHJ25" s="491"/>
      <c r="JHK25" s="491"/>
      <c r="JHL25" s="491"/>
      <c r="JHM25" s="491"/>
      <c r="JHN25" s="491"/>
      <c r="JHO25" s="491"/>
      <c r="JHP25" s="491"/>
      <c r="JHQ25" s="491"/>
      <c r="JHR25" s="492"/>
      <c r="JHS25" s="490"/>
      <c r="JHT25" s="491"/>
      <c r="JHU25" s="491"/>
      <c r="JHV25" s="491"/>
      <c r="JHW25" s="491"/>
      <c r="JHX25" s="491"/>
      <c r="JHY25" s="491"/>
      <c r="JHZ25" s="491"/>
      <c r="JIA25" s="491"/>
      <c r="JIB25" s="491"/>
      <c r="JIC25" s="492"/>
      <c r="JID25" s="490"/>
      <c r="JIE25" s="491"/>
      <c r="JIF25" s="491"/>
      <c r="JIG25" s="491"/>
      <c r="JIH25" s="491"/>
      <c r="JII25" s="491"/>
      <c r="JIJ25" s="491"/>
      <c r="JIK25" s="491"/>
      <c r="JIL25" s="491"/>
      <c r="JIM25" s="491"/>
      <c r="JIN25" s="492"/>
      <c r="JIO25" s="490"/>
      <c r="JIP25" s="491"/>
      <c r="JIQ25" s="491"/>
      <c r="JIR25" s="491"/>
      <c r="JIS25" s="491"/>
      <c r="JIT25" s="491"/>
      <c r="JIU25" s="491"/>
      <c r="JIV25" s="491"/>
      <c r="JIW25" s="491"/>
      <c r="JIX25" s="491"/>
      <c r="JIY25" s="492"/>
      <c r="JIZ25" s="490"/>
      <c r="JJA25" s="491"/>
      <c r="JJB25" s="491"/>
      <c r="JJC25" s="491"/>
      <c r="JJD25" s="491"/>
      <c r="JJE25" s="491"/>
      <c r="JJF25" s="491"/>
      <c r="JJG25" s="491"/>
      <c r="JJH25" s="491"/>
      <c r="JJI25" s="491"/>
      <c r="JJJ25" s="492"/>
      <c r="JJK25" s="490"/>
      <c r="JJL25" s="491"/>
      <c r="JJM25" s="491"/>
      <c r="JJN25" s="491"/>
      <c r="JJO25" s="491"/>
      <c r="JJP25" s="491"/>
      <c r="JJQ25" s="491"/>
      <c r="JJR25" s="491"/>
      <c r="JJS25" s="491"/>
      <c r="JJT25" s="491"/>
      <c r="JJU25" s="492"/>
      <c r="JJV25" s="490"/>
      <c r="JJW25" s="491"/>
      <c r="JJX25" s="491"/>
      <c r="JJY25" s="491"/>
      <c r="JJZ25" s="491"/>
      <c r="JKA25" s="491"/>
      <c r="JKB25" s="491"/>
      <c r="JKC25" s="491"/>
      <c r="JKD25" s="491"/>
      <c r="JKE25" s="491"/>
      <c r="JKF25" s="492"/>
      <c r="JKG25" s="490"/>
      <c r="JKH25" s="491"/>
      <c r="JKI25" s="491"/>
      <c r="JKJ25" s="491"/>
      <c r="JKK25" s="491"/>
      <c r="JKL25" s="491"/>
      <c r="JKM25" s="491"/>
      <c r="JKN25" s="491"/>
      <c r="JKO25" s="491"/>
      <c r="JKP25" s="491"/>
      <c r="JKQ25" s="492"/>
      <c r="JKR25" s="490"/>
      <c r="JKS25" s="491"/>
      <c r="JKT25" s="491"/>
      <c r="JKU25" s="491"/>
      <c r="JKV25" s="491"/>
      <c r="JKW25" s="491"/>
      <c r="JKX25" s="491"/>
      <c r="JKY25" s="491"/>
      <c r="JKZ25" s="491"/>
      <c r="JLA25" s="491"/>
      <c r="JLB25" s="492"/>
      <c r="JLC25" s="490"/>
      <c r="JLD25" s="491"/>
      <c r="JLE25" s="491"/>
      <c r="JLF25" s="491"/>
      <c r="JLG25" s="491"/>
      <c r="JLH25" s="491"/>
      <c r="JLI25" s="491"/>
      <c r="JLJ25" s="491"/>
      <c r="JLK25" s="491"/>
      <c r="JLL25" s="491"/>
      <c r="JLM25" s="492"/>
      <c r="JLN25" s="490"/>
      <c r="JLO25" s="491"/>
      <c r="JLP25" s="491"/>
      <c r="JLQ25" s="491"/>
      <c r="JLR25" s="491"/>
      <c r="JLS25" s="491"/>
      <c r="JLT25" s="491"/>
      <c r="JLU25" s="491"/>
      <c r="JLV25" s="491"/>
      <c r="JLW25" s="491"/>
      <c r="JLX25" s="492"/>
      <c r="JLY25" s="490"/>
      <c r="JLZ25" s="491"/>
      <c r="JMA25" s="491"/>
      <c r="JMB25" s="491"/>
      <c r="JMC25" s="491"/>
      <c r="JMD25" s="491"/>
      <c r="JME25" s="491"/>
      <c r="JMF25" s="491"/>
      <c r="JMG25" s="491"/>
      <c r="JMH25" s="491"/>
      <c r="JMI25" s="492"/>
      <c r="JMJ25" s="490"/>
      <c r="JMK25" s="491"/>
      <c r="JML25" s="491"/>
      <c r="JMM25" s="491"/>
      <c r="JMN25" s="491"/>
      <c r="JMO25" s="491"/>
      <c r="JMP25" s="491"/>
      <c r="JMQ25" s="491"/>
      <c r="JMR25" s="491"/>
      <c r="JMS25" s="491"/>
      <c r="JMT25" s="492"/>
      <c r="JMU25" s="490"/>
      <c r="JMV25" s="491"/>
      <c r="JMW25" s="491"/>
      <c r="JMX25" s="491"/>
      <c r="JMY25" s="491"/>
      <c r="JMZ25" s="491"/>
      <c r="JNA25" s="491"/>
      <c r="JNB25" s="491"/>
      <c r="JNC25" s="491"/>
      <c r="JND25" s="491"/>
      <c r="JNE25" s="492"/>
      <c r="JNF25" s="490"/>
      <c r="JNG25" s="491"/>
      <c r="JNH25" s="491"/>
      <c r="JNI25" s="491"/>
      <c r="JNJ25" s="491"/>
      <c r="JNK25" s="491"/>
      <c r="JNL25" s="491"/>
      <c r="JNM25" s="491"/>
      <c r="JNN25" s="491"/>
      <c r="JNO25" s="491"/>
      <c r="JNP25" s="492"/>
      <c r="JNQ25" s="490"/>
      <c r="JNR25" s="491"/>
      <c r="JNS25" s="491"/>
      <c r="JNT25" s="491"/>
      <c r="JNU25" s="491"/>
      <c r="JNV25" s="491"/>
      <c r="JNW25" s="491"/>
      <c r="JNX25" s="491"/>
      <c r="JNY25" s="491"/>
      <c r="JNZ25" s="491"/>
      <c r="JOA25" s="492"/>
      <c r="JOB25" s="490"/>
      <c r="JOC25" s="491"/>
      <c r="JOD25" s="491"/>
      <c r="JOE25" s="491"/>
      <c r="JOF25" s="491"/>
      <c r="JOG25" s="491"/>
      <c r="JOH25" s="491"/>
      <c r="JOI25" s="491"/>
      <c r="JOJ25" s="491"/>
      <c r="JOK25" s="491"/>
      <c r="JOL25" s="492"/>
      <c r="JOM25" s="490"/>
      <c r="JON25" s="491"/>
      <c r="JOO25" s="491"/>
      <c r="JOP25" s="491"/>
      <c r="JOQ25" s="491"/>
      <c r="JOR25" s="491"/>
      <c r="JOS25" s="491"/>
      <c r="JOT25" s="491"/>
      <c r="JOU25" s="491"/>
      <c r="JOV25" s="491"/>
      <c r="JOW25" s="492"/>
      <c r="JOX25" s="490"/>
      <c r="JOY25" s="491"/>
      <c r="JOZ25" s="491"/>
      <c r="JPA25" s="491"/>
      <c r="JPB25" s="491"/>
      <c r="JPC25" s="491"/>
      <c r="JPD25" s="491"/>
      <c r="JPE25" s="491"/>
      <c r="JPF25" s="491"/>
      <c r="JPG25" s="491"/>
      <c r="JPH25" s="492"/>
      <c r="JPI25" s="490"/>
      <c r="JPJ25" s="491"/>
      <c r="JPK25" s="491"/>
      <c r="JPL25" s="491"/>
      <c r="JPM25" s="491"/>
      <c r="JPN25" s="491"/>
      <c r="JPO25" s="491"/>
      <c r="JPP25" s="491"/>
      <c r="JPQ25" s="491"/>
      <c r="JPR25" s="491"/>
      <c r="JPS25" s="492"/>
      <c r="JPT25" s="490"/>
      <c r="JPU25" s="491"/>
      <c r="JPV25" s="491"/>
      <c r="JPW25" s="491"/>
      <c r="JPX25" s="491"/>
      <c r="JPY25" s="491"/>
      <c r="JPZ25" s="491"/>
      <c r="JQA25" s="491"/>
      <c r="JQB25" s="491"/>
      <c r="JQC25" s="491"/>
      <c r="JQD25" s="492"/>
      <c r="JQE25" s="490"/>
      <c r="JQF25" s="491"/>
      <c r="JQG25" s="491"/>
      <c r="JQH25" s="491"/>
      <c r="JQI25" s="491"/>
      <c r="JQJ25" s="491"/>
      <c r="JQK25" s="491"/>
      <c r="JQL25" s="491"/>
      <c r="JQM25" s="491"/>
      <c r="JQN25" s="491"/>
      <c r="JQO25" s="492"/>
      <c r="JQP25" s="490"/>
      <c r="JQQ25" s="491"/>
      <c r="JQR25" s="491"/>
      <c r="JQS25" s="491"/>
      <c r="JQT25" s="491"/>
      <c r="JQU25" s="491"/>
      <c r="JQV25" s="491"/>
      <c r="JQW25" s="491"/>
      <c r="JQX25" s="491"/>
      <c r="JQY25" s="491"/>
      <c r="JQZ25" s="492"/>
      <c r="JRA25" s="490"/>
      <c r="JRB25" s="491"/>
      <c r="JRC25" s="491"/>
      <c r="JRD25" s="491"/>
      <c r="JRE25" s="491"/>
      <c r="JRF25" s="491"/>
      <c r="JRG25" s="491"/>
      <c r="JRH25" s="491"/>
      <c r="JRI25" s="491"/>
      <c r="JRJ25" s="491"/>
      <c r="JRK25" s="492"/>
      <c r="JRL25" s="490"/>
      <c r="JRM25" s="491"/>
      <c r="JRN25" s="491"/>
      <c r="JRO25" s="491"/>
      <c r="JRP25" s="491"/>
      <c r="JRQ25" s="491"/>
      <c r="JRR25" s="491"/>
      <c r="JRS25" s="491"/>
      <c r="JRT25" s="491"/>
      <c r="JRU25" s="491"/>
      <c r="JRV25" s="492"/>
      <c r="JRW25" s="490"/>
      <c r="JRX25" s="491"/>
      <c r="JRY25" s="491"/>
      <c r="JRZ25" s="491"/>
      <c r="JSA25" s="491"/>
      <c r="JSB25" s="491"/>
      <c r="JSC25" s="491"/>
      <c r="JSD25" s="491"/>
      <c r="JSE25" s="491"/>
      <c r="JSF25" s="491"/>
      <c r="JSG25" s="492"/>
      <c r="JSH25" s="490"/>
      <c r="JSI25" s="491"/>
      <c r="JSJ25" s="491"/>
      <c r="JSK25" s="491"/>
      <c r="JSL25" s="491"/>
      <c r="JSM25" s="491"/>
      <c r="JSN25" s="491"/>
      <c r="JSO25" s="491"/>
      <c r="JSP25" s="491"/>
      <c r="JSQ25" s="491"/>
      <c r="JSR25" s="492"/>
      <c r="JSS25" s="490"/>
      <c r="JST25" s="491"/>
      <c r="JSU25" s="491"/>
      <c r="JSV25" s="491"/>
      <c r="JSW25" s="491"/>
      <c r="JSX25" s="491"/>
      <c r="JSY25" s="491"/>
      <c r="JSZ25" s="491"/>
      <c r="JTA25" s="491"/>
      <c r="JTB25" s="491"/>
      <c r="JTC25" s="492"/>
      <c r="JTD25" s="490"/>
      <c r="JTE25" s="491"/>
      <c r="JTF25" s="491"/>
      <c r="JTG25" s="491"/>
      <c r="JTH25" s="491"/>
      <c r="JTI25" s="491"/>
      <c r="JTJ25" s="491"/>
      <c r="JTK25" s="491"/>
      <c r="JTL25" s="491"/>
      <c r="JTM25" s="491"/>
      <c r="JTN25" s="492"/>
      <c r="JTO25" s="490"/>
      <c r="JTP25" s="491"/>
      <c r="JTQ25" s="491"/>
      <c r="JTR25" s="491"/>
      <c r="JTS25" s="491"/>
      <c r="JTT25" s="491"/>
      <c r="JTU25" s="491"/>
      <c r="JTV25" s="491"/>
      <c r="JTW25" s="491"/>
      <c r="JTX25" s="491"/>
      <c r="JTY25" s="492"/>
      <c r="JTZ25" s="490"/>
      <c r="JUA25" s="491"/>
      <c r="JUB25" s="491"/>
      <c r="JUC25" s="491"/>
      <c r="JUD25" s="491"/>
      <c r="JUE25" s="491"/>
      <c r="JUF25" s="491"/>
      <c r="JUG25" s="491"/>
      <c r="JUH25" s="491"/>
      <c r="JUI25" s="491"/>
      <c r="JUJ25" s="492"/>
      <c r="JUK25" s="490"/>
      <c r="JUL25" s="491"/>
      <c r="JUM25" s="491"/>
      <c r="JUN25" s="491"/>
      <c r="JUO25" s="491"/>
      <c r="JUP25" s="491"/>
      <c r="JUQ25" s="491"/>
      <c r="JUR25" s="491"/>
      <c r="JUS25" s="491"/>
      <c r="JUT25" s="491"/>
      <c r="JUU25" s="492"/>
      <c r="JUV25" s="490"/>
      <c r="JUW25" s="491"/>
      <c r="JUX25" s="491"/>
      <c r="JUY25" s="491"/>
      <c r="JUZ25" s="491"/>
      <c r="JVA25" s="491"/>
      <c r="JVB25" s="491"/>
      <c r="JVC25" s="491"/>
      <c r="JVD25" s="491"/>
      <c r="JVE25" s="491"/>
      <c r="JVF25" s="492"/>
      <c r="JVG25" s="490"/>
      <c r="JVH25" s="491"/>
      <c r="JVI25" s="491"/>
      <c r="JVJ25" s="491"/>
      <c r="JVK25" s="491"/>
      <c r="JVL25" s="491"/>
      <c r="JVM25" s="491"/>
      <c r="JVN25" s="491"/>
      <c r="JVO25" s="491"/>
      <c r="JVP25" s="491"/>
      <c r="JVQ25" s="492"/>
      <c r="JVR25" s="490"/>
      <c r="JVS25" s="491"/>
      <c r="JVT25" s="491"/>
      <c r="JVU25" s="491"/>
      <c r="JVV25" s="491"/>
      <c r="JVW25" s="491"/>
      <c r="JVX25" s="491"/>
      <c r="JVY25" s="491"/>
      <c r="JVZ25" s="491"/>
      <c r="JWA25" s="491"/>
      <c r="JWB25" s="492"/>
      <c r="JWC25" s="490"/>
      <c r="JWD25" s="491"/>
      <c r="JWE25" s="491"/>
      <c r="JWF25" s="491"/>
      <c r="JWG25" s="491"/>
      <c r="JWH25" s="491"/>
      <c r="JWI25" s="491"/>
      <c r="JWJ25" s="491"/>
      <c r="JWK25" s="491"/>
      <c r="JWL25" s="491"/>
      <c r="JWM25" s="492"/>
      <c r="JWN25" s="490"/>
      <c r="JWO25" s="491"/>
      <c r="JWP25" s="491"/>
      <c r="JWQ25" s="491"/>
      <c r="JWR25" s="491"/>
      <c r="JWS25" s="491"/>
      <c r="JWT25" s="491"/>
      <c r="JWU25" s="491"/>
      <c r="JWV25" s="491"/>
      <c r="JWW25" s="491"/>
      <c r="JWX25" s="492"/>
      <c r="JWY25" s="490"/>
      <c r="JWZ25" s="491"/>
      <c r="JXA25" s="491"/>
      <c r="JXB25" s="491"/>
      <c r="JXC25" s="491"/>
      <c r="JXD25" s="491"/>
      <c r="JXE25" s="491"/>
      <c r="JXF25" s="491"/>
      <c r="JXG25" s="491"/>
      <c r="JXH25" s="491"/>
      <c r="JXI25" s="492"/>
      <c r="JXJ25" s="490"/>
      <c r="JXK25" s="491"/>
      <c r="JXL25" s="491"/>
      <c r="JXM25" s="491"/>
      <c r="JXN25" s="491"/>
      <c r="JXO25" s="491"/>
      <c r="JXP25" s="491"/>
      <c r="JXQ25" s="491"/>
      <c r="JXR25" s="491"/>
      <c r="JXS25" s="491"/>
      <c r="JXT25" s="492"/>
      <c r="JXU25" s="490"/>
      <c r="JXV25" s="491"/>
      <c r="JXW25" s="491"/>
      <c r="JXX25" s="491"/>
      <c r="JXY25" s="491"/>
      <c r="JXZ25" s="491"/>
      <c r="JYA25" s="491"/>
      <c r="JYB25" s="491"/>
      <c r="JYC25" s="491"/>
      <c r="JYD25" s="491"/>
      <c r="JYE25" s="492"/>
      <c r="JYF25" s="490"/>
      <c r="JYG25" s="491"/>
      <c r="JYH25" s="491"/>
      <c r="JYI25" s="491"/>
      <c r="JYJ25" s="491"/>
      <c r="JYK25" s="491"/>
      <c r="JYL25" s="491"/>
      <c r="JYM25" s="491"/>
      <c r="JYN25" s="491"/>
      <c r="JYO25" s="491"/>
      <c r="JYP25" s="492"/>
      <c r="JYQ25" s="490"/>
      <c r="JYR25" s="491"/>
      <c r="JYS25" s="491"/>
      <c r="JYT25" s="491"/>
      <c r="JYU25" s="491"/>
      <c r="JYV25" s="491"/>
      <c r="JYW25" s="491"/>
      <c r="JYX25" s="491"/>
      <c r="JYY25" s="491"/>
      <c r="JYZ25" s="491"/>
      <c r="JZA25" s="492"/>
      <c r="JZB25" s="490"/>
      <c r="JZC25" s="491"/>
      <c r="JZD25" s="491"/>
      <c r="JZE25" s="491"/>
      <c r="JZF25" s="491"/>
      <c r="JZG25" s="491"/>
      <c r="JZH25" s="491"/>
      <c r="JZI25" s="491"/>
      <c r="JZJ25" s="491"/>
      <c r="JZK25" s="491"/>
      <c r="JZL25" s="492"/>
      <c r="JZM25" s="490"/>
      <c r="JZN25" s="491"/>
      <c r="JZO25" s="491"/>
      <c r="JZP25" s="491"/>
      <c r="JZQ25" s="491"/>
      <c r="JZR25" s="491"/>
      <c r="JZS25" s="491"/>
      <c r="JZT25" s="491"/>
      <c r="JZU25" s="491"/>
      <c r="JZV25" s="491"/>
      <c r="JZW25" s="492"/>
      <c r="JZX25" s="490"/>
      <c r="JZY25" s="491"/>
      <c r="JZZ25" s="491"/>
      <c r="KAA25" s="491"/>
      <c r="KAB25" s="491"/>
      <c r="KAC25" s="491"/>
      <c r="KAD25" s="491"/>
      <c r="KAE25" s="491"/>
      <c r="KAF25" s="491"/>
      <c r="KAG25" s="491"/>
      <c r="KAH25" s="492"/>
      <c r="KAI25" s="490"/>
      <c r="KAJ25" s="491"/>
      <c r="KAK25" s="491"/>
      <c r="KAL25" s="491"/>
      <c r="KAM25" s="491"/>
      <c r="KAN25" s="491"/>
      <c r="KAO25" s="491"/>
      <c r="KAP25" s="491"/>
      <c r="KAQ25" s="491"/>
      <c r="KAR25" s="491"/>
      <c r="KAS25" s="492"/>
      <c r="KAT25" s="490"/>
      <c r="KAU25" s="491"/>
      <c r="KAV25" s="491"/>
      <c r="KAW25" s="491"/>
      <c r="KAX25" s="491"/>
      <c r="KAY25" s="491"/>
      <c r="KAZ25" s="491"/>
      <c r="KBA25" s="491"/>
      <c r="KBB25" s="491"/>
      <c r="KBC25" s="491"/>
      <c r="KBD25" s="492"/>
      <c r="KBE25" s="490"/>
      <c r="KBF25" s="491"/>
      <c r="KBG25" s="491"/>
      <c r="KBH25" s="491"/>
      <c r="KBI25" s="491"/>
      <c r="KBJ25" s="491"/>
      <c r="KBK25" s="491"/>
      <c r="KBL25" s="491"/>
      <c r="KBM25" s="491"/>
      <c r="KBN25" s="491"/>
      <c r="KBO25" s="492"/>
      <c r="KBP25" s="490"/>
      <c r="KBQ25" s="491"/>
      <c r="KBR25" s="491"/>
      <c r="KBS25" s="491"/>
      <c r="KBT25" s="491"/>
      <c r="KBU25" s="491"/>
      <c r="KBV25" s="491"/>
      <c r="KBW25" s="491"/>
      <c r="KBX25" s="491"/>
      <c r="KBY25" s="491"/>
      <c r="KBZ25" s="492"/>
      <c r="KCA25" s="490"/>
      <c r="KCB25" s="491"/>
      <c r="KCC25" s="491"/>
      <c r="KCD25" s="491"/>
      <c r="KCE25" s="491"/>
      <c r="KCF25" s="491"/>
      <c r="KCG25" s="491"/>
      <c r="KCH25" s="491"/>
      <c r="KCI25" s="491"/>
      <c r="KCJ25" s="491"/>
      <c r="KCK25" s="492"/>
      <c r="KCL25" s="490"/>
      <c r="KCM25" s="491"/>
      <c r="KCN25" s="491"/>
      <c r="KCO25" s="491"/>
      <c r="KCP25" s="491"/>
      <c r="KCQ25" s="491"/>
      <c r="KCR25" s="491"/>
      <c r="KCS25" s="491"/>
      <c r="KCT25" s="491"/>
      <c r="KCU25" s="491"/>
      <c r="KCV25" s="492"/>
      <c r="KCW25" s="490"/>
      <c r="KCX25" s="491"/>
      <c r="KCY25" s="491"/>
      <c r="KCZ25" s="491"/>
      <c r="KDA25" s="491"/>
      <c r="KDB25" s="491"/>
      <c r="KDC25" s="491"/>
      <c r="KDD25" s="491"/>
      <c r="KDE25" s="491"/>
      <c r="KDF25" s="491"/>
      <c r="KDG25" s="492"/>
      <c r="KDH25" s="490"/>
      <c r="KDI25" s="491"/>
      <c r="KDJ25" s="491"/>
      <c r="KDK25" s="491"/>
      <c r="KDL25" s="491"/>
      <c r="KDM25" s="491"/>
      <c r="KDN25" s="491"/>
      <c r="KDO25" s="491"/>
      <c r="KDP25" s="491"/>
      <c r="KDQ25" s="491"/>
      <c r="KDR25" s="492"/>
      <c r="KDS25" s="490"/>
      <c r="KDT25" s="491"/>
      <c r="KDU25" s="491"/>
      <c r="KDV25" s="491"/>
      <c r="KDW25" s="491"/>
      <c r="KDX25" s="491"/>
      <c r="KDY25" s="491"/>
      <c r="KDZ25" s="491"/>
      <c r="KEA25" s="491"/>
      <c r="KEB25" s="491"/>
      <c r="KEC25" s="492"/>
      <c r="KED25" s="490"/>
      <c r="KEE25" s="491"/>
      <c r="KEF25" s="491"/>
      <c r="KEG25" s="491"/>
      <c r="KEH25" s="491"/>
      <c r="KEI25" s="491"/>
      <c r="KEJ25" s="491"/>
      <c r="KEK25" s="491"/>
      <c r="KEL25" s="491"/>
      <c r="KEM25" s="491"/>
      <c r="KEN25" s="492"/>
      <c r="KEO25" s="490"/>
      <c r="KEP25" s="491"/>
      <c r="KEQ25" s="491"/>
      <c r="KER25" s="491"/>
      <c r="KES25" s="491"/>
      <c r="KET25" s="491"/>
      <c r="KEU25" s="491"/>
      <c r="KEV25" s="491"/>
      <c r="KEW25" s="491"/>
      <c r="KEX25" s="491"/>
      <c r="KEY25" s="492"/>
      <c r="KEZ25" s="490"/>
      <c r="KFA25" s="491"/>
      <c r="KFB25" s="491"/>
      <c r="KFC25" s="491"/>
      <c r="KFD25" s="491"/>
      <c r="KFE25" s="491"/>
      <c r="KFF25" s="491"/>
      <c r="KFG25" s="491"/>
      <c r="KFH25" s="491"/>
      <c r="KFI25" s="491"/>
      <c r="KFJ25" s="492"/>
      <c r="KFK25" s="490"/>
      <c r="KFL25" s="491"/>
      <c r="KFM25" s="491"/>
      <c r="KFN25" s="491"/>
      <c r="KFO25" s="491"/>
      <c r="KFP25" s="491"/>
      <c r="KFQ25" s="491"/>
      <c r="KFR25" s="491"/>
      <c r="KFS25" s="491"/>
      <c r="KFT25" s="491"/>
      <c r="KFU25" s="492"/>
      <c r="KFV25" s="490"/>
      <c r="KFW25" s="491"/>
      <c r="KFX25" s="491"/>
      <c r="KFY25" s="491"/>
      <c r="KFZ25" s="491"/>
      <c r="KGA25" s="491"/>
      <c r="KGB25" s="491"/>
      <c r="KGC25" s="491"/>
      <c r="KGD25" s="491"/>
      <c r="KGE25" s="491"/>
      <c r="KGF25" s="492"/>
      <c r="KGG25" s="490"/>
      <c r="KGH25" s="491"/>
      <c r="KGI25" s="491"/>
      <c r="KGJ25" s="491"/>
      <c r="KGK25" s="491"/>
      <c r="KGL25" s="491"/>
      <c r="KGM25" s="491"/>
      <c r="KGN25" s="491"/>
      <c r="KGO25" s="491"/>
      <c r="KGP25" s="491"/>
      <c r="KGQ25" s="492"/>
      <c r="KGR25" s="490"/>
      <c r="KGS25" s="491"/>
      <c r="KGT25" s="491"/>
      <c r="KGU25" s="491"/>
      <c r="KGV25" s="491"/>
      <c r="KGW25" s="491"/>
      <c r="KGX25" s="491"/>
      <c r="KGY25" s="491"/>
      <c r="KGZ25" s="491"/>
      <c r="KHA25" s="491"/>
      <c r="KHB25" s="492"/>
      <c r="KHC25" s="490"/>
      <c r="KHD25" s="491"/>
      <c r="KHE25" s="491"/>
      <c r="KHF25" s="491"/>
      <c r="KHG25" s="491"/>
      <c r="KHH25" s="491"/>
      <c r="KHI25" s="491"/>
      <c r="KHJ25" s="491"/>
      <c r="KHK25" s="491"/>
      <c r="KHL25" s="491"/>
      <c r="KHM25" s="492"/>
      <c r="KHN25" s="490"/>
      <c r="KHO25" s="491"/>
      <c r="KHP25" s="491"/>
      <c r="KHQ25" s="491"/>
      <c r="KHR25" s="491"/>
      <c r="KHS25" s="491"/>
      <c r="KHT25" s="491"/>
      <c r="KHU25" s="491"/>
      <c r="KHV25" s="491"/>
      <c r="KHW25" s="491"/>
      <c r="KHX25" s="492"/>
      <c r="KHY25" s="490"/>
      <c r="KHZ25" s="491"/>
      <c r="KIA25" s="491"/>
      <c r="KIB25" s="491"/>
      <c r="KIC25" s="491"/>
      <c r="KID25" s="491"/>
      <c r="KIE25" s="491"/>
      <c r="KIF25" s="491"/>
      <c r="KIG25" s="491"/>
      <c r="KIH25" s="491"/>
      <c r="KII25" s="492"/>
      <c r="KIJ25" s="490"/>
      <c r="KIK25" s="491"/>
      <c r="KIL25" s="491"/>
      <c r="KIM25" s="491"/>
      <c r="KIN25" s="491"/>
      <c r="KIO25" s="491"/>
      <c r="KIP25" s="491"/>
      <c r="KIQ25" s="491"/>
      <c r="KIR25" s="491"/>
      <c r="KIS25" s="491"/>
      <c r="KIT25" s="492"/>
      <c r="KIU25" s="490"/>
      <c r="KIV25" s="491"/>
      <c r="KIW25" s="491"/>
      <c r="KIX25" s="491"/>
      <c r="KIY25" s="491"/>
      <c r="KIZ25" s="491"/>
      <c r="KJA25" s="491"/>
      <c r="KJB25" s="491"/>
      <c r="KJC25" s="491"/>
      <c r="KJD25" s="491"/>
      <c r="KJE25" s="492"/>
      <c r="KJF25" s="490"/>
      <c r="KJG25" s="491"/>
      <c r="KJH25" s="491"/>
      <c r="KJI25" s="491"/>
      <c r="KJJ25" s="491"/>
      <c r="KJK25" s="491"/>
      <c r="KJL25" s="491"/>
      <c r="KJM25" s="491"/>
      <c r="KJN25" s="491"/>
      <c r="KJO25" s="491"/>
      <c r="KJP25" s="492"/>
      <c r="KJQ25" s="490"/>
      <c r="KJR25" s="491"/>
      <c r="KJS25" s="491"/>
      <c r="KJT25" s="491"/>
      <c r="KJU25" s="491"/>
      <c r="KJV25" s="491"/>
      <c r="KJW25" s="491"/>
      <c r="KJX25" s="491"/>
      <c r="KJY25" s="491"/>
      <c r="KJZ25" s="491"/>
      <c r="KKA25" s="492"/>
      <c r="KKB25" s="490"/>
      <c r="KKC25" s="491"/>
      <c r="KKD25" s="491"/>
      <c r="KKE25" s="491"/>
      <c r="KKF25" s="491"/>
      <c r="KKG25" s="491"/>
      <c r="KKH25" s="491"/>
      <c r="KKI25" s="491"/>
      <c r="KKJ25" s="491"/>
      <c r="KKK25" s="491"/>
      <c r="KKL25" s="492"/>
      <c r="KKM25" s="490"/>
      <c r="KKN25" s="491"/>
      <c r="KKO25" s="491"/>
      <c r="KKP25" s="491"/>
      <c r="KKQ25" s="491"/>
      <c r="KKR25" s="491"/>
      <c r="KKS25" s="491"/>
      <c r="KKT25" s="491"/>
      <c r="KKU25" s="491"/>
      <c r="KKV25" s="491"/>
      <c r="KKW25" s="492"/>
      <c r="KKX25" s="490"/>
      <c r="KKY25" s="491"/>
      <c r="KKZ25" s="491"/>
      <c r="KLA25" s="491"/>
      <c r="KLB25" s="491"/>
      <c r="KLC25" s="491"/>
      <c r="KLD25" s="491"/>
      <c r="KLE25" s="491"/>
      <c r="KLF25" s="491"/>
      <c r="KLG25" s="491"/>
      <c r="KLH25" s="492"/>
      <c r="KLI25" s="490"/>
      <c r="KLJ25" s="491"/>
      <c r="KLK25" s="491"/>
      <c r="KLL25" s="491"/>
      <c r="KLM25" s="491"/>
      <c r="KLN25" s="491"/>
      <c r="KLO25" s="491"/>
      <c r="KLP25" s="491"/>
      <c r="KLQ25" s="491"/>
      <c r="KLR25" s="491"/>
      <c r="KLS25" s="492"/>
      <c r="KLT25" s="490"/>
      <c r="KLU25" s="491"/>
      <c r="KLV25" s="491"/>
      <c r="KLW25" s="491"/>
      <c r="KLX25" s="491"/>
      <c r="KLY25" s="491"/>
      <c r="KLZ25" s="491"/>
      <c r="KMA25" s="491"/>
      <c r="KMB25" s="491"/>
      <c r="KMC25" s="491"/>
      <c r="KMD25" s="492"/>
      <c r="KME25" s="490"/>
      <c r="KMF25" s="491"/>
      <c r="KMG25" s="491"/>
      <c r="KMH25" s="491"/>
      <c r="KMI25" s="491"/>
      <c r="KMJ25" s="491"/>
      <c r="KMK25" s="491"/>
      <c r="KML25" s="491"/>
      <c r="KMM25" s="491"/>
      <c r="KMN25" s="491"/>
      <c r="KMO25" s="492"/>
      <c r="KMP25" s="490"/>
      <c r="KMQ25" s="491"/>
      <c r="KMR25" s="491"/>
      <c r="KMS25" s="491"/>
      <c r="KMT25" s="491"/>
      <c r="KMU25" s="491"/>
      <c r="KMV25" s="491"/>
      <c r="KMW25" s="491"/>
      <c r="KMX25" s="491"/>
      <c r="KMY25" s="491"/>
      <c r="KMZ25" s="492"/>
      <c r="KNA25" s="490"/>
      <c r="KNB25" s="491"/>
      <c r="KNC25" s="491"/>
      <c r="KND25" s="491"/>
      <c r="KNE25" s="491"/>
      <c r="KNF25" s="491"/>
      <c r="KNG25" s="491"/>
      <c r="KNH25" s="491"/>
      <c r="KNI25" s="491"/>
      <c r="KNJ25" s="491"/>
      <c r="KNK25" s="492"/>
      <c r="KNL25" s="490"/>
      <c r="KNM25" s="491"/>
      <c r="KNN25" s="491"/>
      <c r="KNO25" s="491"/>
      <c r="KNP25" s="491"/>
      <c r="KNQ25" s="491"/>
      <c r="KNR25" s="491"/>
      <c r="KNS25" s="491"/>
      <c r="KNT25" s="491"/>
      <c r="KNU25" s="491"/>
      <c r="KNV25" s="492"/>
      <c r="KNW25" s="490"/>
      <c r="KNX25" s="491"/>
      <c r="KNY25" s="491"/>
      <c r="KNZ25" s="491"/>
      <c r="KOA25" s="491"/>
      <c r="KOB25" s="491"/>
      <c r="KOC25" s="491"/>
      <c r="KOD25" s="491"/>
      <c r="KOE25" s="491"/>
      <c r="KOF25" s="491"/>
      <c r="KOG25" s="492"/>
      <c r="KOH25" s="490"/>
      <c r="KOI25" s="491"/>
      <c r="KOJ25" s="491"/>
      <c r="KOK25" s="491"/>
      <c r="KOL25" s="491"/>
      <c r="KOM25" s="491"/>
      <c r="KON25" s="491"/>
      <c r="KOO25" s="491"/>
      <c r="KOP25" s="491"/>
      <c r="KOQ25" s="491"/>
      <c r="KOR25" s="492"/>
      <c r="KOS25" s="490"/>
      <c r="KOT25" s="491"/>
      <c r="KOU25" s="491"/>
      <c r="KOV25" s="491"/>
      <c r="KOW25" s="491"/>
      <c r="KOX25" s="491"/>
      <c r="KOY25" s="491"/>
      <c r="KOZ25" s="491"/>
      <c r="KPA25" s="491"/>
      <c r="KPB25" s="491"/>
      <c r="KPC25" s="492"/>
      <c r="KPD25" s="490"/>
      <c r="KPE25" s="491"/>
      <c r="KPF25" s="491"/>
      <c r="KPG25" s="491"/>
      <c r="KPH25" s="491"/>
      <c r="KPI25" s="491"/>
      <c r="KPJ25" s="491"/>
      <c r="KPK25" s="491"/>
      <c r="KPL25" s="491"/>
      <c r="KPM25" s="491"/>
      <c r="KPN25" s="492"/>
      <c r="KPO25" s="490"/>
      <c r="KPP25" s="491"/>
      <c r="KPQ25" s="491"/>
      <c r="KPR25" s="491"/>
      <c r="KPS25" s="491"/>
      <c r="KPT25" s="491"/>
      <c r="KPU25" s="491"/>
      <c r="KPV25" s="491"/>
      <c r="KPW25" s="491"/>
      <c r="KPX25" s="491"/>
      <c r="KPY25" s="492"/>
      <c r="KPZ25" s="490"/>
      <c r="KQA25" s="491"/>
      <c r="KQB25" s="491"/>
      <c r="KQC25" s="491"/>
      <c r="KQD25" s="491"/>
      <c r="KQE25" s="491"/>
      <c r="KQF25" s="491"/>
      <c r="KQG25" s="491"/>
      <c r="KQH25" s="491"/>
      <c r="KQI25" s="491"/>
      <c r="KQJ25" s="492"/>
      <c r="KQK25" s="490"/>
      <c r="KQL25" s="491"/>
      <c r="KQM25" s="491"/>
      <c r="KQN25" s="491"/>
      <c r="KQO25" s="491"/>
      <c r="KQP25" s="491"/>
      <c r="KQQ25" s="491"/>
      <c r="KQR25" s="491"/>
      <c r="KQS25" s="491"/>
      <c r="KQT25" s="491"/>
      <c r="KQU25" s="492"/>
      <c r="KQV25" s="490"/>
      <c r="KQW25" s="491"/>
      <c r="KQX25" s="491"/>
      <c r="KQY25" s="491"/>
      <c r="KQZ25" s="491"/>
      <c r="KRA25" s="491"/>
      <c r="KRB25" s="491"/>
      <c r="KRC25" s="491"/>
      <c r="KRD25" s="491"/>
      <c r="KRE25" s="491"/>
      <c r="KRF25" s="492"/>
      <c r="KRG25" s="490"/>
      <c r="KRH25" s="491"/>
      <c r="KRI25" s="491"/>
      <c r="KRJ25" s="491"/>
      <c r="KRK25" s="491"/>
      <c r="KRL25" s="491"/>
      <c r="KRM25" s="491"/>
      <c r="KRN25" s="491"/>
      <c r="KRO25" s="491"/>
      <c r="KRP25" s="491"/>
      <c r="KRQ25" s="492"/>
      <c r="KRR25" s="490"/>
      <c r="KRS25" s="491"/>
      <c r="KRT25" s="491"/>
      <c r="KRU25" s="491"/>
      <c r="KRV25" s="491"/>
      <c r="KRW25" s="491"/>
      <c r="KRX25" s="491"/>
      <c r="KRY25" s="491"/>
      <c r="KRZ25" s="491"/>
      <c r="KSA25" s="491"/>
      <c r="KSB25" s="492"/>
      <c r="KSC25" s="490"/>
      <c r="KSD25" s="491"/>
      <c r="KSE25" s="491"/>
      <c r="KSF25" s="491"/>
      <c r="KSG25" s="491"/>
      <c r="KSH25" s="491"/>
      <c r="KSI25" s="491"/>
      <c r="KSJ25" s="491"/>
      <c r="KSK25" s="491"/>
      <c r="KSL25" s="491"/>
      <c r="KSM25" s="492"/>
      <c r="KSN25" s="490"/>
      <c r="KSO25" s="491"/>
      <c r="KSP25" s="491"/>
      <c r="KSQ25" s="491"/>
      <c r="KSR25" s="491"/>
      <c r="KSS25" s="491"/>
      <c r="KST25" s="491"/>
      <c r="KSU25" s="491"/>
      <c r="KSV25" s="491"/>
      <c r="KSW25" s="491"/>
      <c r="KSX25" s="492"/>
      <c r="KSY25" s="490"/>
      <c r="KSZ25" s="491"/>
      <c r="KTA25" s="491"/>
      <c r="KTB25" s="491"/>
      <c r="KTC25" s="491"/>
      <c r="KTD25" s="491"/>
      <c r="KTE25" s="491"/>
      <c r="KTF25" s="491"/>
      <c r="KTG25" s="491"/>
      <c r="KTH25" s="491"/>
      <c r="KTI25" s="492"/>
      <c r="KTJ25" s="490"/>
      <c r="KTK25" s="491"/>
      <c r="KTL25" s="491"/>
      <c r="KTM25" s="491"/>
      <c r="KTN25" s="491"/>
      <c r="KTO25" s="491"/>
      <c r="KTP25" s="491"/>
      <c r="KTQ25" s="491"/>
      <c r="KTR25" s="491"/>
      <c r="KTS25" s="491"/>
      <c r="KTT25" s="492"/>
      <c r="KTU25" s="490"/>
      <c r="KTV25" s="491"/>
      <c r="KTW25" s="491"/>
      <c r="KTX25" s="491"/>
      <c r="KTY25" s="491"/>
      <c r="KTZ25" s="491"/>
      <c r="KUA25" s="491"/>
      <c r="KUB25" s="491"/>
      <c r="KUC25" s="491"/>
      <c r="KUD25" s="491"/>
      <c r="KUE25" s="492"/>
      <c r="KUF25" s="490"/>
      <c r="KUG25" s="491"/>
      <c r="KUH25" s="491"/>
      <c r="KUI25" s="491"/>
      <c r="KUJ25" s="491"/>
      <c r="KUK25" s="491"/>
      <c r="KUL25" s="491"/>
      <c r="KUM25" s="491"/>
      <c r="KUN25" s="491"/>
      <c r="KUO25" s="491"/>
      <c r="KUP25" s="492"/>
      <c r="KUQ25" s="490"/>
      <c r="KUR25" s="491"/>
      <c r="KUS25" s="491"/>
      <c r="KUT25" s="491"/>
      <c r="KUU25" s="491"/>
      <c r="KUV25" s="491"/>
      <c r="KUW25" s="491"/>
      <c r="KUX25" s="491"/>
      <c r="KUY25" s="491"/>
      <c r="KUZ25" s="491"/>
      <c r="KVA25" s="492"/>
      <c r="KVB25" s="490"/>
      <c r="KVC25" s="491"/>
      <c r="KVD25" s="491"/>
      <c r="KVE25" s="491"/>
      <c r="KVF25" s="491"/>
      <c r="KVG25" s="491"/>
      <c r="KVH25" s="491"/>
      <c r="KVI25" s="491"/>
      <c r="KVJ25" s="491"/>
      <c r="KVK25" s="491"/>
      <c r="KVL25" s="492"/>
      <c r="KVM25" s="490"/>
      <c r="KVN25" s="491"/>
      <c r="KVO25" s="491"/>
      <c r="KVP25" s="491"/>
      <c r="KVQ25" s="491"/>
      <c r="KVR25" s="491"/>
      <c r="KVS25" s="491"/>
      <c r="KVT25" s="491"/>
      <c r="KVU25" s="491"/>
      <c r="KVV25" s="491"/>
      <c r="KVW25" s="492"/>
      <c r="KVX25" s="490"/>
      <c r="KVY25" s="491"/>
      <c r="KVZ25" s="491"/>
      <c r="KWA25" s="491"/>
      <c r="KWB25" s="491"/>
      <c r="KWC25" s="491"/>
      <c r="KWD25" s="491"/>
      <c r="KWE25" s="491"/>
      <c r="KWF25" s="491"/>
      <c r="KWG25" s="491"/>
      <c r="KWH25" s="492"/>
      <c r="KWI25" s="490"/>
      <c r="KWJ25" s="491"/>
      <c r="KWK25" s="491"/>
      <c r="KWL25" s="491"/>
      <c r="KWM25" s="491"/>
      <c r="KWN25" s="491"/>
      <c r="KWO25" s="491"/>
      <c r="KWP25" s="491"/>
      <c r="KWQ25" s="491"/>
      <c r="KWR25" s="491"/>
      <c r="KWS25" s="492"/>
      <c r="KWT25" s="490"/>
      <c r="KWU25" s="491"/>
      <c r="KWV25" s="491"/>
      <c r="KWW25" s="491"/>
      <c r="KWX25" s="491"/>
      <c r="KWY25" s="491"/>
      <c r="KWZ25" s="491"/>
      <c r="KXA25" s="491"/>
      <c r="KXB25" s="491"/>
      <c r="KXC25" s="491"/>
      <c r="KXD25" s="492"/>
      <c r="KXE25" s="490"/>
      <c r="KXF25" s="491"/>
      <c r="KXG25" s="491"/>
      <c r="KXH25" s="491"/>
      <c r="KXI25" s="491"/>
      <c r="KXJ25" s="491"/>
      <c r="KXK25" s="491"/>
      <c r="KXL25" s="491"/>
      <c r="KXM25" s="491"/>
      <c r="KXN25" s="491"/>
      <c r="KXO25" s="492"/>
      <c r="KXP25" s="490"/>
      <c r="KXQ25" s="491"/>
      <c r="KXR25" s="491"/>
      <c r="KXS25" s="491"/>
      <c r="KXT25" s="491"/>
      <c r="KXU25" s="491"/>
      <c r="KXV25" s="491"/>
      <c r="KXW25" s="491"/>
      <c r="KXX25" s="491"/>
      <c r="KXY25" s="491"/>
      <c r="KXZ25" s="492"/>
      <c r="KYA25" s="490"/>
      <c r="KYB25" s="491"/>
      <c r="KYC25" s="491"/>
      <c r="KYD25" s="491"/>
      <c r="KYE25" s="491"/>
      <c r="KYF25" s="491"/>
      <c r="KYG25" s="491"/>
      <c r="KYH25" s="491"/>
      <c r="KYI25" s="491"/>
      <c r="KYJ25" s="491"/>
      <c r="KYK25" s="492"/>
      <c r="KYL25" s="490"/>
      <c r="KYM25" s="491"/>
      <c r="KYN25" s="491"/>
      <c r="KYO25" s="491"/>
      <c r="KYP25" s="491"/>
      <c r="KYQ25" s="491"/>
      <c r="KYR25" s="491"/>
      <c r="KYS25" s="491"/>
      <c r="KYT25" s="491"/>
      <c r="KYU25" s="491"/>
      <c r="KYV25" s="492"/>
      <c r="KYW25" s="490"/>
      <c r="KYX25" s="491"/>
      <c r="KYY25" s="491"/>
      <c r="KYZ25" s="491"/>
      <c r="KZA25" s="491"/>
      <c r="KZB25" s="491"/>
      <c r="KZC25" s="491"/>
      <c r="KZD25" s="491"/>
      <c r="KZE25" s="491"/>
      <c r="KZF25" s="491"/>
      <c r="KZG25" s="492"/>
      <c r="KZH25" s="490"/>
      <c r="KZI25" s="491"/>
      <c r="KZJ25" s="491"/>
      <c r="KZK25" s="491"/>
      <c r="KZL25" s="491"/>
      <c r="KZM25" s="491"/>
      <c r="KZN25" s="491"/>
      <c r="KZO25" s="491"/>
      <c r="KZP25" s="491"/>
      <c r="KZQ25" s="491"/>
      <c r="KZR25" s="492"/>
      <c r="KZS25" s="490"/>
      <c r="KZT25" s="491"/>
      <c r="KZU25" s="491"/>
      <c r="KZV25" s="491"/>
      <c r="KZW25" s="491"/>
      <c r="KZX25" s="491"/>
      <c r="KZY25" s="491"/>
      <c r="KZZ25" s="491"/>
      <c r="LAA25" s="491"/>
      <c r="LAB25" s="491"/>
      <c r="LAC25" s="492"/>
      <c r="LAD25" s="490"/>
      <c r="LAE25" s="491"/>
      <c r="LAF25" s="491"/>
      <c r="LAG25" s="491"/>
      <c r="LAH25" s="491"/>
      <c r="LAI25" s="491"/>
      <c r="LAJ25" s="491"/>
      <c r="LAK25" s="491"/>
      <c r="LAL25" s="491"/>
      <c r="LAM25" s="491"/>
      <c r="LAN25" s="492"/>
      <c r="LAO25" s="490"/>
      <c r="LAP25" s="491"/>
      <c r="LAQ25" s="491"/>
      <c r="LAR25" s="491"/>
      <c r="LAS25" s="491"/>
      <c r="LAT25" s="491"/>
      <c r="LAU25" s="491"/>
      <c r="LAV25" s="491"/>
      <c r="LAW25" s="491"/>
      <c r="LAX25" s="491"/>
      <c r="LAY25" s="492"/>
      <c r="LAZ25" s="490"/>
      <c r="LBA25" s="491"/>
      <c r="LBB25" s="491"/>
      <c r="LBC25" s="491"/>
      <c r="LBD25" s="491"/>
      <c r="LBE25" s="491"/>
      <c r="LBF25" s="491"/>
      <c r="LBG25" s="491"/>
      <c r="LBH25" s="491"/>
      <c r="LBI25" s="491"/>
      <c r="LBJ25" s="492"/>
      <c r="LBK25" s="490"/>
      <c r="LBL25" s="491"/>
      <c r="LBM25" s="491"/>
      <c r="LBN25" s="491"/>
      <c r="LBO25" s="491"/>
      <c r="LBP25" s="491"/>
      <c r="LBQ25" s="491"/>
      <c r="LBR25" s="491"/>
      <c r="LBS25" s="491"/>
      <c r="LBT25" s="491"/>
      <c r="LBU25" s="492"/>
      <c r="LBV25" s="490"/>
      <c r="LBW25" s="491"/>
      <c r="LBX25" s="491"/>
      <c r="LBY25" s="491"/>
      <c r="LBZ25" s="491"/>
      <c r="LCA25" s="491"/>
      <c r="LCB25" s="491"/>
      <c r="LCC25" s="491"/>
      <c r="LCD25" s="491"/>
      <c r="LCE25" s="491"/>
      <c r="LCF25" s="492"/>
      <c r="LCG25" s="490"/>
      <c r="LCH25" s="491"/>
      <c r="LCI25" s="491"/>
      <c r="LCJ25" s="491"/>
      <c r="LCK25" s="491"/>
      <c r="LCL25" s="491"/>
      <c r="LCM25" s="491"/>
      <c r="LCN25" s="491"/>
      <c r="LCO25" s="491"/>
      <c r="LCP25" s="491"/>
      <c r="LCQ25" s="492"/>
      <c r="LCR25" s="490"/>
      <c r="LCS25" s="491"/>
      <c r="LCT25" s="491"/>
      <c r="LCU25" s="491"/>
      <c r="LCV25" s="491"/>
      <c r="LCW25" s="491"/>
      <c r="LCX25" s="491"/>
      <c r="LCY25" s="491"/>
      <c r="LCZ25" s="491"/>
      <c r="LDA25" s="491"/>
      <c r="LDB25" s="492"/>
      <c r="LDC25" s="490"/>
      <c r="LDD25" s="491"/>
      <c r="LDE25" s="491"/>
      <c r="LDF25" s="491"/>
      <c r="LDG25" s="491"/>
      <c r="LDH25" s="491"/>
      <c r="LDI25" s="491"/>
      <c r="LDJ25" s="491"/>
      <c r="LDK25" s="491"/>
      <c r="LDL25" s="491"/>
      <c r="LDM25" s="492"/>
      <c r="LDN25" s="490"/>
      <c r="LDO25" s="491"/>
      <c r="LDP25" s="491"/>
      <c r="LDQ25" s="491"/>
      <c r="LDR25" s="491"/>
      <c r="LDS25" s="491"/>
      <c r="LDT25" s="491"/>
      <c r="LDU25" s="491"/>
      <c r="LDV25" s="491"/>
      <c r="LDW25" s="491"/>
      <c r="LDX25" s="492"/>
      <c r="LDY25" s="490"/>
      <c r="LDZ25" s="491"/>
      <c r="LEA25" s="491"/>
      <c r="LEB25" s="491"/>
      <c r="LEC25" s="491"/>
      <c r="LED25" s="491"/>
      <c r="LEE25" s="491"/>
      <c r="LEF25" s="491"/>
      <c r="LEG25" s="491"/>
      <c r="LEH25" s="491"/>
      <c r="LEI25" s="492"/>
      <c r="LEJ25" s="490"/>
      <c r="LEK25" s="491"/>
      <c r="LEL25" s="491"/>
      <c r="LEM25" s="491"/>
      <c r="LEN25" s="491"/>
      <c r="LEO25" s="491"/>
      <c r="LEP25" s="491"/>
      <c r="LEQ25" s="491"/>
      <c r="LER25" s="491"/>
      <c r="LES25" s="491"/>
      <c r="LET25" s="492"/>
      <c r="LEU25" s="490"/>
      <c r="LEV25" s="491"/>
      <c r="LEW25" s="491"/>
      <c r="LEX25" s="491"/>
      <c r="LEY25" s="491"/>
      <c r="LEZ25" s="491"/>
      <c r="LFA25" s="491"/>
      <c r="LFB25" s="491"/>
      <c r="LFC25" s="491"/>
      <c r="LFD25" s="491"/>
      <c r="LFE25" s="492"/>
      <c r="LFF25" s="490"/>
      <c r="LFG25" s="491"/>
      <c r="LFH25" s="491"/>
      <c r="LFI25" s="491"/>
      <c r="LFJ25" s="491"/>
      <c r="LFK25" s="491"/>
      <c r="LFL25" s="491"/>
      <c r="LFM25" s="491"/>
      <c r="LFN25" s="491"/>
      <c r="LFO25" s="491"/>
      <c r="LFP25" s="492"/>
      <c r="LFQ25" s="490"/>
      <c r="LFR25" s="491"/>
      <c r="LFS25" s="491"/>
      <c r="LFT25" s="491"/>
      <c r="LFU25" s="491"/>
      <c r="LFV25" s="491"/>
      <c r="LFW25" s="491"/>
      <c r="LFX25" s="491"/>
      <c r="LFY25" s="491"/>
      <c r="LFZ25" s="491"/>
      <c r="LGA25" s="492"/>
      <c r="LGB25" s="490"/>
      <c r="LGC25" s="491"/>
      <c r="LGD25" s="491"/>
      <c r="LGE25" s="491"/>
      <c r="LGF25" s="491"/>
      <c r="LGG25" s="491"/>
      <c r="LGH25" s="491"/>
      <c r="LGI25" s="491"/>
      <c r="LGJ25" s="491"/>
      <c r="LGK25" s="491"/>
      <c r="LGL25" s="492"/>
      <c r="LGM25" s="490"/>
      <c r="LGN25" s="491"/>
      <c r="LGO25" s="491"/>
      <c r="LGP25" s="491"/>
      <c r="LGQ25" s="491"/>
      <c r="LGR25" s="491"/>
      <c r="LGS25" s="491"/>
      <c r="LGT25" s="491"/>
      <c r="LGU25" s="491"/>
      <c r="LGV25" s="491"/>
      <c r="LGW25" s="492"/>
      <c r="LGX25" s="490"/>
      <c r="LGY25" s="491"/>
      <c r="LGZ25" s="491"/>
      <c r="LHA25" s="491"/>
      <c r="LHB25" s="491"/>
      <c r="LHC25" s="491"/>
      <c r="LHD25" s="491"/>
      <c r="LHE25" s="491"/>
      <c r="LHF25" s="491"/>
      <c r="LHG25" s="491"/>
      <c r="LHH25" s="492"/>
      <c r="LHI25" s="490"/>
      <c r="LHJ25" s="491"/>
      <c r="LHK25" s="491"/>
      <c r="LHL25" s="491"/>
      <c r="LHM25" s="491"/>
      <c r="LHN25" s="491"/>
      <c r="LHO25" s="491"/>
      <c r="LHP25" s="491"/>
      <c r="LHQ25" s="491"/>
      <c r="LHR25" s="491"/>
      <c r="LHS25" s="492"/>
      <c r="LHT25" s="490"/>
      <c r="LHU25" s="491"/>
      <c r="LHV25" s="491"/>
      <c r="LHW25" s="491"/>
      <c r="LHX25" s="491"/>
      <c r="LHY25" s="491"/>
      <c r="LHZ25" s="491"/>
      <c r="LIA25" s="491"/>
      <c r="LIB25" s="491"/>
      <c r="LIC25" s="491"/>
      <c r="LID25" s="492"/>
      <c r="LIE25" s="490"/>
      <c r="LIF25" s="491"/>
      <c r="LIG25" s="491"/>
      <c r="LIH25" s="491"/>
      <c r="LII25" s="491"/>
      <c r="LIJ25" s="491"/>
      <c r="LIK25" s="491"/>
      <c r="LIL25" s="491"/>
      <c r="LIM25" s="491"/>
      <c r="LIN25" s="491"/>
      <c r="LIO25" s="492"/>
      <c r="LIP25" s="490"/>
      <c r="LIQ25" s="491"/>
      <c r="LIR25" s="491"/>
      <c r="LIS25" s="491"/>
      <c r="LIT25" s="491"/>
      <c r="LIU25" s="491"/>
      <c r="LIV25" s="491"/>
      <c r="LIW25" s="491"/>
      <c r="LIX25" s="491"/>
      <c r="LIY25" s="491"/>
      <c r="LIZ25" s="492"/>
      <c r="LJA25" s="490"/>
      <c r="LJB25" s="491"/>
      <c r="LJC25" s="491"/>
      <c r="LJD25" s="491"/>
      <c r="LJE25" s="491"/>
      <c r="LJF25" s="491"/>
      <c r="LJG25" s="491"/>
      <c r="LJH25" s="491"/>
      <c r="LJI25" s="491"/>
      <c r="LJJ25" s="491"/>
      <c r="LJK25" s="492"/>
      <c r="LJL25" s="490"/>
      <c r="LJM25" s="491"/>
      <c r="LJN25" s="491"/>
      <c r="LJO25" s="491"/>
      <c r="LJP25" s="491"/>
      <c r="LJQ25" s="491"/>
      <c r="LJR25" s="491"/>
      <c r="LJS25" s="491"/>
      <c r="LJT25" s="491"/>
      <c r="LJU25" s="491"/>
      <c r="LJV25" s="492"/>
      <c r="LJW25" s="490"/>
      <c r="LJX25" s="491"/>
      <c r="LJY25" s="491"/>
      <c r="LJZ25" s="491"/>
      <c r="LKA25" s="491"/>
      <c r="LKB25" s="491"/>
      <c r="LKC25" s="491"/>
      <c r="LKD25" s="491"/>
      <c r="LKE25" s="491"/>
      <c r="LKF25" s="491"/>
      <c r="LKG25" s="492"/>
      <c r="LKH25" s="490"/>
      <c r="LKI25" s="491"/>
      <c r="LKJ25" s="491"/>
      <c r="LKK25" s="491"/>
      <c r="LKL25" s="491"/>
      <c r="LKM25" s="491"/>
      <c r="LKN25" s="491"/>
      <c r="LKO25" s="491"/>
      <c r="LKP25" s="491"/>
      <c r="LKQ25" s="491"/>
      <c r="LKR25" s="492"/>
      <c r="LKS25" s="490"/>
      <c r="LKT25" s="491"/>
      <c r="LKU25" s="491"/>
      <c r="LKV25" s="491"/>
      <c r="LKW25" s="491"/>
      <c r="LKX25" s="491"/>
      <c r="LKY25" s="491"/>
      <c r="LKZ25" s="491"/>
      <c r="LLA25" s="491"/>
      <c r="LLB25" s="491"/>
      <c r="LLC25" s="492"/>
      <c r="LLD25" s="490"/>
      <c r="LLE25" s="491"/>
      <c r="LLF25" s="491"/>
      <c r="LLG25" s="491"/>
      <c r="LLH25" s="491"/>
      <c r="LLI25" s="491"/>
      <c r="LLJ25" s="491"/>
      <c r="LLK25" s="491"/>
      <c r="LLL25" s="491"/>
      <c r="LLM25" s="491"/>
      <c r="LLN25" s="492"/>
      <c r="LLO25" s="490"/>
      <c r="LLP25" s="491"/>
      <c r="LLQ25" s="491"/>
      <c r="LLR25" s="491"/>
      <c r="LLS25" s="491"/>
      <c r="LLT25" s="491"/>
      <c r="LLU25" s="491"/>
      <c r="LLV25" s="491"/>
      <c r="LLW25" s="491"/>
      <c r="LLX25" s="491"/>
      <c r="LLY25" s="492"/>
      <c r="LLZ25" s="490"/>
      <c r="LMA25" s="491"/>
      <c r="LMB25" s="491"/>
      <c r="LMC25" s="491"/>
      <c r="LMD25" s="491"/>
      <c r="LME25" s="491"/>
      <c r="LMF25" s="491"/>
      <c r="LMG25" s="491"/>
      <c r="LMH25" s="491"/>
      <c r="LMI25" s="491"/>
      <c r="LMJ25" s="492"/>
      <c r="LMK25" s="490"/>
      <c r="LML25" s="491"/>
      <c r="LMM25" s="491"/>
      <c r="LMN25" s="491"/>
      <c r="LMO25" s="491"/>
      <c r="LMP25" s="491"/>
      <c r="LMQ25" s="491"/>
      <c r="LMR25" s="491"/>
      <c r="LMS25" s="491"/>
      <c r="LMT25" s="491"/>
      <c r="LMU25" s="492"/>
      <c r="LMV25" s="490"/>
      <c r="LMW25" s="491"/>
      <c r="LMX25" s="491"/>
      <c r="LMY25" s="491"/>
      <c r="LMZ25" s="491"/>
      <c r="LNA25" s="491"/>
      <c r="LNB25" s="491"/>
      <c r="LNC25" s="491"/>
      <c r="LND25" s="491"/>
      <c r="LNE25" s="491"/>
      <c r="LNF25" s="492"/>
      <c r="LNG25" s="490"/>
      <c r="LNH25" s="491"/>
      <c r="LNI25" s="491"/>
      <c r="LNJ25" s="491"/>
      <c r="LNK25" s="491"/>
      <c r="LNL25" s="491"/>
      <c r="LNM25" s="491"/>
      <c r="LNN25" s="491"/>
      <c r="LNO25" s="491"/>
      <c r="LNP25" s="491"/>
      <c r="LNQ25" s="492"/>
      <c r="LNR25" s="490"/>
      <c r="LNS25" s="491"/>
      <c r="LNT25" s="491"/>
      <c r="LNU25" s="491"/>
      <c r="LNV25" s="491"/>
      <c r="LNW25" s="491"/>
      <c r="LNX25" s="491"/>
      <c r="LNY25" s="491"/>
      <c r="LNZ25" s="491"/>
      <c r="LOA25" s="491"/>
      <c r="LOB25" s="492"/>
      <c r="LOC25" s="490"/>
      <c r="LOD25" s="491"/>
      <c r="LOE25" s="491"/>
      <c r="LOF25" s="491"/>
      <c r="LOG25" s="491"/>
      <c r="LOH25" s="491"/>
      <c r="LOI25" s="491"/>
      <c r="LOJ25" s="491"/>
      <c r="LOK25" s="491"/>
      <c r="LOL25" s="491"/>
      <c r="LOM25" s="492"/>
      <c r="LON25" s="490"/>
      <c r="LOO25" s="491"/>
      <c r="LOP25" s="491"/>
      <c r="LOQ25" s="491"/>
      <c r="LOR25" s="491"/>
      <c r="LOS25" s="491"/>
      <c r="LOT25" s="491"/>
      <c r="LOU25" s="491"/>
      <c r="LOV25" s="491"/>
      <c r="LOW25" s="491"/>
      <c r="LOX25" s="492"/>
      <c r="LOY25" s="490"/>
      <c r="LOZ25" s="491"/>
      <c r="LPA25" s="491"/>
      <c r="LPB25" s="491"/>
      <c r="LPC25" s="491"/>
      <c r="LPD25" s="491"/>
      <c r="LPE25" s="491"/>
      <c r="LPF25" s="491"/>
      <c r="LPG25" s="491"/>
      <c r="LPH25" s="491"/>
      <c r="LPI25" s="492"/>
      <c r="LPJ25" s="490"/>
      <c r="LPK25" s="491"/>
      <c r="LPL25" s="491"/>
      <c r="LPM25" s="491"/>
      <c r="LPN25" s="491"/>
      <c r="LPO25" s="491"/>
      <c r="LPP25" s="491"/>
      <c r="LPQ25" s="491"/>
      <c r="LPR25" s="491"/>
      <c r="LPS25" s="491"/>
      <c r="LPT25" s="492"/>
      <c r="LPU25" s="490"/>
      <c r="LPV25" s="491"/>
      <c r="LPW25" s="491"/>
      <c r="LPX25" s="491"/>
      <c r="LPY25" s="491"/>
      <c r="LPZ25" s="491"/>
      <c r="LQA25" s="491"/>
      <c r="LQB25" s="491"/>
      <c r="LQC25" s="491"/>
      <c r="LQD25" s="491"/>
      <c r="LQE25" s="492"/>
      <c r="LQF25" s="490"/>
      <c r="LQG25" s="491"/>
      <c r="LQH25" s="491"/>
      <c r="LQI25" s="491"/>
      <c r="LQJ25" s="491"/>
      <c r="LQK25" s="491"/>
      <c r="LQL25" s="491"/>
      <c r="LQM25" s="491"/>
      <c r="LQN25" s="491"/>
      <c r="LQO25" s="491"/>
      <c r="LQP25" s="492"/>
      <c r="LQQ25" s="490"/>
      <c r="LQR25" s="491"/>
      <c r="LQS25" s="491"/>
      <c r="LQT25" s="491"/>
      <c r="LQU25" s="491"/>
      <c r="LQV25" s="491"/>
      <c r="LQW25" s="491"/>
      <c r="LQX25" s="491"/>
      <c r="LQY25" s="491"/>
      <c r="LQZ25" s="491"/>
      <c r="LRA25" s="492"/>
      <c r="LRB25" s="490"/>
      <c r="LRC25" s="491"/>
      <c r="LRD25" s="491"/>
      <c r="LRE25" s="491"/>
      <c r="LRF25" s="491"/>
      <c r="LRG25" s="491"/>
      <c r="LRH25" s="491"/>
      <c r="LRI25" s="491"/>
      <c r="LRJ25" s="491"/>
      <c r="LRK25" s="491"/>
      <c r="LRL25" s="492"/>
      <c r="LRM25" s="490"/>
      <c r="LRN25" s="491"/>
      <c r="LRO25" s="491"/>
      <c r="LRP25" s="491"/>
      <c r="LRQ25" s="491"/>
      <c r="LRR25" s="491"/>
      <c r="LRS25" s="491"/>
      <c r="LRT25" s="491"/>
      <c r="LRU25" s="491"/>
      <c r="LRV25" s="491"/>
      <c r="LRW25" s="492"/>
      <c r="LRX25" s="490"/>
      <c r="LRY25" s="491"/>
      <c r="LRZ25" s="491"/>
      <c r="LSA25" s="491"/>
      <c r="LSB25" s="491"/>
      <c r="LSC25" s="491"/>
      <c r="LSD25" s="491"/>
      <c r="LSE25" s="491"/>
      <c r="LSF25" s="491"/>
      <c r="LSG25" s="491"/>
      <c r="LSH25" s="492"/>
      <c r="LSI25" s="490"/>
      <c r="LSJ25" s="491"/>
      <c r="LSK25" s="491"/>
      <c r="LSL25" s="491"/>
      <c r="LSM25" s="491"/>
      <c r="LSN25" s="491"/>
      <c r="LSO25" s="491"/>
      <c r="LSP25" s="491"/>
      <c r="LSQ25" s="491"/>
      <c r="LSR25" s="491"/>
      <c r="LSS25" s="492"/>
      <c r="LST25" s="490"/>
      <c r="LSU25" s="491"/>
      <c r="LSV25" s="491"/>
      <c r="LSW25" s="491"/>
      <c r="LSX25" s="491"/>
      <c r="LSY25" s="491"/>
      <c r="LSZ25" s="491"/>
      <c r="LTA25" s="491"/>
      <c r="LTB25" s="491"/>
      <c r="LTC25" s="491"/>
      <c r="LTD25" s="492"/>
      <c r="LTE25" s="490"/>
      <c r="LTF25" s="491"/>
      <c r="LTG25" s="491"/>
      <c r="LTH25" s="491"/>
      <c r="LTI25" s="491"/>
      <c r="LTJ25" s="491"/>
      <c r="LTK25" s="491"/>
      <c r="LTL25" s="491"/>
      <c r="LTM25" s="491"/>
      <c r="LTN25" s="491"/>
      <c r="LTO25" s="492"/>
      <c r="LTP25" s="490"/>
      <c r="LTQ25" s="491"/>
      <c r="LTR25" s="491"/>
      <c r="LTS25" s="491"/>
      <c r="LTT25" s="491"/>
      <c r="LTU25" s="491"/>
      <c r="LTV25" s="491"/>
      <c r="LTW25" s="491"/>
      <c r="LTX25" s="491"/>
      <c r="LTY25" s="491"/>
      <c r="LTZ25" s="492"/>
      <c r="LUA25" s="490"/>
      <c r="LUB25" s="491"/>
      <c r="LUC25" s="491"/>
      <c r="LUD25" s="491"/>
      <c r="LUE25" s="491"/>
      <c r="LUF25" s="491"/>
      <c r="LUG25" s="491"/>
      <c r="LUH25" s="491"/>
      <c r="LUI25" s="491"/>
      <c r="LUJ25" s="491"/>
      <c r="LUK25" s="492"/>
      <c r="LUL25" s="490"/>
      <c r="LUM25" s="491"/>
      <c r="LUN25" s="491"/>
      <c r="LUO25" s="491"/>
      <c r="LUP25" s="491"/>
      <c r="LUQ25" s="491"/>
      <c r="LUR25" s="491"/>
      <c r="LUS25" s="491"/>
      <c r="LUT25" s="491"/>
      <c r="LUU25" s="491"/>
      <c r="LUV25" s="492"/>
      <c r="LUW25" s="490"/>
      <c r="LUX25" s="491"/>
      <c r="LUY25" s="491"/>
      <c r="LUZ25" s="491"/>
      <c r="LVA25" s="491"/>
      <c r="LVB25" s="491"/>
      <c r="LVC25" s="491"/>
      <c r="LVD25" s="491"/>
      <c r="LVE25" s="491"/>
      <c r="LVF25" s="491"/>
      <c r="LVG25" s="492"/>
      <c r="LVH25" s="490"/>
      <c r="LVI25" s="491"/>
      <c r="LVJ25" s="491"/>
      <c r="LVK25" s="491"/>
      <c r="LVL25" s="491"/>
      <c r="LVM25" s="491"/>
      <c r="LVN25" s="491"/>
      <c r="LVO25" s="491"/>
      <c r="LVP25" s="491"/>
      <c r="LVQ25" s="491"/>
      <c r="LVR25" s="492"/>
      <c r="LVS25" s="490"/>
      <c r="LVT25" s="491"/>
      <c r="LVU25" s="491"/>
      <c r="LVV25" s="491"/>
      <c r="LVW25" s="491"/>
      <c r="LVX25" s="491"/>
      <c r="LVY25" s="491"/>
      <c r="LVZ25" s="491"/>
      <c r="LWA25" s="491"/>
      <c r="LWB25" s="491"/>
      <c r="LWC25" s="492"/>
      <c r="LWD25" s="490"/>
      <c r="LWE25" s="491"/>
      <c r="LWF25" s="491"/>
      <c r="LWG25" s="491"/>
      <c r="LWH25" s="491"/>
      <c r="LWI25" s="491"/>
      <c r="LWJ25" s="491"/>
      <c r="LWK25" s="491"/>
      <c r="LWL25" s="491"/>
      <c r="LWM25" s="491"/>
      <c r="LWN25" s="492"/>
      <c r="LWO25" s="490"/>
      <c r="LWP25" s="491"/>
      <c r="LWQ25" s="491"/>
      <c r="LWR25" s="491"/>
      <c r="LWS25" s="491"/>
      <c r="LWT25" s="491"/>
      <c r="LWU25" s="491"/>
      <c r="LWV25" s="491"/>
      <c r="LWW25" s="491"/>
      <c r="LWX25" s="491"/>
      <c r="LWY25" s="492"/>
      <c r="LWZ25" s="490"/>
      <c r="LXA25" s="491"/>
      <c r="LXB25" s="491"/>
      <c r="LXC25" s="491"/>
      <c r="LXD25" s="491"/>
      <c r="LXE25" s="491"/>
      <c r="LXF25" s="491"/>
      <c r="LXG25" s="491"/>
      <c r="LXH25" s="491"/>
      <c r="LXI25" s="491"/>
      <c r="LXJ25" s="492"/>
      <c r="LXK25" s="490"/>
      <c r="LXL25" s="491"/>
      <c r="LXM25" s="491"/>
      <c r="LXN25" s="491"/>
      <c r="LXO25" s="491"/>
      <c r="LXP25" s="491"/>
      <c r="LXQ25" s="491"/>
      <c r="LXR25" s="491"/>
      <c r="LXS25" s="491"/>
      <c r="LXT25" s="491"/>
      <c r="LXU25" s="492"/>
      <c r="LXV25" s="490"/>
      <c r="LXW25" s="491"/>
      <c r="LXX25" s="491"/>
      <c r="LXY25" s="491"/>
      <c r="LXZ25" s="491"/>
      <c r="LYA25" s="491"/>
      <c r="LYB25" s="491"/>
      <c r="LYC25" s="491"/>
      <c r="LYD25" s="491"/>
      <c r="LYE25" s="491"/>
      <c r="LYF25" s="492"/>
      <c r="LYG25" s="490"/>
      <c r="LYH25" s="491"/>
      <c r="LYI25" s="491"/>
      <c r="LYJ25" s="491"/>
      <c r="LYK25" s="491"/>
      <c r="LYL25" s="491"/>
      <c r="LYM25" s="491"/>
      <c r="LYN25" s="491"/>
      <c r="LYO25" s="491"/>
      <c r="LYP25" s="491"/>
      <c r="LYQ25" s="492"/>
      <c r="LYR25" s="490"/>
      <c r="LYS25" s="491"/>
      <c r="LYT25" s="491"/>
      <c r="LYU25" s="491"/>
      <c r="LYV25" s="491"/>
      <c r="LYW25" s="491"/>
      <c r="LYX25" s="491"/>
      <c r="LYY25" s="491"/>
      <c r="LYZ25" s="491"/>
      <c r="LZA25" s="491"/>
      <c r="LZB25" s="492"/>
      <c r="LZC25" s="490"/>
      <c r="LZD25" s="491"/>
      <c r="LZE25" s="491"/>
      <c r="LZF25" s="491"/>
      <c r="LZG25" s="491"/>
      <c r="LZH25" s="491"/>
      <c r="LZI25" s="491"/>
      <c r="LZJ25" s="491"/>
      <c r="LZK25" s="491"/>
      <c r="LZL25" s="491"/>
      <c r="LZM25" s="492"/>
      <c r="LZN25" s="490"/>
      <c r="LZO25" s="491"/>
      <c r="LZP25" s="491"/>
      <c r="LZQ25" s="491"/>
      <c r="LZR25" s="491"/>
      <c r="LZS25" s="491"/>
      <c r="LZT25" s="491"/>
      <c r="LZU25" s="491"/>
      <c r="LZV25" s="491"/>
      <c r="LZW25" s="491"/>
      <c r="LZX25" s="492"/>
      <c r="LZY25" s="490"/>
      <c r="LZZ25" s="491"/>
      <c r="MAA25" s="491"/>
      <c r="MAB25" s="491"/>
      <c r="MAC25" s="491"/>
      <c r="MAD25" s="491"/>
      <c r="MAE25" s="491"/>
      <c r="MAF25" s="491"/>
      <c r="MAG25" s="491"/>
      <c r="MAH25" s="491"/>
      <c r="MAI25" s="492"/>
      <c r="MAJ25" s="490"/>
      <c r="MAK25" s="491"/>
      <c r="MAL25" s="491"/>
      <c r="MAM25" s="491"/>
      <c r="MAN25" s="491"/>
      <c r="MAO25" s="491"/>
      <c r="MAP25" s="491"/>
      <c r="MAQ25" s="491"/>
      <c r="MAR25" s="491"/>
      <c r="MAS25" s="491"/>
      <c r="MAT25" s="492"/>
      <c r="MAU25" s="490"/>
      <c r="MAV25" s="491"/>
      <c r="MAW25" s="491"/>
      <c r="MAX25" s="491"/>
      <c r="MAY25" s="491"/>
      <c r="MAZ25" s="491"/>
      <c r="MBA25" s="491"/>
      <c r="MBB25" s="491"/>
      <c r="MBC25" s="491"/>
      <c r="MBD25" s="491"/>
      <c r="MBE25" s="492"/>
      <c r="MBF25" s="490"/>
      <c r="MBG25" s="491"/>
      <c r="MBH25" s="491"/>
      <c r="MBI25" s="491"/>
      <c r="MBJ25" s="491"/>
      <c r="MBK25" s="491"/>
      <c r="MBL25" s="491"/>
      <c r="MBM25" s="491"/>
      <c r="MBN25" s="491"/>
      <c r="MBO25" s="491"/>
      <c r="MBP25" s="492"/>
      <c r="MBQ25" s="490"/>
      <c r="MBR25" s="491"/>
      <c r="MBS25" s="491"/>
      <c r="MBT25" s="491"/>
      <c r="MBU25" s="491"/>
      <c r="MBV25" s="491"/>
      <c r="MBW25" s="491"/>
      <c r="MBX25" s="491"/>
      <c r="MBY25" s="491"/>
      <c r="MBZ25" s="491"/>
      <c r="MCA25" s="492"/>
      <c r="MCB25" s="490"/>
      <c r="MCC25" s="491"/>
      <c r="MCD25" s="491"/>
      <c r="MCE25" s="491"/>
      <c r="MCF25" s="491"/>
      <c r="MCG25" s="491"/>
      <c r="MCH25" s="491"/>
      <c r="MCI25" s="491"/>
      <c r="MCJ25" s="491"/>
      <c r="MCK25" s="491"/>
      <c r="MCL25" s="492"/>
      <c r="MCM25" s="490"/>
      <c r="MCN25" s="491"/>
      <c r="MCO25" s="491"/>
      <c r="MCP25" s="491"/>
      <c r="MCQ25" s="491"/>
      <c r="MCR25" s="491"/>
      <c r="MCS25" s="491"/>
      <c r="MCT25" s="491"/>
      <c r="MCU25" s="491"/>
      <c r="MCV25" s="491"/>
      <c r="MCW25" s="492"/>
      <c r="MCX25" s="490"/>
      <c r="MCY25" s="491"/>
      <c r="MCZ25" s="491"/>
      <c r="MDA25" s="491"/>
      <c r="MDB25" s="491"/>
      <c r="MDC25" s="491"/>
      <c r="MDD25" s="491"/>
      <c r="MDE25" s="491"/>
      <c r="MDF25" s="491"/>
      <c r="MDG25" s="491"/>
      <c r="MDH25" s="492"/>
      <c r="MDI25" s="490"/>
      <c r="MDJ25" s="491"/>
      <c r="MDK25" s="491"/>
      <c r="MDL25" s="491"/>
      <c r="MDM25" s="491"/>
      <c r="MDN25" s="491"/>
      <c r="MDO25" s="491"/>
      <c r="MDP25" s="491"/>
      <c r="MDQ25" s="491"/>
      <c r="MDR25" s="491"/>
      <c r="MDS25" s="492"/>
      <c r="MDT25" s="490"/>
      <c r="MDU25" s="491"/>
      <c r="MDV25" s="491"/>
      <c r="MDW25" s="491"/>
      <c r="MDX25" s="491"/>
      <c r="MDY25" s="491"/>
      <c r="MDZ25" s="491"/>
      <c r="MEA25" s="491"/>
      <c r="MEB25" s="491"/>
      <c r="MEC25" s="491"/>
      <c r="MED25" s="492"/>
      <c r="MEE25" s="490"/>
      <c r="MEF25" s="491"/>
      <c r="MEG25" s="491"/>
      <c r="MEH25" s="491"/>
      <c r="MEI25" s="491"/>
      <c r="MEJ25" s="491"/>
      <c r="MEK25" s="491"/>
      <c r="MEL25" s="491"/>
      <c r="MEM25" s="491"/>
      <c r="MEN25" s="491"/>
      <c r="MEO25" s="492"/>
      <c r="MEP25" s="490"/>
      <c r="MEQ25" s="491"/>
      <c r="MER25" s="491"/>
      <c r="MES25" s="491"/>
      <c r="MET25" s="491"/>
      <c r="MEU25" s="491"/>
      <c r="MEV25" s="491"/>
      <c r="MEW25" s="491"/>
      <c r="MEX25" s="491"/>
      <c r="MEY25" s="491"/>
      <c r="MEZ25" s="492"/>
      <c r="MFA25" s="490"/>
      <c r="MFB25" s="491"/>
      <c r="MFC25" s="491"/>
      <c r="MFD25" s="491"/>
      <c r="MFE25" s="491"/>
      <c r="MFF25" s="491"/>
      <c r="MFG25" s="491"/>
      <c r="MFH25" s="491"/>
      <c r="MFI25" s="491"/>
      <c r="MFJ25" s="491"/>
      <c r="MFK25" s="492"/>
      <c r="MFL25" s="490"/>
      <c r="MFM25" s="491"/>
      <c r="MFN25" s="491"/>
      <c r="MFO25" s="491"/>
      <c r="MFP25" s="491"/>
      <c r="MFQ25" s="491"/>
      <c r="MFR25" s="491"/>
      <c r="MFS25" s="491"/>
      <c r="MFT25" s="491"/>
      <c r="MFU25" s="491"/>
      <c r="MFV25" s="492"/>
      <c r="MFW25" s="490"/>
      <c r="MFX25" s="491"/>
      <c r="MFY25" s="491"/>
      <c r="MFZ25" s="491"/>
      <c r="MGA25" s="491"/>
      <c r="MGB25" s="491"/>
      <c r="MGC25" s="491"/>
      <c r="MGD25" s="491"/>
      <c r="MGE25" s="491"/>
      <c r="MGF25" s="491"/>
      <c r="MGG25" s="492"/>
      <c r="MGH25" s="490"/>
      <c r="MGI25" s="491"/>
      <c r="MGJ25" s="491"/>
      <c r="MGK25" s="491"/>
      <c r="MGL25" s="491"/>
      <c r="MGM25" s="491"/>
      <c r="MGN25" s="491"/>
      <c r="MGO25" s="491"/>
      <c r="MGP25" s="491"/>
      <c r="MGQ25" s="491"/>
      <c r="MGR25" s="492"/>
      <c r="MGS25" s="490"/>
      <c r="MGT25" s="491"/>
      <c r="MGU25" s="491"/>
      <c r="MGV25" s="491"/>
      <c r="MGW25" s="491"/>
      <c r="MGX25" s="491"/>
      <c r="MGY25" s="491"/>
      <c r="MGZ25" s="491"/>
      <c r="MHA25" s="491"/>
      <c r="MHB25" s="491"/>
      <c r="MHC25" s="492"/>
      <c r="MHD25" s="490"/>
      <c r="MHE25" s="491"/>
      <c r="MHF25" s="491"/>
      <c r="MHG25" s="491"/>
      <c r="MHH25" s="491"/>
      <c r="MHI25" s="491"/>
      <c r="MHJ25" s="491"/>
      <c r="MHK25" s="491"/>
      <c r="MHL25" s="491"/>
      <c r="MHM25" s="491"/>
      <c r="MHN25" s="492"/>
      <c r="MHO25" s="490"/>
      <c r="MHP25" s="491"/>
      <c r="MHQ25" s="491"/>
      <c r="MHR25" s="491"/>
      <c r="MHS25" s="491"/>
      <c r="MHT25" s="491"/>
      <c r="MHU25" s="491"/>
      <c r="MHV25" s="491"/>
      <c r="MHW25" s="491"/>
      <c r="MHX25" s="491"/>
      <c r="MHY25" s="492"/>
      <c r="MHZ25" s="490"/>
      <c r="MIA25" s="491"/>
      <c r="MIB25" s="491"/>
      <c r="MIC25" s="491"/>
      <c r="MID25" s="491"/>
      <c r="MIE25" s="491"/>
      <c r="MIF25" s="491"/>
      <c r="MIG25" s="491"/>
      <c r="MIH25" s="491"/>
      <c r="MII25" s="491"/>
      <c r="MIJ25" s="492"/>
      <c r="MIK25" s="490"/>
      <c r="MIL25" s="491"/>
      <c r="MIM25" s="491"/>
      <c r="MIN25" s="491"/>
      <c r="MIO25" s="491"/>
      <c r="MIP25" s="491"/>
      <c r="MIQ25" s="491"/>
      <c r="MIR25" s="491"/>
      <c r="MIS25" s="491"/>
      <c r="MIT25" s="491"/>
      <c r="MIU25" s="492"/>
      <c r="MIV25" s="490"/>
      <c r="MIW25" s="491"/>
      <c r="MIX25" s="491"/>
      <c r="MIY25" s="491"/>
      <c r="MIZ25" s="491"/>
      <c r="MJA25" s="491"/>
      <c r="MJB25" s="491"/>
      <c r="MJC25" s="491"/>
      <c r="MJD25" s="491"/>
      <c r="MJE25" s="491"/>
      <c r="MJF25" s="492"/>
      <c r="MJG25" s="490"/>
      <c r="MJH25" s="491"/>
      <c r="MJI25" s="491"/>
      <c r="MJJ25" s="491"/>
      <c r="MJK25" s="491"/>
      <c r="MJL25" s="491"/>
      <c r="MJM25" s="491"/>
      <c r="MJN25" s="491"/>
      <c r="MJO25" s="491"/>
      <c r="MJP25" s="491"/>
      <c r="MJQ25" s="492"/>
      <c r="MJR25" s="490"/>
      <c r="MJS25" s="491"/>
      <c r="MJT25" s="491"/>
      <c r="MJU25" s="491"/>
      <c r="MJV25" s="491"/>
      <c r="MJW25" s="491"/>
      <c r="MJX25" s="491"/>
      <c r="MJY25" s="491"/>
      <c r="MJZ25" s="491"/>
      <c r="MKA25" s="491"/>
      <c r="MKB25" s="492"/>
      <c r="MKC25" s="490"/>
      <c r="MKD25" s="491"/>
      <c r="MKE25" s="491"/>
      <c r="MKF25" s="491"/>
      <c r="MKG25" s="491"/>
      <c r="MKH25" s="491"/>
      <c r="MKI25" s="491"/>
      <c r="MKJ25" s="491"/>
      <c r="MKK25" s="491"/>
      <c r="MKL25" s="491"/>
      <c r="MKM25" s="492"/>
      <c r="MKN25" s="490"/>
      <c r="MKO25" s="491"/>
      <c r="MKP25" s="491"/>
      <c r="MKQ25" s="491"/>
      <c r="MKR25" s="491"/>
      <c r="MKS25" s="491"/>
      <c r="MKT25" s="491"/>
      <c r="MKU25" s="491"/>
      <c r="MKV25" s="491"/>
      <c r="MKW25" s="491"/>
      <c r="MKX25" s="492"/>
      <c r="MKY25" s="490"/>
      <c r="MKZ25" s="491"/>
      <c r="MLA25" s="491"/>
      <c r="MLB25" s="491"/>
      <c r="MLC25" s="491"/>
      <c r="MLD25" s="491"/>
      <c r="MLE25" s="491"/>
      <c r="MLF25" s="491"/>
      <c r="MLG25" s="491"/>
      <c r="MLH25" s="491"/>
      <c r="MLI25" s="492"/>
      <c r="MLJ25" s="490"/>
      <c r="MLK25" s="491"/>
      <c r="MLL25" s="491"/>
      <c r="MLM25" s="491"/>
      <c r="MLN25" s="491"/>
      <c r="MLO25" s="491"/>
      <c r="MLP25" s="491"/>
      <c r="MLQ25" s="491"/>
      <c r="MLR25" s="491"/>
      <c r="MLS25" s="491"/>
      <c r="MLT25" s="492"/>
      <c r="MLU25" s="490"/>
      <c r="MLV25" s="491"/>
      <c r="MLW25" s="491"/>
      <c r="MLX25" s="491"/>
      <c r="MLY25" s="491"/>
      <c r="MLZ25" s="491"/>
      <c r="MMA25" s="491"/>
      <c r="MMB25" s="491"/>
      <c r="MMC25" s="491"/>
      <c r="MMD25" s="491"/>
      <c r="MME25" s="492"/>
      <c r="MMF25" s="490"/>
      <c r="MMG25" s="491"/>
      <c r="MMH25" s="491"/>
      <c r="MMI25" s="491"/>
      <c r="MMJ25" s="491"/>
      <c r="MMK25" s="491"/>
      <c r="MML25" s="491"/>
      <c r="MMM25" s="491"/>
      <c r="MMN25" s="491"/>
      <c r="MMO25" s="491"/>
      <c r="MMP25" s="492"/>
      <c r="MMQ25" s="490"/>
      <c r="MMR25" s="491"/>
      <c r="MMS25" s="491"/>
      <c r="MMT25" s="491"/>
      <c r="MMU25" s="491"/>
      <c r="MMV25" s="491"/>
      <c r="MMW25" s="491"/>
      <c r="MMX25" s="491"/>
      <c r="MMY25" s="491"/>
      <c r="MMZ25" s="491"/>
      <c r="MNA25" s="492"/>
      <c r="MNB25" s="490"/>
      <c r="MNC25" s="491"/>
      <c r="MND25" s="491"/>
      <c r="MNE25" s="491"/>
      <c r="MNF25" s="491"/>
      <c r="MNG25" s="491"/>
      <c r="MNH25" s="491"/>
      <c r="MNI25" s="491"/>
      <c r="MNJ25" s="491"/>
      <c r="MNK25" s="491"/>
      <c r="MNL25" s="492"/>
      <c r="MNM25" s="490"/>
      <c r="MNN25" s="491"/>
      <c r="MNO25" s="491"/>
      <c r="MNP25" s="491"/>
      <c r="MNQ25" s="491"/>
      <c r="MNR25" s="491"/>
      <c r="MNS25" s="491"/>
      <c r="MNT25" s="491"/>
      <c r="MNU25" s="491"/>
      <c r="MNV25" s="491"/>
      <c r="MNW25" s="492"/>
      <c r="MNX25" s="490"/>
      <c r="MNY25" s="491"/>
      <c r="MNZ25" s="491"/>
      <c r="MOA25" s="491"/>
      <c r="MOB25" s="491"/>
      <c r="MOC25" s="491"/>
      <c r="MOD25" s="491"/>
      <c r="MOE25" s="491"/>
      <c r="MOF25" s="491"/>
      <c r="MOG25" s="491"/>
      <c r="MOH25" s="492"/>
      <c r="MOI25" s="490"/>
      <c r="MOJ25" s="491"/>
      <c r="MOK25" s="491"/>
      <c r="MOL25" s="491"/>
      <c r="MOM25" s="491"/>
      <c r="MON25" s="491"/>
      <c r="MOO25" s="491"/>
      <c r="MOP25" s="491"/>
      <c r="MOQ25" s="491"/>
      <c r="MOR25" s="491"/>
      <c r="MOS25" s="492"/>
      <c r="MOT25" s="490"/>
      <c r="MOU25" s="491"/>
      <c r="MOV25" s="491"/>
      <c r="MOW25" s="491"/>
      <c r="MOX25" s="491"/>
      <c r="MOY25" s="491"/>
      <c r="MOZ25" s="491"/>
      <c r="MPA25" s="491"/>
      <c r="MPB25" s="491"/>
      <c r="MPC25" s="491"/>
      <c r="MPD25" s="492"/>
      <c r="MPE25" s="490"/>
      <c r="MPF25" s="491"/>
      <c r="MPG25" s="491"/>
      <c r="MPH25" s="491"/>
      <c r="MPI25" s="491"/>
      <c r="MPJ25" s="491"/>
      <c r="MPK25" s="491"/>
      <c r="MPL25" s="491"/>
      <c r="MPM25" s="491"/>
      <c r="MPN25" s="491"/>
      <c r="MPO25" s="492"/>
      <c r="MPP25" s="490"/>
      <c r="MPQ25" s="491"/>
      <c r="MPR25" s="491"/>
      <c r="MPS25" s="491"/>
      <c r="MPT25" s="491"/>
      <c r="MPU25" s="491"/>
      <c r="MPV25" s="491"/>
      <c r="MPW25" s="491"/>
      <c r="MPX25" s="491"/>
      <c r="MPY25" s="491"/>
      <c r="MPZ25" s="492"/>
      <c r="MQA25" s="490"/>
      <c r="MQB25" s="491"/>
      <c r="MQC25" s="491"/>
      <c r="MQD25" s="491"/>
      <c r="MQE25" s="491"/>
      <c r="MQF25" s="491"/>
      <c r="MQG25" s="491"/>
      <c r="MQH25" s="491"/>
      <c r="MQI25" s="491"/>
      <c r="MQJ25" s="491"/>
      <c r="MQK25" s="492"/>
      <c r="MQL25" s="490"/>
      <c r="MQM25" s="491"/>
      <c r="MQN25" s="491"/>
      <c r="MQO25" s="491"/>
      <c r="MQP25" s="491"/>
      <c r="MQQ25" s="491"/>
      <c r="MQR25" s="491"/>
      <c r="MQS25" s="491"/>
      <c r="MQT25" s="491"/>
      <c r="MQU25" s="491"/>
      <c r="MQV25" s="492"/>
      <c r="MQW25" s="490"/>
      <c r="MQX25" s="491"/>
      <c r="MQY25" s="491"/>
      <c r="MQZ25" s="491"/>
      <c r="MRA25" s="491"/>
      <c r="MRB25" s="491"/>
      <c r="MRC25" s="491"/>
      <c r="MRD25" s="491"/>
      <c r="MRE25" s="491"/>
      <c r="MRF25" s="491"/>
      <c r="MRG25" s="492"/>
      <c r="MRH25" s="490"/>
      <c r="MRI25" s="491"/>
      <c r="MRJ25" s="491"/>
      <c r="MRK25" s="491"/>
      <c r="MRL25" s="491"/>
      <c r="MRM25" s="491"/>
      <c r="MRN25" s="491"/>
      <c r="MRO25" s="491"/>
      <c r="MRP25" s="491"/>
      <c r="MRQ25" s="491"/>
      <c r="MRR25" s="492"/>
      <c r="MRS25" s="490"/>
      <c r="MRT25" s="491"/>
      <c r="MRU25" s="491"/>
      <c r="MRV25" s="491"/>
      <c r="MRW25" s="491"/>
      <c r="MRX25" s="491"/>
      <c r="MRY25" s="491"/>
      <c r="MRZ25" s="491"/>
      <c r="MSA25" s="491"/>
      <c r="MSB25" s="491"/>
      <c r="MSC25" s="492"/>
      <c r="MSD25" s="490"/>
      <c r="MSE25" s="491"/>
      <c r="MSF25" s="491"/>
      <c r="MSG25" s="491"/>
      <c r="MSH25" s="491"/>
      <c r="MSI25" s="491"/>
      <c r="MSJ25" s="491"/>
      <c r="MSK25" s="491"/>
      <c r="MSL25" s="491"/>
      <c r="MSM25" s="491"/>
      <c r="MSN25" s="492"/>
      <c r="MSO25" s="490"/>
      <c r="MSP25" s="491"/>
      <c r="MSQ25" s="491"/>
      <c r="MSR25" s="491"/>
      <c r="MSS25" s="491"/>
      <c r="MST25" s="491"/>
      <c r="MSU25" s="491"/>
      <c r="MSV25" s="491"/>
      <c r="MSW25" s="491"/>
      <c r="MSX25" s="491"/>
      <c r="MSY25" s="492"/>
      <c r="MSZ25" s="490"/>
      <c r="MTA25" s="491"/>
      <c r="MTB25" s="491"/>
      <c r="MTC25" s="491"/>
      <c r="MTD25" s="491"/>
      <c r="MTE25" s="491"/>
      <c r="MTF25" s="491"/>
      <c r="MTG25" s="491"/>
      <c r="MTH25" s="491"/>
      <c r="MTI25" s="491"/>
      <c r="MTJ25" s="492"/>
      <c r="MTK25" s="490"/>
      <c r="MTL25" s="491"/>
      <c r="MTM25" s="491"/>
      <c r="MTN25" s="491"/>
      <c r="MTO25" s="491"/>
      <c r="MTP25" s="491"/>
      <c r="MTQ25" s="491"/>
      <c r="MTR25" s="491"/>
      <c r="MTS25" s="491"/>
      <c r="MTT25" s="491"/>
      <c r="MTU25" s="492"/>
      <c r="MTV25" s="490"/>
      <c r="MTW25" s="491"/>
      <c r="MTX25" s="491"/>
      <c r="MTY25" s="491"/>
      <c r="MTZ25" s="491"/>
      <c r="MUA25" s="491"/>
      <c r="MUB25" s="491"/>
      <c r="MUC25" s="491"/>
      <c r="MUD25" s="491"/>
      <c r="MUE25" s="491"/>
      <c r="MUF25" s="492"/>
      <c r="MUG25" s="490"/>
      <c r="MUH25" s="491"/>
      <c r="MUI25" s="491"/>
      <c r="MUJ25" s="491"/>
      <c r="MUK25" s="491"/>
      <c r="MUL25" s="491"/>
      <c r="MUM25" s="491"/>
      <c r="MUN25" s="491"/>
      <c r="MUO25" s="491"/>
      <c r="MUP25" s="491"/>
      <c r="MUQ25" s="492"/>
      <c r="MUR25" s="490"/>
      <c r="MUS25" s="491"/>
      <c r="MUT25" s="491"/>
      <c r="MUU25" s="491"/>
      <c r="MUV25" s="491"/>
      <c r="MUW25" s="491"/>
      <c r="MUX25" s="491"/>
      <c r="MUY25" s="491"/>
      <c r="MUZ25" s="491"/>
      <c r="MVA25" s="491"/>
      <c r="MVB25" s="492"/>
      <c r="MVC25" s="490"/>
      <c r="MVD25" s="491"/>
      <c r="MVE25" s="491"/>
      <c r="MVF25" s="491"/>
      <c r="MVG25" s="491"/>
      <c r="MVH25" s="491"/>
      <c r="MVI25" s="491"/>
      <c r="MVJ25" s="491"/>
      <c r="MVK25" s="491"/>
      <c r="MVL25" s="491"/>
      <c r="MVM25" s="492"/>
      <c r="MVN25" s="490"/>
      <c r="MVO25" s="491"/>
      <c r="MVP25" s="491"/>
      <c r="MVQ25" s="491"/>
      <c r="MVR25" s="491"/>
      <c r="MVS25" s="491"/>
      <c r="MVT25" s="491"/>
      <c r="MVU25" s="491"/>
      <c r="MVV25" s="491"/>
      <c r="MVW25" s="491"/>
      <c r="MVX25" s="492"/>
      <c r="MVY25" s="490"/>
      <c r="MVZ25" s="491"/>
      <c r="MWA25" s="491"/>
      <c r="MWB25" s="491"/>
      <c r="MWC25" s="491"/>
      <c r="MWD25" s="491"/>
      <c r="MWE25" s="491"/>
      <c r="MWF25" s="491"/>
      <c r="MWG25" s="491"/>
      <c r="MWH25" s="491"/>
      <c r="MWI25" s="492"/>
      <c r="MWJ25" s="490"/>
      <c r="MWK25" s="491"/>
      <c r="MWL25" s="491"/>
      <c r="MWM25" s="491"/>
      <c r="MWN25" s="491"/>
      <c r="MWO25" s="491"/>
      <c r="MWP25" s="491"/>
      <c r="MWQ25" s="491"/>
      <c r="MWR25" s="491"/>
      <c r="MWS25" s="491"/>
      <c r="MWT25" s="492"/>
      <c r="MWU25" s="490"/>
      <c r="MWV25" s="491"/>
      <c r="MWW25" s="491"/>
      <c r="MWX25" s="491"/>
      <c r="MWY25" s="491"/>
      <c r="MWZ25" s="491"/>
      <c r="MXA25" s="491"/>
      <c r="MXB25" s="491"/>
      <c r="MXC25" s="491"/>
      <c r="MXD25" s="491"/>
      <c r="MXE25" s="492"/>
      <c r="MXF25" s="490"/>
      <c r="MXG25" s="491"/>
      <c r="MXH25" s="491"/>
      <c r="MXI25" s="491"/>
      <c r="MXJ25" s="491"/>
      <c r="MXK25" s="491"/>
      <c r="MXL25" s="491"/>
      <c r="MXM25" s="491"/>
      <c r="MXN25" s="491"/>
      <c r="MXO25" s="491"/>
      <c r="MXP25" s="492"/>
      <c r="MXQ25" s="490"/>
      <c r="MXR25" s="491"/>
      <c r="MXS25" s="491"/>
      <c r="MXT25" s="491"/>
      <c r="MXU25" s="491"/>
      <c r="MXV25" s="491"/>
      <c r="MXW25" s="491"/>
      <c r="MXX25" s="491"/>
      <c r="MXY25" s="491"/>
      <c r="MXZ25" s="491"/>
      <c r="MYA25" s="492"/>
      <c r="MYB25" s="490"/>
      <c r="MYC25" s="491"/>
      <c r="MYD25" s="491"/>
      <c r="MYE25" s="491"/>
      <c r="MYF25" s="491"/>
      <c r="MYG25" s="491"/>
      <c r="MYH25" s="491"/>
      <c r="MYI25" s="491"/>
      <c r="MYJ25" s="491"/>
      <c r="MYK25" s="491"/>
      <c r="MYL25" s="492"/>
      <c r="MYM25" s="490"/>
      <c r="MYN25" s="491"/>
      <c r="MYO25" s="491"/>
      <c r="MYP25" s="491"/>
      <c r="MYQ25" s="491"/>
      <c r="MYR25" s="491"/>
      <c r="MYS25" s="491"/>
      <c r="MYT25" s="491"/>
      <c r="MYU25" s="491"/>
      <c r="MYV25" s="491"/>
      <c r="MYW25" s="492"/>
      <c r="MYX25" s="490"/>
      <c r="MYY25" s="491"/>
      <c r="MYZ25" s="491"/>
      <c r="MZA25" s="491"/>
      <c r="MZB25" s="491"/>
      <c r="MZC25" s="491"/>
      <c r="MZD25" s="491"/>
      <c r="MZE25" s="491"/>
      <c r="MZF25" s="491"/>
      <c r="MZG25" s="491"/>
      <c r="MZH25" s="492"/>
      <c r="MZI25" s="490"/>
      <c r="MZJ25" s="491"/>
      <c r="MZK25" s="491"/>
      <c r="MZL25" s="491"/>
      <c r="MZM25" s="491"/>
      <c r="MZN25" s="491"/>
      <c r="MZO25" s="491"/>
      <c r="MZP25" s="491"/>
      <c r="MZQ25" s="491"/>
      <c r="MZR25" s="491"/>
      <c r="MZS25" s="492"/>
      <c r="MZT25" s="490"/>
      <c r="MZU25" s="491"/>
      <c r="MZV25" s="491"/>
      <c r="MZW25" s="491"/>
      <c r="MZX25" s="491"/>
      <c r="MZY25" s="491"/>
      <c r="MZZ25" s="491"/>
      <c r="NAA25" s="491"/>
      <c r="NAB25" s="491"/>
      <c r="NAC25" s="491"/>
      <c r="NAD25" s="492"/>
      <c r="NAE25" s="490"/>
      <c r="NAF25" s="491"/>
      <c r="NAG25" s="491"/>
      <c r="NAH25" s="491"/>
      <c r="NAI25" s="491"/>
      <c r="NAJ25" s="491"/>
      <c r="NAK25" s="491"/>
      <c r="NAL25" s="491"/>
      <c r="NAM25" s="491"/>
      <c r="NAN25" s="491"/>
      <c r="NAO25" s="492"/>
      <c r="NAP25" s="490"/>
      <c r="NAQ25" s="491"/>
      <c r="NAR25" s="491"/>
      <c r="NAS25" s="491"/>
      <c r="NAT25" s="491"/>
      <c r="NAU25" s="491"/>
      <c r="NAV25" s="491"/>
      <c r="NAW25" s="491"/>
      <c r="NAX25" s="491"/>
      <c r="NAY25" s="491"/>
      <c r="NAZ25" s="492"/>
      <c r="NBA25" s="490"/>
      <c r="NBB25" s="491"/>
      <c r="NBC25" s="491"/>
      <c r="NBD25" s="491"/>
      <c r="NBE25" s="491"/>
      <c r="NBF25" s="491"/>
      <c r="NBG25" s="491"/>
      <c r="NBH25" s="491"/>
      <c r="NBI25" s="491"/>
      <c r="NBJ25" s="491"/>
      <c r="NBK25" s="492"/>
      <c r="NBL25" s="490"/>
      <c r="NBM25" s="491"/>
      <c r="NBN25" s="491"/>
      <c r="NBO25" s="491"/>
      <c r="NBP25" s="491"/>
      <c r="NBQ25" s="491"/>
      <c r="NBR25" s="491"/>
      <c r="NBS25" s="491"/>
      <c r="NBT25" s="491"/>
      <c r="NBU25" s="491"/>
      <c r="NBV25" s="492"/>
      <c r="NBW25" s="490"/>
      <c r="NBX25" s="491"/>
      <c r="NBY25" s="491"/>
      <c r="NBZ25" s="491"/>
      <c r="NCA25" s="491"/>
      <c r="NCB25" s="491"/>
      <c r="NCC25" s="491"/>
      <c r="NCD25" s="491"/>
      <c r="NCE25" s="491"/>
      <c r="NCF25" s="491"/>
      <c r="NCG25" s="492"/>
      <c r="NCH25" s="490"/>
      <c r="NCI25" s="491"/>
      <c r="NCJ25" s="491"/>
      <c r="NCK25" s="491"/>
      <c r="NCL25" s="491"/>
      <c r="NCM25" s="491"/>
      <c r="NCN25" s="491"/>
      <c r="NCO25" s="491"/>
      <c r="NCP25" s="491"/>
      <c r="NCQ25" s="491"/>
      <c r="NCR25" s="492"/>
      <c r="NCS25" s="490"/>
      <c r="NCT25" s="491"/>
      <c r="NCU25" s="491"/>
      <c r="NCV25" s="491"/>
      <c r="NCW25" s="491"/>
      <c r="NCX25" s="491"/>
      <c r="NCY25" s="491"/>
      <c r="NCZ25" s="491"/>
      <c r="NDA25" s="491"/>
      <c r="NDB25" s="491"/>
      <c r="NDC25" s="492"/>
      <c r="NDD25" s="490"/>
      <c r="NDE25" s="491"/>
      <c r="NDF25" s="491"/>
      <c r="NDG25" s="491"/>
      <c r="NDH25" s="491"/>
      <c r="NDI25" s="491"/>
      <c r="NDJ25" s="491"/>
      <c r="NDK25" s="491"/>
      <c r="NDL25" s="491"/>
      <c r="NDM25" s="491"/>
      <c r="NDN25" s="492"/>
      <c r="NDO25" s="490"/>
      <c r="NDP25" s="491"/>
      <c r="NDQ25" s="491"/>
      <c r="NDR25" s="491"/>
      <c r="NDS25" s="491"/>
      <c r="NDT25" s="491"/>
      <c r="NDU25" s="491"/>
      <c r="NDV25" s="491"/>
      <c r="NDW25" s="491"/>
      <c r="NDX25" s="491"/>
      <c r="NDY25" s="492"/>
      <c r="NDZ25" s="490"/>
      <c r="NEA25" s="491"/>
      <c r="NEB25" s="491"/>
      <c r="NEC25" s="491"/>
      <c r="NED25" s="491"/>
      <c r="NEE25" s="491"/>
      <c r="NEF25" s="491"/>
      <c r="NEG25" s="491"/>
      <c r="NEH25" s="491"/>
      <c r="NEI25" s="491"/>
      <c r="NEJ25" s="492"/>
      <c r="NEK25" s="490"/>
      <c r="NEL25" s="491"/>
      <c r="NEM25" s="491"/>
      <c r="NEN25" s="491"/>
      <c r="NEO25" s="491"/>
      <c r="NEP25" s="491"/>
      <c r="NEQ25" s="491"/>
      <c r="NER25" s="491"/>
      <c r="NES25" s="491"/>
      <c r="NET25" s="491"/>
      <c r="NEU25" s="492"/>
      <c r="NEV25" s="490"/>
      <c r="NEW25" s="491"/>
      <c r="NEX25" s="491"/>
      <c r="NEY25" s="491"/>
      <c r="NEZ25" s="491"/>
      <c r="NFA25" s="491"/>
      <c r="NFB25" s="491"/>
      <c r="NFC25" s="491"/>
      <c r="NFD25" s="491"/>
      <c r="NFE25" s="491"/>
      <c r="NFF25" s="492"/>
      <c r="NFG25" s="490"/>
      <c r="NFH25" s="491"/>
      <c r="NFI25" s="491"/>
      <c r="NFJ25" s="491"/>
      <c r="NFK25" s="491"/>
      <c r="NFL25" s="491"/>
      <c r="NFM25" s="491"/>
      <c r="NFN25" s="491"/>
      <c r="NFO25" s="491"/>
      <c r="NFP25" s="491"/>
      <c r="NFQ25" s="492"/>
      <c r="NFR25" s="490"/>
      <c r="NFS25" s="491"/>
      <c r="NFT25" s="491"/>
      <c r="NFU25" s="491"/>
      <c r="NFV25" s="491"/>
      <c r="NFW25" s="491"/>
      <c r="NFX25" s="491"/>
      <c r="NFY25" s="491"/>
      <c r="NFZ25" s="491"/>
      <c r="NGA25" s="491"/>
      <c r="NGB25" s="492"/>
      <c r="NGC25" s="490"/>
      <c r="NGD25" s="491"/>
      <c r="NGE25" s="491"/>
      <c r="NGF25" s="491"/>
      <c r="NGG25" s="491"/>
      <c r="NGH25" s="491"/>
      <c r="NGI25" s="491"/>
      <c r="NGJ25" s="491"/>
      <c r="NGK25" s="491"/>
      <c r="NGL25" s="491"/>
      <c r="NGM25" s="492"/>
      <c r="NGN25" s="490"/>
      <c r="NGO25" s="491"/>
      <c r="NGP25" s="491"/>
      <c r="NGQ25" s="491"/>
      <c r="NGR25" s="491"/>
      <c r="NGS25" s="491"/>
      <c r="NGT25" s="491"/>
      <c r="NGU25" s="491"/>
      <c r="NGV25" s="491"/>
      <c r="NGW25" s="491"/>
      <c r="NGX25" s="492"/>
      <c r="NGY25" s="490"/>
      <c r="NGZ25" s="491"/>
      <c r="NHA25" s="491"/>
      <c r="NHB25" s="491"/>
      <c r="NHC25" s="491"/>
      <c r="NHD25" s="491"/>
      <c r="NHE25" s="491"/>
      <c r="NHF25" s="491"/>
      <c r="NHG25" s="491"/>
      <c r="NHH25" s="491"/>
      <c r="NHI25" s="492"/>
      <c r="NHJ25" s="490"/>
      <c r="NHK25" s="491"/>
      <c r="NHL25" s="491"/>
      <c r="NHM25" s="491"/>
      <c r="NHN25" s="491"/>
      <c r="NHO25" s="491"/>
      <c r="NHP25" s="491"/>
      <c r="NHQ25" s="491"/>
      <c r="NHR25" s="491"/>
      <c r="NHS25" s="491"/>
      <c r="NHT25" s="492"/>
      <c r="NHU25" s="490"/>
      <c r="NHV25" s="491"/>
      <c r="NHW25" s="491"/>
      <c r="NHX25" s="491"/>
      <c r="NHY25" s="491"/>
      <c r="NHZ25" s="491"/>
      <c r="NIA25" s="491"/>
      <c r="NIB25" s="491"/>
      <c r="NIC25" s="491"/>
      <c r="NID25" s="491"/>
      <c r="NIE25" s="492"/>
      <c r="NIF25" s="490"/>
      <c r="NIG25" s="491"/>
      <c r="NIH25" s="491"/>
      <c r="NII25" s="491"/>
      <c r="NIJ25" s="491"/>
      <c r="NIK25" s="491"/>
      <c r="NIL25" s="491"/>
      <c r="NIM25" s="491"/>
      <c r="NIN25" s="491"/>
      <c r="NIO25" s="491"/>
      <c r="NIP25" s="492"/>
      <c r="NIQ25" s="490"/>
      <c r="NIR25" s="491"/>
      <c r="NIS25" s="491"/>
      <c r="NIT25" s="491"/>
      <c r="NIU25" s="491"/>
      <c r="NIV25" s="491"/>
      <c r="NIW25" s="491"/>
      <c r="NIX25" s="491"/>
      <c r="NIY25" s="491"/>
      <c r="NIZ25" s="491"/>
      <c r="NJA25" s="492"/>
      <c r="NJB25" s="490"/>
      <c r="NJC25" s="491"/>
      <c r="NJD25" s="491"/>
      <c r="NJE25" s="491"/>
      <c r="NJF25" s="491"/>
      <c r="NJG25" s="491"/>
      <c r="NJH25" s="491"/>
      <c r="NJI25" s="491"/>
      <c r="NJJ25" s="491"/>
      <c r="NJK25" s="491"/>
      <c r="NJL25" s="492"/>
      <c r="NJM25" s="490"/>
      <c r="NJN25" s="491"/>
      <c r="NJO25" s="491"/>
      <c r="NJP25" s="491"/>
      <c r="NJQ25" s="491"/>
      <c r="NJR25" s="491"/>
      <c r="NJS25" s="491"/>
      <c r="NJT25" s="491"/>
      <c r="NJU25" s="491"/>
      <c r="NJV25" s="491"/>
      <c r="NJW25" s="492"/>
      <c r="NJX25" s="490"/>
      <c r="NJY25" s="491"/>
      <c r="NJZ25" s="491"/>
      <c r="NKA25" s="491"/>
      <c r="NKB25" s="491"/>
      <c r="NKC25" s="491"/>
      <c r="NKD25" s="491"/>
      <c r="NKE25" s="491"/>
      <c r="NKF25" s="491"/>
      <c r="NKG25" s="491"/>
      <c r="NKH25" s="492"/>
      <c r="NKI25" s="490"/>
      <c r="NKJ25" s="491"/>
      <c r="NKK25" s="491"/>
      <c r="NKL25" s="491"/>
      <c r="NKM25" s="491"/>
      <c r="NKN25" s="491"/>
      <c r="NKO25" s="491"/>
      <c r="NKP25" s="491"/>
      <c r="NKQ25" s="491"/>
      <c r="NKR25" s="491"/>
      <c r="NKS25" s="492"/>
      <c r="NKT25" s="490"/>
      <c r="NKU25" s="491"/>
      <c r="NKV25" s="491"/>
      <c r="NKW25" s="491"/>
      <c r="NKX25" s="491"/>
      <c r="NKY25" s="491"/>
      <c r="NKZ25" s="491"/>
      <c r="NLA25" s="491"/>
      <c r="NLB25" s="491"/>
      <c r="NLC25" s="491"/>
      <c r="NLD25" s="492"/>
      <c r="NLE25" s="490"/>
      <c r="NLF25" s="491"/>
      <c r="NLG25" s="491"/>
      <c r="NLH25" s="491"/>
      <c r="NLI25" s="491"/>
      <c r="NLJ25" s="491"/>
      <c r="NLK25" s="491"/>
      <c r="NLL25" s="491"/>
      <c r="NLM25" s="491"/>
      <c r="NLN25" s="491"/>
      <c r="NLO25" s="492"/>
      <c r="NLP25" s="490"/>
      <c r="NLQ25" s="491"/>
      <c r="NLR25" s="491"/>
      <c r="NLS25" s="491"/>
      <c r="NLT25" s="491"/>
      <c r="NLU25" s="491"/>
      <c r="NLV25" s="491"/>
      <c r="NLW25" s="491"/>
      <c r="NLX25" s="491"/>
      <c r="NLY25" s="491"/>
      <c r="NLZ25" s="492"/>
      <c r="NMA25" s="490"/>
      <c r="NMB25" s="491"/>
      <c r="NMC25" s="491"/>
      <c r="NMD25" s="491"/>
      <c r="NME25" s="491"/>
      <c r="NMF25" s="491"/>
      <c r="NMG25" s="491"/>
      <c r="NMH25" s="491"/>
      <c r="NMI25" s="491"/>
      <c r="NMJ25" s="491"/>
      <c r="NMK25" s="492"/>
      <c r="NML25" s="490"/>
      <c r="NMM25" s="491"/>
      <c r="NMN25" s="491"/>
      <c r="NMO25" s="491"/>
      <c r="NMP25" s="491"/>
      <c r="NMQ25" s="491"/>
      <c r="NMR25" s="491"/>
      <c r="NMS25" s="491"/>
      <c r="NMT25" s="491"/>
      <c r="NMU25" s="491"/>
      <c r="NMV25" s="492"/>
      <c r="NMW25" s="490"/>
      <c r="NMX25" s="491"/>
      <c r="NMY25" s="491"/>
      <c r="NMZ25" s="491"/>
      <c r="NNA25" s="491"/>
      <c r="NNB25" s="491"/>
      <c r="NNC25" s="491"/>
      <c r="NND25" s="491"/>
      <c r="NNE25" s="491"/>
      <c r="NNF25" s="491"/>
      <c r="NNG25" s="492"/>
      <c r="NNH25" s="490"/>
      <c r="NNI25" s="491"/>
      <c r="NNJ25" s="491"/>
      <c r="NNK25" s="491"/>
      <c r="NNL25" s="491"/>
      <c r="NNM25" s="491"/>
      <c r="NNN25" s="491"/>
      <c r="NNO25" s="491"/>
      <c r="NNP25" s="491"/>
      <c r="NNQ25" s="491"/>
      <c r="NNR25" s="492"/>
      <c r="NNS25" s="490"/>
      <c r="NNT25" s="491"/>
      <c r="NNU25" s="491"/>
      <c r="NNV25" s="491"/>
      <c r="NNW25" s="491"/>
      <c r="NNX25" s="491"/>
      <c r="NNY25" s="491"/>
      <c r="NNZ25" s="491"/>
      <c r="NOA25" s="491"/>
      <c r="NOB25" s="491"/>
      <c r="NOC25" s="492"/>
      <c r="NOD25" s="490"/>
      <c r="NOE25" s="491"/>
      <c r="NOF25" s="491"/>
      <c r="NOG25" s="491"/>
      <c r="NOH25" s="491"/>
      <c r="NOI25" s="491"/>
      <c r="NOJ25" s="491"/>
      <c r="NOK25" s="491"/>
      <c r="NOL25" s="491"/>
      <c r="NOM25" s="491"/>
      <c r="NON25" s="492"/>
      <c r="NOO25" s="490"/>
      <c r="NOP25" s="491"/>
      <c r="NOQ25" s="491"/>
      <c r="NOR25" s="491"/>
      <c r="NOS25" s="491"/>
      <c r="NOT25" s="491"/>
      <c r="NOU25" s="491"/>
      <c r="NOV25" s="491"/>
      <c r="NOW25" s="491"/>
      <c r="NOX25" s="491"/>
      <c r="NOY25" s="492"/>
      <c r="NOZ25" s="490"/>
      <c r="NPA25" s="491"/>
      <c r="NPB25" s="491"/>
      <c r="NPC25" s="491"/>
      <c r="NPD25" s="491"/>
      <c r="NPE25" s="491"/>
      <c r="NPF25" s="491"/>
      <c r="NPG25" s="491"/>
      <c r="NPH25" s="491"/>
      <c r="NPI25" s="491"/>
      <c r="NPJ25" s="492"/>
      <c r="NPK25" s="490"/>
      <c r="NPL25" s="491"/>
      <c r="NPM25" s="491"/>
      <c r="NPN25" s="491"/>
      <c r="NPO25" s="491"/>
      <c r="NPP25" s="491"/>
      <c r="NPQ25" s="491"/>
      <c r="NPR25" s="491"/>
      <c r="NPS25" s="491"/>
      <c r="NPT25" s="491"/>
      <c r="NPU25" s="492"/>
      <c r="NPV25" s="490"/>
      <c r="NPW25" s="491"/>
      <c r="NPX25" s="491"/>
      <c r="NPY25" s="491"/>
      <c r="NPZ25" s="491"/>
      <c r="NQA25" s="491"/>
      <c r="NQB25" s="491"/>
      <c r="NQC25" s="491"/>
      <c r="NQD25" s="491"/>
      <c r="NQE25" s="491"/>
      <c r="NQF25" s="492"/>
      <c r="NQG25" s="490"/>
      <c r="NQH25" s="491"/>
      <c r="NQI25" s="491"/>
      <c r="NQJ25" s="491"/>
      <c r="NQK25" s="491"/>
      <c r="NQL25" s="491"/>
      <c r="NQM25" s="491"/>
      <c r="NQN25" s="491"/>
      <c r="NQO25" s="491"/>
      <c r="NQP25" s="491"/>
      <c r="NQQ25" s="492"/>
      <c r="NQR25" s="490"/>
      <c r="NQS25" s="491"/>
      <c r="NQT25" s="491"/>
      <c r="NQU25" s="491"/>
      <c r="NQV25" s="491"/>
      <c r="NQW25" s="491"/>
      <c r="NQX25" s="491"/>
      <c r="NQY25" s="491"/>
      <c r="NQZ25" s="491"/>
      <c r="NRA25" s="491"/>
      <c r="NRB25" s="492"/>
      <c r="NRC25" s="490"/>
      <c r="NRD25" s="491"/>
      <c r="NRE25" s="491"/>
      <c r="NRF25" s="491"/>
      <c r="NRG25" s="491"/>
      <c r="NRH25" s="491"/>
      <c r="NRI25" s="491"/>
      <c r="NRJ25" s="491"/>
      <c r="NRK25" s="491"/>
      <c r="NRL25" s="491"/>
      <c r="NRM25" s="492"/>
      <c r="NRN25" s="490"/>
      <c r="NRO25" s="491"/>
      <c r="NRP25" s="491"/>
      <c r="NRQ25" s="491"/>
      <c r="NRR25" s="491"/>
      <c r="NRS25" s="491"/>
      <c r="NRT25" s="491"/>
      <c r="NRU25" s="491"/>
      <c r="NRV25" s="491"/>
      <c r="NRW25" s="491"/>
      <c r="NRX25" s="492"/>
      <c r="NRY25" s="490"/>
      <c r="NRZ25" s="491"/>
      <c r="NSA25" s="491"/>
      <c r="NSB25" s="491"/>
      <c r="NSC25" s="491"/>
      <c r="NSD25" s="491"/>
      <c r="NSE25" s="491"/>
      <c r="NSF25" s="491"/>
      <c r="NSG25" s="491"/>
      <c r="NSH25" s="491"/>
      <c r="NSI25" s="492"/>
      <c r="NSJ25" s="490"/>
      <c r="NSK25" s="491"/>
      <c r="NSL25" s="491"/>
      <c r="NSM25" s="491"/>
      <c r="NSN25" s="491"/>
      <c r="NSO25" s="491"/>
      <c r="NSP25" s="491"/>
      <c r="NSQ25" s="491"/>
      <c r="NSR25" s="491"/>
      <c r="NSS25" s="491"/>
      <c r="NST25" s="492"/>
      <c r="NSU25" s="490"/>
      <c r="NSV25" s="491"/>
      <c r="NSW25" s="491"/>
      <c r="NSX25" s="491"/>
      <c r="NSY25" s="491"/>
      <c r="NSZ25" s="491"/>
      <c r="NTA25" s="491"/>
      <c r="NTB25" s="491"/>
      <c r="NTC25" s="491"/>
      <c r="NTD25" s="491"/>
      <c r="NTE25" s="492"/>
      <c r="NTF25" s="490"/>
      <c r="NTG25" s="491"/>
      <c r="NTH25" s="491"/>
      <c r="NTI25" s="491"/>
      <c r="NTJ25" s="491"/>
      <c r="NTK25" s="491"/>
      <c r="NTL25" s="491"/>
      <c r="NTM25" s="491"/>
      <c r="NTN25" s="491"/>
      <c r="NTO25" s="491"/>
      <c r="NTP25" s="492"/>
      <c r="NTQ25" s="490"/>
      <c r="NTR25" s="491"/>
      <c r="NTS25" s="491"/>
      <c r="NTT25" s="491"/>
      <c r="NTU25" s="491"/>
      <c r="NTV25" s="491"/>
      <c r="NTW25" s="491"/>
      <c r="NTX25" s="491"/>
      <c r="NTY25" s="491"/>
      <c r="NTZ25" s="491"/>
      <c r="NUA25" s="492"/>
      <c r="NUB25" s="490"/>
      <c r="NUC25" s="491"/>
      <c r="NUD25" s="491"/>
      <c r="NUE25" s="491"/>
      <c r="NUF25" s="491"/>
      <c r="NUG25" s="491"/>
      <c r="NUH25" s="491"/>
      <c r="NUI25" s="491"/>
      <c r="NUJ25" s="491"/>
      <c r="NUK25" s="491"/>
      <c r="NUL25" s="492"/>
      <c r="NUM25" s="490"/>
      <c r="NUN25" s="491"/>
      <c r="NUO25" s="491"/>
      <c r="NUP25" s="491"/>
      <c r="NUQ25" s="491"/>
      <c r="NUR25" s="491"/>
      <c r="NUS25" s="491"/>
      <c r="NUT25" s="491"/>
      <c r="NUU25" s="491"/>
      <c r="NUV25" s="491"/>
      <c r="NUW25" s="492"/>
      <c r="NUX25" s="490"/>
      <c r="NUY25" s="491"/>
      <c r="NUZ25" s="491"/>
      <c r="NVA25" s="491"/>
      <c r="NVB25" s="491"/>
      <c r="NVC25" s="491"/>
      <c r="NVD25" s="491"/>
      <c r="NVE25" s="491"/>
      <c r="NVF25" s="491"/>
      <c r="NVG25" s="491"/>
      <c r="NVH25" s="492"/>
      <c r="NVI25" s="490"/>
      <c r="NVJ25" s="491"/>
      <c r="NVK25" s="491"/>
      <c r="NVL25" s="491"/>
      <c r="NVM25" s="491"/>
      <c r="NVN25" s="491"/>
      <c r="NVO25" s="491"/>
      <c r="NVP25" s="491"/>
      <c r="NVQ25" s="491"/>
      <c r="NVR25" s="491"/>
      <c r="NVS25" s="492"/>
      <c r="NVT25" s="490"/>
      <c r="NVU25" s="491"/>
      <c r="NVV25" s="491"/>
      <c r="NVW25" s="491"/>
      <c r="NVX25" s="491"/>
      <c r="NVY25" s="491"/>
      <c r="NVZ25" s="491"/>
      <c r="NWA25" s="491"/>
      <c r="NWB25" s="491"/>
      <c r="NWC25" s="491"/>
      <c r="NWD25" s="492"/>
      <c r="NWE25" s="490"/>
      <c r="NWF25" s="491"/>
      <c r="NWG25" s="491"/>
      <c r="NWH25" s="491"/>
      <c r="NWI25" s="491"/>
      <c r="NWJ25" s="491"/>
      <c r="NWK25" s="491"/>
      <c r="NWL25" s="491"/>
      <c r="NWM25" s="491"/>
      <c r="NWN25" s="491"/>
      <c r="NWO25" s="492"/>
      <c r="NWP25" s="490"/>
      <c r="NWQ25" s="491"/>
      <c r="NWR25" s="491"/>
      <c r="NWS25" s="491"/>
      <c r="NWT25" s="491"/>
      <c r="NWU25" s="491"/>
      <c r="NWV25" s="491"/>
      <c r="NWW25" s="491"/>
      <c r="NWX25" s="491"/>
      <c r="NWY25" s="491"/>
      <c r="NWZ25" s="492"/>
      <c r="NXA25" s="490"/>
      <c r="NXB25" s="491"/>
      <c r="NXC25" s="491"/>
      <c r="NXD25" s="491"/>
      <c r="NXE25" s="491"/>
      <c r="NXF25" s="491"/>
      <c r="NXG25" s="491"/>
      <c r="NXH25" s="491"/>
      <c r="NXI25" s="491"/>
      <c r="NXJ25" s="491"/>
      <c r="NXK25" s="492"/>
      <c r="NXL25" s="490"/>
      <c r="NXM25" s="491"/>
      <c r="NXN25" s="491"/>
      <c r="NXO25" s="491"/>
      <c r="NXP25" s="491"/>
      <c r="NXQ25" s="491"/>
      <c r="NXR25" s="491"/>
      <c r="NXS25" s="491"/>
      <c r="NXT25" s="491"/>
      <c r="NXU25" s="491"/>
      <c r="NXV25" s="492"/>
      <c r="NXW25" s="490"/>
      <c r="NXX25" s="491"/>
      <c r="NXY25" s="491"/>
      <c r="NXZ25" s="491"/>
      <c r="NYA25" s="491"/>
      <c r="NYB25" s="491"/>
      <c r="NYC25" s="491"/>
      <c r="NYD25" s="491"/>
      <c r="NYE25" s="491"/>
      <c r="NYF25" s="491"/>
      <c r="NYG25" s="492"/>
      <c r="NYH25" s="490"/>
      <c r="NYI25" s="491"/>
      <c r="NYJ25" s="491"/>
      <c r="NYK25" s="491"/>
      <c r="NYL25" s="491"/>
      <c r="NYM25" s="491"/>
      <c r="NYN25" s="491"/>
      <c r="NYO25" s="491"/>
      <c r="NYP25" s="491"/>
      <c r="NYQ25" s="491"/>
      <c r="NYR25" s="492"/>
      <c r="NYS25" s="490"/>
      <c r="NYT25" s="491"/>
      <c r="NYU25" s="491"/>
      <c r="NYV25" s="491"/>
      <c r="NYW25" s="491"/>
      <c r="NYX25" s="491"/>
      <c r="NYY25" s="491"/>
      <c r="NYZ25" s="491"/>
      <c r="NZA25" s="491"/>
      <c r="NZB25" s="491"/>
      <c r="NZC25" s="492"/>
      <c r="NZD25" s="490"/>
      <c r="NZE25" s="491"/>
      <c r="NZF25" s="491"/>
      <c r="NZG25" s="491"/>
      <c r="NZH25" s="491"/>
      <c r="NZI25" s="491"/>
      <c r="NZJ25" s="491"/>
      <c r="NZK25" s="491"/>
      <c r="NZL25" s="491"/>
      <c r="NZM25" s="491"/>
      <c r="NZN25" s="492"/>
      <c r="NZO25" s="490"/>
      <c r="NZP25" s="491"/>
      <c r="NZQ25" s="491"/>
      <c r="NZR25" s="491"/>
      <c r="NZS25" s="491"/>
      <c r="NZT25" s="491"/>
      <c r="NZU25" s="491"/>
      <c r="NZV25" s="491"/>
      <c r="NZW25" s="491"/>
      <c r="NZX25" s="491"/>
      <c r="NZY25" s="492"/>
      <c r="NZZ25" s="490"/>
      <c r="OAA25" s="491"/>
      <c r="OAB25" s="491"/>
      <c r="OAC25" s="491"/>
      <c r="OAD25" s="491"/>
      <c r="OAE25" s="491"/>
      <c r="OAF25" s="491"/>
      <c r="OAG25" s="491"/>
      <c r="OAH25" s="491"/>
      <c r="OAI25" s="491"/>
      <c r="OAJ25" s="492"/>
      <c r="OAK25" s="490"/>
      <c r="OAL25" s="491"/>
      <c r="OAM25" s="491"/>
      <c r="OAN25" s="491"/>
      <c r="OAO25" s="491"/>
      <c r="OAP25" s="491"/>
      <c r="OAQ25" s="491"/>
      <c r="OAR25" s="491"/>
      <c r="OAS25" s="491"/>
      <c r="OAT25" s="491"/>
      <c r="OAU25" s="492"/>
      <c r="OAV25" s="490"/>
      <c r="OAW25" s="491"/>
      <c r="OAX25" s="491"/>
      <c r="OAY25" s="491"/>
      <c r="OAZ25" s="491"/>
      <c r="OBA25" s="491"/>
      <c r="OBB25" s="491"/>
      <c r="OBC25" s="491"/>
      <c r="OBD25" s="491"/>
      <c r="OBE25" s="491"/>
      <c r="OBF25" s="492"/>
      <c r="OBG25" s="490"/>
      <c r="OBH25" s="491"/>
      <c r="OBI25" s="491"/>
      <c r="OBJ25" s="491"/>
      <c r="OBK25" s="491"/>
      <c r="OBL25" s="491"/>
      <c r="OBM25" s="491"/>
      <c r="OBN25" s="491"/>
      <c r="OBO25" s="491"/>
      <c r="OBP25" s="491"/>
      <c r="OBQ25" s="492"/>
      <c r="OBR25" s="490"/>
      <c r="OBS25" s="491"/>
      <c r="OBT25" s="491"/>
      <c r="OBU25" s="491"/>
      <c r="OBV25" s="491"/>
      <c r="OBW25" s="491"/>
      <c r="OBX25" s="491"/>
      <c r="OBY25" s="491"/>
      <c r="OBZ25" s="491"/>
      <c r="OCA25" s="491"/>
      <c r="OCB25" s="492"/>
      <c r="OCC25" s="490"/>
      <c r="OCD25" s="491"/>
      <c r="OCE25" s="491"/>
      <c r="OCF25" s="491"/>
      <c r="OCG25" s="491"/>
      <c r="OCH25" s="491"/>
      <c r="OCI25" s="491"/>
      <c r="OCJ25" s="491"/>
      <c r="OCK25" s="491"/>
      <c r="OCL25" s="491"/>
      <c r="OCM25" s="492"/>
      <c r="OCN25" s="490"/>
      <c r="OCO25" s="491"/>
      <c r="OCP25" s="491"/>
      <c r="OCQ25" s="491"/>
      <c r="OCR25" s="491"/>
      <c r="OCS25" s="491"/>
      <c r="OCT25" s="491"/>
      <c r="OCU25" s="491"/>
      <c r="OCV25" s="491"/>
      <c r="OCW25" s="491"/>
      <c r="OCX25" s="492"/>
      <c r="OCY25" s="490"/>
      <c r="OCZ25" s="491"/>
      <c r="ODA25" s="491"/>
      <c r="ODB25" s="491"/>
      <c r="ODC25" s="491"/>
      <c r="ODD25" s="491"/>
      <c r="ODE25" s="491"/>
      <c r="ODF25" s="491"/>
      <c r="ODG25" s="491"/>
      <c r="ODH25" s="491"/>
      <c r="ODI25" s="492"/>
      <c r="ODJ25" s="490"/>
      <c r="ODK25" s="491"/>
      <c r="ODL25" s="491"/>
      <c r="ODM25" s="491"/>
      <c r="ODN25" s="491"/>
      <c r="ODO25" s="491"/>
      <c r="ODP25" s="491"/>
      <c r="ODQ25" s="491"/>
      <c r="ODR25" s="491"/>
      <c r="ODS25" s="491"/>
      <c r="ODT25" s="492"/>
      <c r="ODU25" s="490"/>
      <c r="ODV25" s="491"/>
      <c r="ODW25" s="491"/>
      <c r="ODX25" s="491"/>
      <c r="ODY25" s="491"/>
      <c r="ODZ25" s="491"/>
      <c r="OEA25" s="491"/>
      <c r="OEB25" s="491"/>
      <c r="OEC25" s="491"/>
      <c r="OED25" s="491"/>
      <c r="OEE25" s="492"/>
      <c r="OEF25" s="490"/>
      <c r="OEG25" s="491"/>
      <c r="OEH25" s="491"/>
      <c r="OEI25" s="491"/>
      <c r="OEJ25" s="491"/>
      <c r="OEK25" s="491"/>
      <c r="OEL25" s="491"/>
      <c r="OEM25" s="491"/>
      <c r="OEN25" s="491"/>
      <c r="OEO25" s="491"/>
      <c r="OEP25" s="492"/>
      <c r="OEQ25" s="490"/>
      <c r="OER25" s="491"/>
      <c r="OES25" s="491"/>
      <c r="OET25" s="491"/>
      <c r="OEU25" s="491"/>
      <c r="OEV25" s="491"/>
      <c r="OEW25" s="491"/>
      <c r="OEX25" s="491"/>
      <c r="OEY25" s="491"/>
      <c r="OEZ25" s="491"/>
      <c r="OFA25" s="492"/>
      <c r="OFB25" s="490"/>
      <c r="OFC25" s="491"/>
      <c r="OFD25" s="491"/>
      <c r="OFE25" s="491"/>
      <c r="OFF25" s="491"/>
      <c r="OFG25" s="491"/>
      <c r="OFH25" s="491"/>
      <c r="OFI25" s="491"/>
      <c r="OFJ25" s="491"/>
      <c r="OFK25" s="491"/>
      <c r="OFL25" s="492"/>
      <c r="OFM25" s="490"/>
      <c r="OFN25" s="491"/>
      <c r="OFO25" s="491"/>
      <c r="OFP25" s="491"/>
      <c r="OFQ25" s="491"/>
      <c r="OFR25" s="491"/>
      <c r="OFS25" s="491"/>
      <c r="OFT25" s="491"/>
      <c r="OFU25" s="491"/>
      <c r="OFV25" s="491"/>
      <c r="OFW25" s="492"/>
      <c r="OFX25" s="490"/>
      <c r="OFY25" s="491"/>
      <c r="OFZ25" s="491"/>
      <c r="OGA25" s="491"/>
      <c r="OGB25" s="491"/>
      <c r="OGC25" s="491"/>
      <c r="OGD25" s="491"/>
      <c r="OGE25" s="491"/>
      <c r="OGF25" s="491"/>
      <c r="OGG25" s="491"/>
      <c r="OGH25" s="492"/>
      <c r="OGI25" s="490"/>
      <c r="OGJ25" s="491"/>
      <c r="OGK25" s="491"/>
      <c r="OGL25" s="491"/>
      <c r="OGM25" s="491"/>
      <c r="OGN25" s="491"/>
      <c r="OGO25" s="491"/>
      <c r="OGP25" s="491"/>
      <c r="OGQ25" s="491"/>
      <c r="OGR25" s="491"/>
      <c r="OGS25" s="492"/>
      <c r="OGT25" s="490"/>
      <c r="OGU25" s="491"/>
      <c r="OGV25" s="491"/>
      <c r="OGW25" s="491"/>
      <c r="OGX25" s="491"/>
      <c r="OGY25" s="491"/>
      <c r="OGZ25" s="491"/>
      <c r="OHA25" s="491"/>
      <c r="OHB25" s="491"/>
      <c r="OHC25" s="491"/>
      <c r="OHD25" s="492"/>
      <c r="OHE25" s="490"/>
      <c r="OHF25" s="491"/>
      <c r="OHG25" s="491"/>
      <c r="OHH25" s="491"/>
      <c r="OHI25" s="491"/>
      <c r="OHJ25" s="491"/>
      <c r="OHK25" s="491"/>
      <c r="OHL25" s="491"/>
      <c r="OHM25" s="491"/>
      <c r="OHN25" s="491"/>
      <c r="OHO25" s="492"/>
      <c r="OHP25" s="490"/>
      <c r="OHQ25" s="491"/>
      <c r="OHR25" s="491"/>
      <c r="OHS25" s="491"/>
      <c r="OHT25" s="491"/>
      <c r="OHU25" s="491"/>
      <c r="OHV25" s="491"/>
      <c r="OHW25" s="491"/>
      <c r="OHX25" s="491"/>
      <c r="OHY25" s="491"/>
      <c r="OHZ25" s="492"/>
      <c r="OIA25" s="490"/>
      <c r="OIB25" s="491"/>
      <c r="OIC25" s="491"/>
      <c r="OID25" s="491"/>
      <c r="OIE25" s="491"/>
      <c r="OIF25" s="491"/>
      <c r="OIG25" s="491"/>
      <c r="OIH25" s="491"/>
      <c r="OII25" s="491"/>
      <c r="OIJ25" s="491"/>
      <c r="OIK25" s="492"/>
      <c r="OIL25" s="490"/>
      <c r="OIM25" s="491"/>
      <c r="OIN25" s="491"/>
      <c r="OIO25" s="491"/>
      <c r="OIP25" s="491"/>
      <c r="OIQ25" s="491"/>
      <c r="OIR25" s="491"/>
      <c r="OIS25" s="491"/>
      <c r="OIT25" s="491"/>
      <c r="OIU25" s="491"/>
      <c r="OIV25" s="492"/>
      <c r="OIW25" s="490"/>
      <c r="OIX25" s="491"/>
      <c r="OIY25" s="491"/>
      <c r="OIZ25" s="491"/>
      <c r="OJA25" s="491"/>
      <c r="OJB25" s="491"/>
      <c r="OJC25" s="491"/>
      <c r="OJD25" s="491"/>
      <c r="OJE25" s="491"/>
      <c r="OJF25" s="491"/>
      <c r="OJG25" s="492"/>
      <c r="OJH25" s="490"/>
      <c r="OJI25" s="491"/>
      <c r="OJJ25" s="491"/>
      <c r="OJK25" s="491"/>
      <c r="OJL25" s="491"/>
      <c r="OJM25" s="491"/>
      <c r="OJN25" s="491"/>
      <c r="OJO25" s="491"/>
      <c r="OJP25" s="491"/>
      <c r="OJQ25" s="491"/>
      <c r="OJR25" s="492"/>
      <c r="OJS25" s="490"/>
      <c r="OJT25" s="491"/>
      <c r="OJU25" s="491"/>
      <c r="OJV25" s="491"/>
      <c r="OJW25" s="491"/>
      <c r="OJX25" s="491"/>
      <c r="OJY25" s="491"/>
      <c r="OJZ25" s="491"/>
      <c r="OKA25" s="491"/>
      <c r="OKB25" s="491"/>
      <c r="OKC25" s="492"/>
      <c r="OKD25" s="490"/>
      <c r="OKE25" s="491"/>
      <c r="OKF25" s="491"/>
      <c r="OKG25" s="491"/>
      <c r="OKH25" s="491"/>
      <c r="OKI25" s="491"/>
      <c r="OKJ25" s="491"/>
      <c r="OKK25" s="491"/>
      <c r="OKL25" s="491"/>
      <c r="OKM25" s="491"/>
      <c r="OKN25" s="492"/>
      <c r="OKO25" s="490"/>
      <c r="OKP25" s="491"/>
      <c r="OKQ25" s="491"/>
      <c r="OKR25" s="491"/>
      <c r="OKS25" s="491"/>
      <c r="OKT25" s="491"/>
      <c r="OKU25" s="491"/>
      <c r="OKV25" s="491"/>
      <c r="OKW25" s="491"/>
      <c r="OKX25" s="491"/>
      <c r="OKY25" s="492"/>
      <c r="OKZ25" s="490"/>
      <c r="OLA25" s="491"/>
      <c r="OLB25" s="491"/>
      <c r="OLC25" s="491"/>
      <c r="OLD25" s="491"/>
      <c r="OLE25" s="491"/>
      <c r="OLF25" s="491"/>
      <c r="OLG25" s="491"/>
      <c r="OLH25" s="491"/>
      <c r="OLI25" s="491"/>
      <c r="OLJ25" s="492"/>
      <c r="OLK25" s="490"/>
      <c r="OLL25" s="491"/>
      <c r="OLM25" s="491"/>
      <c r="OLN25" s="491"/>
      <c r="OLO25" s="491"/>
      <c r="OLP25" s="491"/>
      <c r="OLQ25" s="491"/>
      <c r="OLR25" s="491"/>
      <c r="OLS25" s="491"/>
      <c r="OLT25" s="491"/>
      <c r="OLU25" s="492"/>
      <c r="OLV25" s="490"/>
      <c r="OLW25" s="491"/>
      <c r="OLX25" s="491"/>
      <c r="OLY25" s="491"/>
      <c r="OLZ25" s="491"/>
      <c r="OMA25" s="491"/>
      <c r="OMB25" s="491"/>
      <c r="OMC25" s="491"/>
      <c r="OMD25" s="491"/>
      <c r="OME25" s="491"/>
      <c r="OMF25" s="492"/>
      <c r="OMG25" s="490"/>
      <c r="OMH25" s="491"/>
      <c r="OMI25" s="491"/>
      <c r="OMJ25" s="491"/>
      <c r="OMK25" s="491"/>
      <c r="OML25" s="491"/>
      <c r="OMM25" s="491"/>
      <c r="OMN25" s="491"/>
      <c r="OMO25" s="491"/>
      <c r="OMP25" s="491"/>
      <c r="OMQ25" s="492"/>
      <c r="OMR25" s="490"/>
      <c r="OMS25" s="491"/>
      <c r="OMT25" s="491"/>
      <c r="OMU25" s="491"/>
      <c r="OMV25" s="491"/>
      <c r="OMW25" s="491"/>
      <c r="OMX25" s="491"/>
      <c r="OMY25" s="491"/>
      <c r="OMZ25" s="491"/>
      <c r="ONA25" s="491"/>
      <c r="ONB25" s="492"/>
      <c r="ONC25" s="490"/>
      <c r="OND25" s="491"/>
      <c r="ONE25" s="491"/>
      <c r="ONF25" s="491"/>
      <c r="ONG25" s="491"/>
      <c r="ONH25" s="491"/>
      <c r="ONI25" s="491"/>
      <c r="ONJ25" s="491"/>
      <c r="ONK25" s="491"/>
      <c r="ONL25" s="491"/>
      <c r="ONM25" s="492"/>
      <c r="ONN25" s="490"/>
      <c r="ONO25" s="491"/>
      <c r="ONP25" s="491"/>
      <c r="ONQ25" s="491"/>
      <c r="ONR25" s="491"/>
      <c r="ONS25" s="491"/>
      <c r="ONT25" s="491"/>
      <c r="ONU25" s="491"/>
      <c r="ONV25" s="491"/>
      <c r="ONW25" s="491"/>
      <c r="ONX25" s="492"/>
      <c r="ONY25" s="490"/>
      <c r="ONZ25" s="491"/>
      <c r="OOA25" s="491"/>
      <c r="OOB25" s="491"/>
      <c r="OOC25" s="491"/>
      <c r="OOD25" s="491"/>
      <c r="OOE25" s="491"/>
      <c r="OOF25" s="491"/>
      <c r="OOG25" s="491"/>
      <c r="OOH25" s="491"/>
      <c r="OOI25" s="492"/>
      <c r="OOJ25" s="490"/>
      <c r="OOK25" s="491"/>
      <c r="OOL25" s="491"/>
      <c r="OOM25" s="491"/>
      <c r="OON25" s="491"/>
      <c r="OOO25" s="491"/>
      <c r="OOP25" s="491"/>
      <c r="OOQ25" s="491"/>
      <c r="OOR25" s="491"/>
      <c r="OOS25" s="491"/>
      <c r="OOT25" s="492"/>
      <c r="OOU25" s="490"/>
      <c r="OOV25" s="491"/>
      <c r="OOW25" s="491"/>
      <c r="OOX25" s="491"/>
      <c r="OOY25" s="491"/>
      <c r="OOZ25" s="491"/>
      <c r="OPA25" s="491"/>
      <c r="OPB25" s="491"/>
      <c r="OPC25" s="491"/>
      <c r="OPD25" s="491"/>
      <c r="OPE25" s="492"/>
      <c r="OPF25" s="490"/>
      <c r="OPG25" s="491"/>
      <c r="OPH25" s="491"/>
      <c r="OPI25" s="491"/>
      <c r="OPJ25" s="491"/>
      <c r="OPK25" s="491"/>
      <c r="OPL25" s="491"/>
      <c r="OPM25" s="491"/>
      <c r="OPN25" s="491"/>
      <c r="OPO25" s="491"/>
      <c r="OPP25" s="492"/>
      <c r="OPQ25" s="490"/>
      <c r="OPR25" s="491"/>
      <c r="OPS25" s="491"/>
      <c r="OPT25" s="491"/>
      <c r="OPU25" s="491"/>
      <c r="OPV25" s="491"/>
      <c r="OPW25" s="491"/>
      <c r="OPX25" s="491"/>
      <c r="OPY25" s="491"/>
      <c r="OPZ25" s="491"/>
      <c r="OQA25" s="492"/>
      <c r="OQB25" s="490"/>
      <c r="OQC25" s="491"/>
      <c r="OQD25" s="491"/>
      <c r="OQE25" s="491"/>
      <c r="OQF25" s="491"/>
      <c r="OQG25" s="491"/>
      <c r="OQH25" s="491"/>
      <c r="OQI25" s="491"/>
      <c r="OQJ25" s="491"/>
      <c r="OQK25" s="491"/>
      <c r="OQL25" s="492"/>
      <c r="OQM25" s="490"/>
      <c r="OQN25" s="491"/>
      <c r="OQO25" s="491"/>
      <c r="OQP25" s="491"/>
      <c r="OQQ25" s="491"/>
      <c r="OQR25" s="491"/>
      <c r="OQS25" s="491"/>
      <c r="OQT25" s="491"/>
      <c r="OQU25" s="491"/>
      <c r="OQV25" s="491"/>
      <c r="OQW25" s="492"/>
      <c r="OQX25" s="490"/>
      <c r="OQY25" s="491"/>
      <c r="OQZ25" s="491"/>
      <c r="ORA25" s="491"/>
      <c r="ORB25" s="491"/>
      <c r="ORC25" s="491"/>
      <c r="ORD25" s="491"/>
      <c r="ORE25" s="491"/>
      <c r="ORF25" s="491"/>
      <c r="ORG25" s="491"/>
      <c r="ORH25" s="492"/>
      <c r="ORI25" s="490"/>
      <c r="ORJ25" s="491"/>
      <c r="ORK25" s="491"/>
      <c r="ORL25" s="491"/>
      <c r="ORM25" s="491"/>
      <c r="ORN25" s="491"/>
      <c r="ORO25" s="491"/>
      <c r="ORP25" s="491"/>
      <c r="ORQ25" s="491"/>
      <c r="ORR25" s="491"/>
      <c r="ORS25" s="492"/>
      <c r="ORT25" s="490"/>
      <c r="ORU25" s="491"/>
      <c r="ORV25" s="491"/>
      <c r="ORW25" s="491"/>
      <c r="ORX25" s="491"/>
      <c r="ORY25" s="491"/>
      <c r="ORZ25" s="491"/>
      <c r="OSA25" s="491"/>
      <c r="OSB25" s="491"/>
      <c r="OSC25" s="491"/>
      <c r="OSD25" s="492"/>
      <c r="OSE25" s="490"/>
      <c r="OSF25" s="491"/>
      <c r="OSG25" s="491"/>
      <c r="OSH25" s="491"/>
      <c r="OSI25" s="491"/>
      <c r="OSJ25" s="491"/>
      <c r="OSK25" s="491"/>
      <c r="OSL25" s="491"/>
      <c r="OSM25" s="491"/>
      <c r="OSN25" s="491"/>
      <c r="OSO25" s="492"/>
      <c r="OSP25" s="490"/>
      <c r="OSQ25" s="491"/>
      <c r="OSR25" s="491"/>
      <c r="OSS25" s="491"/>
      <c r="OST25" s="491"/>
      <c r="OSU25" s="491"/>
      <c r="OSV25" s="491"/>
      <c r="OSW25" s="491"/>
      <c r="OSX25" s="491"/>
      <c r="OSY25" s="491"/>
      <c r="OSZ25" s="492"/>
      <c r="OTA25" s="490"/>
      <c r="OTB25" s="491"/>
      <c r="OTC25" s="491"/>
      <c r="OTD25" s="491"/>
      <c r="OTE25" s="491"/>
      <c r="OTF25" s="491"/>
      <c r="OTG25" s="491"/>
      <c r="OTH25" s="491"/>
      <c r="OTI25" s="491"/>
      <c r="OTJ25" s="491"/>
      <c r="OTK25" s="492"/>
      <c r="OTL25" s="490"/>
      <c r="OTM25" s="491"/>
      <c r="OTN25" s="491"/>
      <c r="OTO25" s="491"/>
      <c r="OTP25" s="491"/>
      <c r="OTQ25" s="491"/>
      <c r="OTR25" s="491"/>
      <c r="OTS25" s="491"/>
      <c r="OTT25" s="491"/>
      <c r="OTU25" s="491"/>
      <c r="OTV25" s="492"/>
      <c r="OTW25" s="490"/>
      <c r="OTX25" s="491"/>
      <c r="OTY25" s="491"/>
      <c r="OTZ25" s="491"/>
      <c r="OUA25" s="491"/>
      <c r="OUB25" s="491"/>
      <c r="OUC25" s="491"/>
      <c r="OUD25" s="491"/>
      <c r="OUE25" s="491"/>
      <c r="OUF25" s="491"/>
      <c r="OUG25" s="492"/>
      <c r="OUH25" s="490"/>
      <c r="OUI25" s="491"/>
      <c r="OUJ25" s="491"/>
      <c r="OUK25" s="491"/>
      <c r="OUL25" s="491"/>
      <c r="OUM25" s="491"/>
      <c r="OUN25" s="491"/>
      <c r="OUO25" s="491"/>
      <c r="OUP25" s="491"/>
      <c r="OUQ25" s="491"/>
      <c r="OUR25" s="492"/>
      <c r="OUS25" s="490"/>
      <c r="OUT25" s="491"/>
      <c r="OUU25" s="491"/>
      <c r="OUV25" s="491"/>
      <c r="OUW25" s="491"/>
      <c r="OUX25" s="491"/>
      <c r="OUY25" s="491"/>
      <c r="OUZ25" s="491"/>
      <c r="OVA25" s="491"/>
      <c r="OVB25" s="491"/>
      <c r="OVC25" s="492"/>
      <c r="OVD25" s="490"/>
      <c r="OVE25" s="491"/>
      <c r="OVF25" s="491"/>
      <c r="OVG25" s="491"/>
      <c r="OVH25" s="491"/>
      <c r="OVI25" s="491"/>
      <c r="OVJ25" s="491"/>
      <c r="OVK25" s="491"/>
      <c r="OVL25" s="491"/>
      <c r="OVM25" s="491"/>
      <c r="OVN25" s="492"/>
      <c r="OVO25" s="490"/>
      <c r="OVP25" s="491"/>
      <c r="OVQ25" s="491"/>
      <c r="OVR25" s="491"/>
      <c r="OVS25" s="491"/>
      <c r="OVT25" s="491"/>
      <c r="OVU25" s="491"/>
      <c r="OVV25" s="491"/>
      <c r="OVW25" s="491"/>
      <c r="OVX25" s="491"/>
      <c r="OVY25" s="492"/>
      <c r="OVZ25" s="490"/>
      <c r="OWA25" s="491"/>
      <c r="OWB25" s="491"/>
      <c r="OWC25" s="491"/>
      <c r="OWD25" s="491"/>
      <c r="OWE25" s="491"/>
      <c r="OWF25" s="491"/>
      <c r="OWG25" s="491"/>
      <c r="OWH25" s="491"/>
      <c r="OWI25" s="491"/>
      <c r="OWJ25" s="492"/>
      <c r="OWK25" s="490"/>
      <c r="OWL25" s="491"/>
      <c r="OWM25" s="491"/>
      <c r="OWN25" s="491"/>
      <c r="OWO25" s="491"/>
      <c r="OWP25" s="491"/>
      <c r="OWQ25" s="491"/>
      <c r="OWR25" s="491"/>
      <c r="OWS25" s="491"/>
      <c r="OWT25" s="491"/>
      <c r="OWU25" s="492"/>
      <c r="OWV25" s="490"/>
      <c r="OWW25" s="491"/>
      <c r="OWX25" s="491"/>
      <c r="OWY25" s="491"/>
      <c r="OWZ25" s="491"/>
      <c r="OXA25" s="491"/>
      <c r="OXB25" s="491"/>
      <c r="OXC25" s="491"/>
      <c r="OXD25" s="491"/>
      <c r="OXE25" s="491"/>
      <c r="OXF25" s="492"/>
      <c r="OXG25" s="490"/>
      <c r="OXH25" s="491"/>
      <c r="OXI25" s="491"/>
      <c r="OXJ25" s="491"/>
      <c r="OXK25" s="491"/>
      <c r="OXL25" s="491"/>
      <c r="OXM25" s="491"/>
      <c r="OXN25" s="491"/>
      <c r="OXO25" s="491"/>
      <c r="OXP25" s="491"/>
      <c r="OXQ25" s="492"/>
      <c r="OXR25" s="490"/>
      <c r="OXS25" s="491"/>
      <c r="OXT25" s="491"/>
      <c r="OXU25" s="491"/>
      <c r="OXV25" s="491"/>
      <c r="OXW25" s="491"/>
      <c r="OXX25" s="491"/>
      <c r="OXY25" s="491"/>
      <c r="OXZ25" s="491"/>
      <c r="OYA25" s="491"/>
      <c r="OYB25" s="492"/>
      <c r="OYC25" s="490"/>
      <c r="OYD25" s="491"/>
      <c r="OYE25" s="491"/>
      <c r="OYF25" s="491"/>
      <c r="OYG25" s="491"/>
      <c r="OYH25" s="491"/>
      <c r="OYI25" s="491"/>
      <c r="OYJ25" s="491"/>
      <c r="OYK25" s="491"/>
      <c r="OYL25" s="491"/>
      <c r="OYM25" s="492"/>
      <c r="OYN25" s="490"/>
      <c r="OYO25" s="491"/>
      <c r="OYP25" s="491"/>
      <c r="OYQ25" s="491"/>
      <c r="OYR25" s="491"/>
      <c r="OYS25" s="491"/>
      <c r="OYT25" s="491"/>
      <c r="OYU25" s="491"/>
      <c r="OYV25" s="491"/>
      <c r="OYW25" s="491"/>
      <c r="OYX25" s="492"/>
      <c r="OYY25" s="490"/>
      <c r="OYZ25" s="491"/>
      <c r="OZA25" s="491"/>
      <c r="OZB25" s="491"/>
      <c r="OZC25" s="491"/>
      <c r="OZD25" s="491"/>
      <c r="OZE25" s="491"/>
      <c r="OZF25" s="491"/>
      <c r="OZG25" s="491"/>
      <c r="OZH25" s="491"/>
      <c r="OZI25" s="492"/>
      <c r="OZJ25" s="490"/>
      <c r="OZK25" s="491"/>
      <c r="OZL25" s="491"/>
      <c r="OZM25" s="491"/>
      <c r="OZN25" s="491"/>
      <c r="OZO25" s="491"/>
      <c r="OZP25" s="491"/>
      <c r="OZQ25" s="491"/>
      <c r="OZR25" s="491"/>
      <c r="OZS25" s="491"/>
      <c r="OZT25" s="492"/>
      <c r="OZU25" s="490"/>
      <c r="OZV25" s="491"/>
      <c r="OZW25" s="491"/>
      <c r="OZX25" s="491"/>
      <c r="OZY25" s="491"/>
      <c r="OZZ25" s="491"/>
      <c r="PAA25" s="491"/>
      <c r="PAB25" s="491"/>
      <c r="PAC25" s="491"/>
      <c r="PAD25" s="491"/>
      <c r="PAE25" s="492"/>
      <c r="PAF25" s="490"/>
      <c r="PAG25" s="491"/>
      <c r="PAH25" s="491"/>
      <c r="PAI25" s="491"/>
      <c r="PAJ25" s="491"/>
      <c r="PAK25" s="491"/>
      <c r="PAL25" s="491"/>
      <c r="PAM25" s="491"/>
      <c r="PAN25" s="491"/>
      <c r="PAO25" s="491"/>
      <c r="PAP25" s="492"/>
      <c r="PAQ25" s="490"/>
      <c r="PAR25" s="491"/>
      <c r="PAS25" s="491"/>
      <c r="PAT25" s="491"/>
      <c r="PAU25" s="491"/>
      <c r="PAV25" s="491"/>
      <c r="PAW25" s="491"/>
      <c r="PAX25" s="491"/>
      <c r="PAY25" s="491"/>
      <c r="PAZ25" s="491"/>
      <c r="PBA25" s="492"/>
      <c r="PBB25" s="490"/>
      <c r="PBC25" s="491"/>
      <c r="PBD25" s="491"/>
      <c r="PBE25" s="491"/>
      <c r="PBF25" s="491"/>
      <c r="PBG25" s="491"/>
      <c r="PBH25" s="491"/>
      <c r="PBI25" s="491"/>
      <c r="PBJ25" s="491"/>
      <c r="PBK25" s="491"/>
      <c r="PBL25" s="492"/>
      <c r="PBM25" s="490"/>
      <c r="PBN25" s="491"/>
      <c r="PBO25" s="491"/>
      <c r="PBP25" s="491"/>
      <c r="PBQ25" s="491"/>
      <c r="PBR25" s="491"/>
      <c r="PBS25" s="491"/>
      <c r="PBT25" s="491"/>
      <c r="PBU25" s="491"/>
      <c r="PBV25" s="491"/>
      <c r="PBW25" s="492"/>
      <c r="PBX25" s="490"/>
      <c r="PBY25" s="491"/>
      <c r="PBZ25" s="491"/>
      <c r="PCA25" s="491"/>
      <c r="PCB25" s="491"/>
      <c r="PCC25" s="491"/>
      <c r="PCD25" s="491"/>
      <c r="PCE25" s="491"/>
      <c r="PCF25" s="491"/>
      <c r="PCG25" s="491"/>
      <c r="PCH25" s="492"/>
      <c r="PCI25" s="490"/>
      <c r="PCJ25" s="491"/>
      <c r="PCK25" s="491"/>
      <c r="PCL25" s="491"/>
      <c r="PCM25" s="491"/>
      <c r="PCN25" s="491"/>
      <c r="PCO25" s="491"/>
      <c r="PCP25" s="491"/>
      <c r="PCQ25" s="491"/>
      <c r="PCR25" s="491"/>
      <c r="PCS25" s="492"/>
      <c r="PCT25" s="490"/>
      <c r="PCU25" s="491"/>
      <c r="PCV25" s="491"/>
      <c r="PCW25" s="491"/>
      <c r="PCX25" s="491"/>
      <c r="PCY25" s="491"/>
      <c r="PCZ25" s="491"/>
      <c r="PDA25" s="491"/>
      <c r="PDB25" s="491"/>
      <c r="PDC25" s="491"/>
      <c r="PDD25" s="492"/>
      <c r="PDE25" s="490"/>
      <c r="PDF25" s="491"/>
      <c r="PDG25" s="491"/>
      <c r="PDH25" s="491"/>
      <c r="PDI25" s="491"/>
      <c r="PDJ25" s="491"/>
      <c r="PDK25" s="491"/>
      <c r="PDL25" s="491"/>
      <c r="PDM25" s="491"/>
      <c r="PDN25" s="491"/>
      <c r="PDO25" s="492"/>
      <c r="PDP25" s="490"/>
      <c r="PDQ25" s="491"/>
      <c r="PDR25" s="491"/>
      <c r="PDS25" s="491"/>
      <c r="PDT25" s="491"/>
      <c r="PDU25" s="491"/>
      <c r="PDV25" s="491"/>
      <c r="PDW25" s="491"/>
      <c r="PDX25" s="491"/>
      <c r="PDY25" s="491"/>
      <c r="PDZ25" s="492"/>
      <c r="PEA25" s="490"/>
      <c r="PEB25" s="491"/>
      <c r="PEC25" s="491"/>
      <c r="PED25" s="491"/>
      <c r="PEE25" s="491"/>
      <c r="PEF25" s="491"/>
      <c r="PEG25" s="491"/>
      <c r="PEH25" s="491"/>
      <c r="PEI25" s="491"/>
      <c r="PEJ25" s="491"/>
      <c r="PEK25" s="492"/>
      <c r="PEL25" s="490"/>
      <c r="PEM25" s="491"/>
      <c r="PEN25" s="491"/>
      <c r="PEO25" s="491"/>
      <c r="PEP25" s="491"/>
      <c r="PEQ25" s="491"/>
      <c r="PER25" s="491"/>
      <c r="PES25" s="491"/>
      <c r="PET25" s="491"/>
      <c r="PEU25" s="491"/>
      <c r="PEV25" s="492"/>
      <c r="PEW25" s="490"/>
      <c r="PEX25" s="491"/>
      <c r="PEY25" s="491"/>
      <c r="PEZ25" s="491"/>
      <c r="PFA25" s="491"/>
      <c r="PFB25" s="491"/>
      <c r="PFC25" s="491"/>
      <c r="PFD25" s="491"/>
      <c r="PFE25" s="491"/>
      <c r="PFF25" s="491"/>
      <c r="PFG25" s="492"/>
      <c r="PFH25" s="490"/>
      <c r="PFI25" s="491"/>
      <c r="PFJ25" s="491"/>
      <c r="PFK25" s="491"/>
      <c r="PFL25" s="491"/>
      <c r="PFM25" s="491"/>
      <c r="PFN25" s="491"/>
      <c r="PFO25" s="491"/>
      <c r="PFP25" s="491"/>
      <c r="PFQ25" s="491"/>
      <c r="PFR25" s="492"/>
      <c r="PFS25" s="490"/>
      <c r="PFT25" s="491"/>
      <c r="PFU25" s="491"/>
      <c r="PFV25" s="491"/>
      <c r="PFW25" s="491"/>
      <c r="PFX25" s="491"/>
      <c r="PFY25" s="491"/>
      <c r="PFZ25" s="491"/>
      <c r="PGA25" s="491"/>
      <c r="PGB25" s="491"/>
      <c r="PGC25" s="492"/>
      <c r="PGD25" s="490"/>
      <c r="PGE25" s="491"/>
      <c r="PGF25" s="491"/>
      <c r="PGG25" s="491"/>
      <c r="PGH25" s="491"/>
      <c r="PGI25" s="491"/>
      <c r="PGJ25" s="491"/>
      <c r="PGK25" s="491"/>
      <c r="PGL25" s="491"/>
      <c r="PGM25" s="491"/>
      <c r="PGN25" s="492"/>
      <c r="PGO25" s="490"/>
      <c r="PGP25" s="491"/>
      <c r="PGQ25" s="491"/>
      <c r="PGR25" s="491"/>
      <c r="PGS25" s="491"/>
      <c r="PGT25" s="491"/>
      <c r="PGU25" s="491"/>
      <c r="PGV25" s="491"/>
      <c r="PGW25" s="491"/>
      <c r="PGX25" s="491"/>
      <c r="PGY25" s="492"/>
      <c r="PGZ25" s="490"/>
      <c r="PHA25" s="491"/>
      <c r="PHB25" s="491"/>
      <c r="PHC25" s="491"/>
      <c r="PHD25" s="491"/>
      <c r="PHE25" s="491"/>
      <c r="PHF25" s="491"/>
      <c r="PHG25" s="491"/>
      <c r="PHH25" s="491"/>
      <c r="PHI25" s="491"/>
      <c r="PHJ25" s="492"/>
      <c r="PHK25" s="490"/>
      <c r="PHL25" s="491"/>
      <c r="PHM25" s="491"/>
      <c r="PHN25" s="491"/>
      <c r="PHO25" s="491"/>
      <c r="PHP25" s="491"/>
      <c r="PHQ25" s="491"/>
      <c r="PHR25" s="491"/>
      <c r="PHS25" s="491"/>
      <c r="PHT25" s="491"/>
      <c r="PHU25" s="492"/>
      <c r="PHV25" s="490"/>
      <c r="PHW25" s="491"/>
      <c r="PHX25" s="491"/>
      <c r="PHY25" s="491"/>
      <c r="PHZ25" s="491"/>
      <c r="PIA25" s="491"/>
      <c r="PIB25" s="491"/>
      <c r="PIC25" s="491"/>
      <c r="PID25" s="491"/>
      <c r="PIE25" s="491"/>
      <c r="PIF25" s="492"/>
      <c r="PIG25" s="490"/>
      <c r="PIH25" s="491"/>
      <c r="PII25" s="491"/>
      <c r="PIJ25" s="491"/>
      <c r="PIK25" s="491"/>
      <c r="PIL25" s="491"/>
      <c r="PIM25" s="491"/>
      <c r="PIN25" s="491"/>
      <c r="PIO25" s="491"/>
      <c r="PIP25" s="491"/>
      <c r="PIQ25" s="492"/>
      <c r="PIR25" s="490"/>
      <c r="PIS25" s="491"/>
      <c r="PIT25" s="491"/>
      <c r="PIU25" s="491"/>
      <c r="PIV25" s="491"/>
      <c r="PIW25" s="491"/>
      <c r="PIX25" s="491"/>
      <c r="PIY25" s="491"/>
      <c r="PIZ25" s="491"/>
      <c r="PJA25" s="491"/>
      <c r="PJB25" s="492"/>
      <c r="PJC25" s="490"/>
      <c r="PJD25" s="491"/>
      <c r="PJE25" s="491"/>
      <c r="PJF25" s="491"/>
      <c r="PJG25" s="491"/>
      <c r="PJH25" s="491"/>
      <c r="PJI25" s="491"/>
      <c r="PJJ25" s="491"/>
      <c r="PJK25" s="491"/>
      <c r="PJL25" s="491"/>
      <c r="PJM25" s="492"/>
      <c r="PJN25" s="490"/>
      <c r="PJO25" s="491"/>
      <c r="PJP25" s="491"/>
      <c r="PJQ25" s="491"/>
      <c r="PJR25" s="491"/>
      <c r="PJS25" s="491"/>
      <c r="PJT25" s="491"/>
      <c r="PJU25" s="491"/>
      <c r="PJV25" s="491"/>
      <c r="PJW25" s="491"/>
      <c r="PJX25" s="492"/>
      <c r="PJY25" s="490"/>
      <c r="PJZ25" s="491"/>
      <c r="PKA25" s="491"/>
      <c r="PKB25" s="491"/>
      <c r="PKC25" s="491"/>
      <c r="PKD25" s="491"/>
      <c r="PKE25" s="491"/>
      <c r="PKF25" s="491"/>
      <c r="PKG25" s="491"/>
      <c r="PKH25" s="491"/>
      <c r="PKI25" s="492"/>
      <c r="PKJ25" s="490"/>
      <c r="PKK25" s="491"/>
      <c r="PKL25" s="491"/>
      <c r="PKM25" s="491"/>
      <c r="PKN25" s="491"/>
      <c r="PKO25" s="491"/>
      <c r="PKP25" s="491"/>
      <c r="PKQ25" s="491"/>
      <c r="PKR25" s="491"/>
      <c r="PKS25" s="491"/>
      <c r="PKT25" s="492"/>
      <c r="PKU25" s="490"/>
      <c r="PKV25" s="491"/>
      <c r="PKW25" s="491"/>
      <c r="PKX25" s="491"/>
      <c r="PKY25" s="491"/>
      <c r="PKZ25" s="491"/>
      <c r="PLA25" s="491"/>
      <c r="PLB25" s="491"/>
      <c r="PLC25" s="491"/>
      <c r="PLD25" s="491"/>
      <c r="PLE25" s="492"/>
      <c r="PLF25" s="490"/>
      <c r="PLG25" s="491"/>
      <c r="PLH25" s="491"/>
      <c r="PLI25" s="491"/>
      <c r="PLJ25" s="491"/>
      <c r="PLK25" s="491"/>
      <c r="PLL25" s="491"/>
      <c r="PLM25" s="491"/>
      <c r="PLN25" s="491"/>
      <c r="PLO25" s="491"/>
      <c r="PLP25" s="492"/>
      <c r="PLQ25" s="490"/>
      <c r="PLR25" s="491"/>
      <c r="PLS25" s="491"/>
      <c r="PLT25" s="491"/>
      <c r="PLU25" s="491"/>
      <c r="PLV25" s="491"/>
      <c r="PLW25" s="491"/>
      <c r="PLX25" s="491"/>
      <c r="PLY25" s="491"/>
      <c r="PLZ25" s="491"/>
      <c r="PMA25" s="492"/>
      <c r="PMB25" s="490"/>
      <c r="PMC25" s="491"/>
      <c r="PMD25" s="491"/>
      <c r="PME25" s="491"/>
      <c r="PMF25" s="491"/>
      <c r="PMG25" s="491"/>
      <c r="PMH25" s="491"/>
      <c r="PMI25" s="491"/>
      <c r="PMJ25" s="491"/>
      <c r="PMK25" s="491"/>
      <c r="PML25" s="492"/>
      <c r="PMM25" s="490"/>
      <c r="PMN25" s="491"/>
      <c r="PMO25" s="491"/>
      <c r="PMP25" s="491"/>
      <c r="PMQ25" s="491"/>
      <c r="PMR25" s="491"/>
      <c r="PMS25" s="491"/>
      <c r="PMT25" s="491"/>
      <c r="PMU25" s="491"/>
      <c r="PMV25" s="491"/>
      <c r="PMW25" s="492"/>
      <c r="PMX25" s="490"/>
      <c r="PMY25" s="491"/>
      <c r="PMZ25" s="491"/>
      <c r="PNA25" s="491"/>
      <c r="PNB25" s="491"/>
      <c r="PNC25" s="491"/>
      <c r="PND25" s="491"/>
      <c r="PNE25" s="491"/>
      <c r="PNF25" s="491"/>
      <c r="PNG25" s="491"/>
      <c r="PNH25" s="492"/>
      <c r="PNI25" s="490"/>
      <c r="PNJ25" s="491"/>
      <c r="PNK25" s="491"/>
      <c r="PNL25" s="491"/>
      <c r="PNM25" s="491"/>
      <c r="PNN25" s="491"/>
      <c r="PNO25" s="491"/>
      <c r="PNP25" s="491"/>
      <c r="PNQ25" s="491"/>
      <c r="PNR25" s="491"/>
      <c r="PNS25" s="492"/>
      <c r="PNT25" s="490"/>
      <c r="PNU25" s="491"/>
      <c r="PNV25" s="491"/>
      <c r="PNW25" s="491"/>
      <c r="PNX25" s="491"/>
      <c r="PNY25" s="491"/>
      <c r="PNZ25" s="491"/>
      <c r="POA25" s="491"/>
      <c r="POB25" s="491"/>
      <c r="POC25" s="491"/>
      <c r="POD25" s="492"/>
      <c r="POE25" s="490"/>
      <c r="POF25" s="491"/>
      <c r="POG25" s="491"/>
      <c r="POH25" s="491"/>
      <c r="POI25" s="491"/>
      <c r="POJ25" s="491"/>
      <c r="POK25" s="491"/>
      <c r="POL25" s="491"/>
      <c r="POM25" s="491"/>
      <c r="PON25" s="491"/>
      <c r="POO25" s="492"/>
      <c r="POP25" s="490"/>
      <c r="POQ25" s="491"/>
      <c r="POR25" s="491"/>
      <c r="POS25" s="491"/>
      <c r="POT25" s="491"/>
      <c r="POU25" s="491"/>
      <c r="POV25" s="491"/>
      <c r="POW25" s="491"/>
      <c r="POX25" s="491"/>
      <c r="POY25" s="491"/>
      <c r="POZ25" s="492"/>
      <c r="PPA25" s="490"/>
      <c r="PPB25" s="491"/>
      <c r="PPC25" s="491"/>
      <c r="PPD25" s="491"/>
      <c r="PPE25" s="491"/>
      <c r="PPF25" s="491"/>
      <c r="PPG25" s="491"/>
      <c r="PPH25" s="491"/>
      <c r="PPI25" s="491"/>
      <c r="PPJ25" s="491"/>
      <c r="PPK25" s="492"/>
      <c r="PPL25" s="490"/>
      <c r="PPM25" s="491"/>
      <c r="PPN25" s="491"/>
      <c r="PPO25" s="491"/>
      <c r="PPP25" s="491"/>
      <c r="PPQ25" s="491"/>
      <c r="PPR25" s="491"/>
      <c r="PPS25" s="491"/>
      <c r="PPT25" s="491"/>
      <c r="PPU25" s="491"/>
      <c r="PPV25" s="492"/>
      <c r="PPW25" s="490"/>
      <c r="PPX25" s="491"/>
      <c r="PPY25" s="491"/>
      <c r="PPZ25" s="491"/>
      <c r="PQA25" s="491"/>
      <c r="PQB25" s="491"/>
      <c r="PQC25" s="491"/>
      <c r="PQD25" s="491"/>
      <c r="PQE25" s="491"/>
      <c r="PQF25" s="491"/>
      <c r="PQG25" s="492"/>
      <c r="PQH25" s="490"/>
      <c r="PQI25" s="491"/>
      <c r="PQJ25" s="491"/>
      <c r="PQK25" s="491"/>
      <c r="PQL25" s="491"/>
      <c r="PQM25" s="491"/>
      <c r="PQN25" s="491"/>
      <c r="PQO25" s="491"/>
      <c r="PQP25" s="491"/>
      <c r="PQQ25" s="491"/>
      <c r="PQR25" s="492"/>
      <c r="PQS25" s="490"/>
      <c r="PQT25" s="491"/>
      <c r="PQU25" s="491"/>
      <c r="PQV25" s="491"/>
      <c r="PQW25" s="491"/>
      <c r="PQX25" s="491"/>
      <c r="PQY25" s="491"/>
      <c r="PQZ25" s="491"/>
      <c r="PRA25" s="491"/>
      <c r="PRB25" s="491"/>
      <c r="PRC25" s="492"/>
      <c r="PRD25" s="490"/>
      <c r="PRE25" s="491"/>
      <c r="PRF25" s="491"/>
      <c r="PRG25" s="491"/>
      <c r="PRH25" s="491"/>
      <c r="PRI25" s="491"/>
      <c r="PRJ25" s="491"/>
      <c r="PRK25" s="491"/>
      <c r="PRL25" s="491"/>
      <c r="PRM25" s="491"/>
      <c r="PRN25" s="492"/>
      <c r="PRO25" s="490"/>
      <c r="PRP25" s="491"/>
      <c r="PRQ25" s="491"/>
      <c r="PRR25" s="491"/>
      <c r="PRS25" s="491"/>
      <c r="PRT25" s="491"/>
      <c r="PRU25" s="491"/>
      <c r="PRV25" s="491"/>
      <c r="PRW25" s="491"/>
      <c r="PRX25" s="491"/>
      <c r="PRY25" s="492"/>
      <c r="PRZ25" s="490"/>
      <c r="PSA25" s="491"/>
      <c r="PSB25" s="491"/>
      <c r="PSC25" s="491"/>
      <c r="PSD25" s="491"/>
      <c r="PSE25" s="491"/>
      <c r="PSF25" s="491"/>
      <c r="PSG25" s="491"/>
      <c r="PSH25" s="491"/>
      <c r="PSI25" s="491"/>
      <c r="PSJ25" s="492"/>
      <c r="PSK25" s="490"/>
      <c r="PSL25" s="491"/>
      <c r="PSM25" s="491"/>
      <c r="PSN25" s="491"/>
      <c r="PSO25" s="491"/>
      <c r="PSP25" s="491"/>
      <c r="PSQ25" s="491"/>
      <c r="PSR25" s="491"/>
      <c r="PSS25" s="491"/>
      <c r="PST25" s="491"/>
      <c r="PSU25" s="492"/>
      <c r="PSV25" s="490"/>
      <c r="PSW25" s="491"/>
      <c r="PSX25" s="491"/>
      <c r="PSY25" s="491"/>
      <c r="PSZ25" s="491"/>
      <c r="PTA25" s="491"/>
      <c r="PTB25" s="491"/>
      <c r="PTC25" s="491"/>
      <c r="PTD25" s="491"/>
      <c r="PTE25" s="491"/>
      <c r="PTF25" s="492"/>
      <c r="PTG25" s="490"/>
      <c r="PTH25" s="491"/>
      <c r="PTI25" s="491"/>
      <c r="PTJ25" s="491"/>
      <c r="PTK25" s="491"/>
      <c r="PTL25" s="491"/>
      <c r="PTM25" s="491"/>
      <c r="PTN25" s="491"/>
      <c r="PTO25" s="491"/>
      <c r="PTP25" s="491"/>
      <c r="PTQ25" s="492"/>
      <c r="PTR25" s="490"/>
      <c r="PTS25" s="491"/>
      <c r="PTT25" s="491"/>
      <c r="PTU25" s="491"/>
      <c r="PTV25" s="491"/>
      <c r="PTW25" s="491"/>
      <c r="PTX25" s="491"/>
      <c r="PTY25" s="491"/>
      <c r="PTZ25" s="491"/>
      <c r="PUA25" s="491"/>
      <c r="PUB25" s="492"/>
      <c r="PUC25" s="490"/>
      <c r="PUD25" s="491"/>
      <c r="PUE25" s="491"/>
      <c r="PUF25" s="491"/>
      <c r="PUG25" s="491"/>
      <c r="PUH25" s="491"/>
      <c r="PUI25" s="491"/>
      <c r="PUJ25" s="491"/>
      <c r="PUK25" s="491"/>
      <c r="PUL25" s="491"/>
      <c r="PUM25" s="492"/>
      <c r="PUN25" s="490"/>
      <c r="PUO25" s="491"/>
      <c r="PUP25" s="491"/>
      <c r="PUQ25" s="491"/>
      <c r="PUR25" s="491"/>
      <c r="PUS25" s="491"/>
      <c r="PUT25" s="491"/>
      <c r="PUU25" s="491"/>
      <c r="PUV25" s="491"/>
      <c r="PUW25" s="491"/>
      <c r="PUX25" s="492"/>
      <c r="PUY25" s="490"/>
      <c r="PUZ25" s="491"/>
      <c r="PVA25" s="491"/>
      <c r="PVB25" s="491"/>
      <c r="PVC25" s="491"/>
      <c r="PVD25" s="491"/>
      <c r="PVE25" s="491"/>
      <c r="PVF25" s="491"/>
      <c r="PVG25" s="491"/>
      <c r="PVH25" s="491"/>
      <c r="PVI25" s="492"/>
      <c r="PVJ25" s="490"/>
      <c r="PVK25" s="491"/>
      <c r="PVL25" s="491"/>
      <c r="PVM25" s="491"/>
      <c r="PVN25" s="491"/>
      <c r="PVO25" s="491"/>
      <c r="PVP25" s="491"/>
      <c r="PVQ25" s="491"/>
      <c r="PVR25" s="491"/>
      <c r="PVS25" s="491"/>
      <c r="PVT25" s="492"/>
      <c r="PVU25" s="490"/>
      <c r="PVV25" s="491"/>
      <c r="PVW25" s="491"/>
      <c r="PVX25" s="491"/>
      <c r="PVY25" s="491"/>
      <c r="PVZ25" s="491"/>
      <c r="PWA25" s="491"/>
      <c r="PWB25" s="491"/>
      <c r="PWC25" s="491"/>
      <c r="PWD25" s="491"/>
      <c r="PWE25" s="492"/>
      <c r="PWF25" s="490"/>
      <c r="PWG25" s="491"/>
      <c r="PWH25" s="491"/>
      <c r="PWI25" s="491"/>
      <c r="PWJ25" s="491"/>
      <c r="PWK25" s="491"/>
      <c r="PWL25" s="491"/>
      <c r="PWM25" s="491"/>
      <c r="PWN25" s="491"/>
      <c r="PWO25" s="491"/>
      <c r="PWP25" s="492"/>
      <c r="PWQ25" s="490"/>
      <c r="PWR25" s="491"/>
      <c r="PWS25" s="491"/>
      <c r="PWT25" s="491"/>
      <c r="PWU25" s="491"/>
      <c r="PWV25" s="491"/>
      <c r="PWW25" s="491"/>
      <c r="PWX25" s="491"/>
      <c r="PWY25" s="491"/>
      <c r="PWZ25" s="491"/>
      <c r="PXA25" s="492"/>
      <c r="PXB25" s="490"/>
      <c r="PXC25" s="491"/>
      <c r="PXD25" s="491"/>
      <c r="PXE25" s="491"/>
      <c r="PXF25" s="491"/>
      <c r="PXG25" s="491"/>
      <c r="PXH25" s="491"/>
      <c r="PXI25" s="491"/>
      <c r="PXJ25" s="491"/>
      <c r="PXK25" s="491"/>
      <c r="PXL25" s="492"/>
      <c r="PXM25" s="490"/>
      <c r="PXN25" s="491"/>
      <c r="PXO25" s="491"/>
      <c r="PXP25" s="491"/>
      <c r="PXQ25" s="491"/>
      <c r="PXR25" s="491"/>
      <c r="PXS25" s="491"/>
      <c r="PXT25" s="491"/>
      <c r="PXU25" s="491"/>
      <c r="PXV25" s="491"/>
      <c r="PXW25" s="492"/>
      <c r="PXX25" s="490"/>
      <c r="PXY25" s="491"/>
      <c r="PXZ25" s="491"/>
      <c r="PYA25" s="491"/>
      <c r="PYB25" s="491"/>
      <c r="PYC25" s="491"/>
      <c r="PYD25" s="491"/>
      <c r="PYE25" s="491"/>
      <c r="PYF25" s="491"/>
      <c r="PYG25" s="491"/>
      <c r="PYH25" s="492"/>
      <c r="PYI25" s="490"/>
      <c r="PYJ25" s="491"/>
      <c r="PYK25" s="491"/>
      <c r="PYL25" s="491"/>
      <c r="PYM25" s="491"/>
      <c r="PYN25" s="491"/>
      <c r="PYO25" s="491"/>
      <c r="PYP25" s="491"/>
      <c r="PYQ25" s="491"/>
      <c r="PYR25" s="491"/>
      <c r="PYS25" s="492"/>
      <c r="PYT25" s="490"/>
      <c r="PYU25" s="491"/>
      <c r="PYV25" s="491"/>
      <c r="PYW25" s="491"/>
      <c r="PYX25" s="491"/>
      <c r="PYY25" s="491"/>
      <c r="PYZ25" s="491"/>
      <c r="PZA25" s="491"/>
      <c r="PZB25" s="491"/>
      <c r="PZC25" s="491"/>
      <c r="PZD25" s="492"/>
      <c r="PZE25" s="490"/>
      <c r="PZF25" s="491"/>
      <c r="PZG25" s="491"/>
      <c r="PZH25" s="491"/>
      <c r="PZI25" s="491"/>
      <c r="PZJ25" s="491"/>
      <c r="PZK25" s="491"/>
      <c r="PZL25" s="491"/>
      <c r="PZM25" s="491"/>
      <c r="PZN25" s="491"/>
      <c r="PZO25" s="492"/>
      <c r="PZP25" s="490"/>
      <c r="PZQ25" s="491"/>
      <c r="PZR25" s="491"/>
      <c r="PZS25" s="491"/>
      <c r="PZT25" s="491"/>
      <c r="PZU25" s="491"/>
      <c r="PZV25" s="491"/>
      <c r="PZW25" s="491"/>
      <c r="PZX25" s="491"/>
      <c r="PZY25" s="491"/>
      <c r="PZZ25" s="492"/>
      <c r="QAA25" s="490"/>
      <c r="QAB25" s="491"/>
      <c r="QAC25" s="491"/>
      <c r="QAD25" s="491"/>
      <c r="QAE25" s="491"/>
      <c r="QAF25" s="491"/>
      <c r="QAG25" s="491"/>
      <c r="QAH25" s="491"/>
      <c r="QAI25" s="491"/>
      <c r="QAJ25" s="491"/>
      <c r="QAK25" s="492"/>
      <c r="QAL25" s="490"/>
      <c r="QAM25" s="491"/>
      <c r="QAN25" s="491"/>
      <c r="QAO25" s="491"/>
      <c r="QAP25" s="491"/>
      <c r="QAQ25" s="491"/>
      <c r="QAR25" s="491"/>
      <c r="QAS25" s="491"/>
      <c r="QAT25" s="491"/>
      <c r="QAU25" s="491"/>
      <c r="QAV25" s="492"/>
      <c r="QAW25" s="490"/>
      <c r="QAX25" s="491"/>
      <c r="QAY25" s="491"/>
      <c r="QAZ25" s="491"/>
      <c r="QBA25" s="491"/>
      <c r="QBB25" s="491"/>
      <c r="QBC25" s="491"/>
      <c r="QBD25" s="491"/>
      <c r="QBE25" s="491"/>
      <c r="QBF25" s="491"/>
      <c r="QBG25" s="492"/>
      <c r="QBH25" s="490"/>
      <c r="QBI25" s="491"/>
      <c r="QBJ25" s="491"/>
      <c r="QBK25" s="491"/>
      <c r="QBL25" s="491"/>
      <c r="QBM25" s="491"/>
      <c r="QBN25" s="491"/>
      <c r="QBO25" s="491"/>
      <c r="QBP25" s="491"/>
      <c r="QBQ25" s="491"/>
      <c r="QBR25" s="492"/>
      <c r="QBS25" s="490"/>
      <c r="QBT25" s="491"/>
      <c r="QBU25" s="491"/>
      <c r="QBV25" s="491"/>
      <c r="QBW25" s="491"/>
      <c r="QBX25" s="491"/>
      <c r="QBY25" s="491"/>
      <c r="QBZ25" s="491"/>
      <c r="QCA25" s="491"/>
      <c r="QCB25" s="491"/>
      <c r="QCC25" s="492"/>
      <c r="QCD25" s="490"/>
      <c r="QCE25" s="491"/>
      <c r="QCF25" s="491"/>
      <c r="QCG25" s="491"/>
      <c r="QCH25" s="491"/>
      <c r="QCI25" s="491"/>
      <c r="QCJ25" s="491"/>
      <c r="QCK25" s="491"/>
      <c r="QCL25" s="491"/>
      <c r="QCM25" s="491"/>
      <c r="QCN25" s="492"/>
      <c r="QCO25" s="490"/>
      <c r="QCP25" s="491"/>
      <c r="QCQ25" s="491"/>
      <c r="QCR25" s="491"/>
      <c r="QCS25" s="491"/>
      <c r="QCT25" s="491"/>
      <c r="QCU25" s="491"/>
      <c r="QCV25" s="491"/>
      <c r="QCW25" s="491"/>
      <c r="QCX25" s="491"/>
      <c r="QCY25" s="492"/>
      <c r="QCZ25" s="490"/>
      <c r="QDA25" s="491"/>
      <c r="QDB25" s="491"/>
      <c r="QDC25" s="491"/>
      <c r="QDD25" s="491"/>
      <c r="QDE25" s="491"/>
      <c r="QDF25" s="491"/>
      <c r="QDG25" s="491"/>
      <c r="QDH25" s="491"/>
      <c r="QDI25" s="491"/>
      <c r="QDJ25" s="492"/>
      <c r="QDK25" s="490"/>
      <c r="QDL25" s="491"/>
      <c r="QDM25" s="491"/>
      <c r="QDN25" s="491"/>
      <c r="QDO25" s="491"/>
      <c r="QDP25" s="491"/>
      <c r="QDQ25" s="491"/>
      <c r="QDR25" s="491"/>
      <c r="QDS25" s="491"/>
      <c r="QDT25" s="491"/>
      <c r="QDU25" s="492"/>
      <c r="QDV25" s="490"/>
      <c r="QDW25" s="491"/>
      <c r="QDX25" s="491"/>
      <c r="QDY25" s="491"/>
      <c r="QDZ25" s="491"/>
      <c r="QEA25" s="491"/>
      <c r="QEB25" s="491"/>
      <c r="QEC25" s="491"/>
      <c r="QED25" s="491"/>
      <c r="QEE25" s="491"/>
      <c r="QEF25" s="492"/>
      <c r="QEG25" s="490"/>
      <c r="QEH25" s="491"/>
      <c r="QEI25" s="491"/>
      <c r="QEJ25" s="491"/>
      <c r="QEK25" s="491"/>
      <c r="QEL25" s="491"/>
      <c r="QEM25" s="491"/>
      <c r="QEN25" s="491"/>
      <c r="QEO25" s="491"/>
      <c r="QEP25" s="491"/>
      <c r="QEQ25" s="492"/>
      <c r="QER25" s="490"/>
      <c r="QES25" s="491"/>
      <c r="QET25" s="491"/>
      <c r="QEU25" s="491"/>
      <c r="QEV25" s="491"/>
      <c r="QEW25" s="491"/>
      <c r="QEX25" s="491"/>
      <c r="QEY25" s="491"/>
      <c r="QEZ25" s="491"/>
      <c r="QFA25" s="491"/>
      <c r="QFB25" s="492"/>
      <c r="QFC25" s="490"/>
      <c r="QFD25" s="491"/>
      <c r="QFE25" s="491"/>
      <c r="QFF25" s="491"/>
      <c r="QFG25" s="491"/>
      <c r="QFH25" s="491"/>
      <c r="QFI25" s="491"/>
      <c r="QFJ25" s="491"/>
      <c r="QFK25" s="491"/>
      <c r="QFL25" s="491"/>
      <c r="QFM25" s="492"/>
      <c r="QFN25" s="490"/>
      <c r="QFO25" s="491"/>
      <c r="QFP25" s="491"/>
      <c r="QFQ25" s="491"/>
      <c r="QFR25" s="491"/>
      <c r="QFS25" s="491"/>
      <c r="QFT25" s="491"/>
      <c r="QFU25" s="491"/>
      <c r="QFV25" s="491"/>
      <c r="QFW25" s="491"/>
      <c r="QFX25" s="492"/>
      <c r="QFY25" s="490"/>
      <c r="QFZ25" s="491"/>
      <c r="QGA25" s="491"/>
      <c r="QGB25" s="491"/>
      <c r="QGC25" s="491"/>
      <c r="QGD25" s="491"/>
      <c r="QGE25" s="491"/>
      <c r="QGF25" s="491"/>
      <c r="QGG25" s="491"/>
      <c r="QGH25" s="491"/>
      <c r="QGI25" s="492"/>
      <c r="QGJ25" s="490"/>
      <c r="QGK25" s="491"/>
      <c r="QGL25" s="491"/>
      <c r="QGM25" s="491"/>
      <c r="QGN25" s="491"/>
      <c r="QGO25" s="491"/>
      <c r="QGP25" s="491"/>
      <c r="QGQ25" s="491"/>
      <c r="QGR25" s="491"/>
      <c r="QGS25" s="491"/>
      <c r="QGT25" s="492"/>
      <c r="QGU25" s="490"/>
      <c r="QGV25" s="491"/>
      <c r="QGW25" s="491"/>
      <c r="QGX25" s="491"/>
      <c r="QGY25" s="491"/>
      <c r="QGZ25" s="491"/>
      <c r="QHA25" s="491"/>
      <c r="QHB25" s="491"/>
      <c r="QHC25" s="491"/>
      <c r="QHD25" s="491"/>
      <c r="QHE25" s="492"/>
      <c r="QHF25" s="490"/>
      <c r="QHG25" s="491"/>
      <c r="QHH25" s="491"/>
      <c r="QHI25" s="491"/>
      <c r="QHJ25" s="491"/>
      <c r="QHK25" s="491"/>
      <c r="QHL25" s="491"/>
      <c r="QHM25" s="491"/>
      <c r="QHN25" s="491"/>
      <c r="QHO25" s="491"/>
      <c r="QHP25" s="492"/>
      <c r="QHQ25" s="490"/>
      <c r="QHR25" s="491"/>
      <c r="QHS25" s="491"/>
      <c r="QHT25" s="491"/>
      <c r="QHU25" s="491"/>
      <c r="QHV25" s="491"/>
      <c r="QHW25" s="491"/>
      <c r="QHX25" s="491"/>
      <c r="QHY25" s="491"/>
      <c r="QHZ25" s="491"/>
      <c r="QIA25" s="492"/>
      <c r="QIB25" s="490"/>
      <c r="QIC25" s="491"/>
      <c r="QID25" s="491"/>
      <c r="QIE25" s="491"/>
      <c r="QIF25" s="491"/>
      <c r="QIG25" s="491"/>
      <c r="QIH25" s="491"/>
      <c r="QII25" s="491"/>
      <c r="QIJ25" s="491"/>
      <c r="QIK25" s="491"/>
      <c r="QIL25" s="492"/>
      <c r="QIM25" s="490"/>
      <c r="QIN25" s="491"/>
      <c r="QIO25" s="491"/>
      <c r="QIP25" s="491"/>
      <c r="QIQ25" s="491"/>
      <c r="QIR25" s="491"/>
      <c r="QIS25" s="491"/>
      <c r="QIT25" s="491"/>
      <c r="QIU25" s="491"/>
      <c r="QIV25" s="491"/>
      <c r="QIW25" s="492"/>
      <c r="QIX25" s="490"/>
      <c r="QIY25" s="491"/>
      <c r="QIZ25" s="491"/>
      <c r="QJA25" s="491"/>
      <c r="QJB25" s="491"/>
      <c r="QJC25" s="491"/>
      <c r="QJD25" s="491"/>
      <c r="QJE25" s="491"/>
      <c r="QJF25" s="491"/>
      <c r="QJG25" s="491"/>
      <c r="QJH25" s="492"/>
      <c r="QJI25" s="490"/>
      <c r="QJJ25" s="491"/>
      <c r="QJK25" s="491"/>
      <c r="QJL25" s="491"/>
      <c r="QJM25" s="491"/>
      <c r="QJN25" s="491"/>
      <c r="QJO25" s="491"/>
      <c r="QJP25" s="491"/>
      <c r="QJQ25" s="491"/>
      <c r="QJR25" s="491"/>
      <c r="QJS25" s="492"/>
      <c r="QJT25" s="490"/>
      <c r="QJU25" s="491"/>
      <c r="QJV25" s="491"/>
      <c r="QJW25" s="491"/>
      <c r="QJX25" s="491"/>
      <c r="QJY25" s="491"/>
      <c r="QJZ25" s="491"/>
      <c r="QKA25" s="491"/>
      <c r="QKB25" s="491"/>
      <c r="QKC25" s="491"/>
      <c r="QKD25" s="492"/>
      <c r="QKE25" s="490"/>
      <c r="QKF25" s="491"/>
      <c r="QKG25" s="491"/>
      <c r="QKH25" s="491"/>
      <c r="QKI25" s="491"/>
      <c r="QKJ25" s="491"/>
      <c r="QKK25" s="491"/>
      <c r="QKL25" s="491"/>
      <c r="QKM25" s="491"/>
      <c r="QKN25" s="491"/>
      <c r="QKO25" s="492"/>
      <c r="QKP25" s="490"/>
      <c r="QKQ25" s="491"/>
      <c r="QKR25" s="491"/>
      <c r="QKS25" s="491"/>
      <c r="QKT25" s="491"/>
      <c r="QKU25" s="491"/>
      <c r="QKV25" s="491"/>
      <c r="QKW25" s="491"/>
      <c r="QKX25" s="491"/>
      <c r="QKY25" s="491"/>
      <c r="QKZ25" s="492"/>
      <c r="QLA25" s="490"/>
      <c r="QLB25" s="491"/>
      <c r="QLC25" s="491"/>
      <c r="QLD25" s="491"/>
      <c r="QLE25" s="491"/>
      <c r="QLF25" s="491"/>
      <c r="QLG25" s="491"/>
      <c r="QLH25" s="491"/>
      <c r="QLI25" s="491"/>
      <c r="QLJ25" s="491"/>
      <c r="QLK25" s="492"/>
      <c r="QLL25" s="490"/>
      <c r="QLM25" s="491"/>
      <c r="QLN25" s="491"/>
      <c r="QLO25" s="491"/>
      <c r="QLP25" s="491"/>
      <c r="QLQ25" s="491"/>
      <c r="QLR25" s="491"/>
      <c r="QLS25" s="491"/>
      <c r="QLT25" s="491"/>
      <c r="QLU25" s="491"/>
      <c r="QLV25" s="492"/>
      <c r="QLW25" s="490"/>
      <c r="QLX25" s="491"/>
      <c r="QLY25" s="491"/>
      <c r="QLZ25" s="491"/>
      <c r="QMA25" s="491"/>
      <c r="QMB25" s="491"/>
      <c r="QMC25" s="491"/>
      <c r="QMD25" s="491"/>
      <c r="QME25" s="491"/>
      <c r="QMF25" s="491"/>
      <c r="QMG25" s="492"/>
      <c r="QMH25" s="490"/>
      <c r="QMI25" s="491"/>
      <c r="QMJ25" s="491"/>
      <c r="QMK25" s="491"/>
      <c r="QML25" s="491"/>
      <c r="QMM25" s="491"/>
      <c r="QMN25" s="491"/>
      <c r="QMO25" s="491"/>
      <c r="QMP25" s="491"/>
      <c r="QMQ25" s="491"/>
      <c r="QMR25" s="492"/>
      <c r="QMS25" s="490"/>
      <c r="QMT25" s="491"/>
      <c r="QMU25" s="491"/>
      <c r="QMV25" s="491"/>
      <c r="QMW25" s="491"/>
      <c r="QMX25" s="491"/>
      <c r="QMY25" s="491"/>
      <c r="QMZ25" s="491"/>
      <c r="QNA25" s="491"/>
      <c r="QNB25" s="491"/>
      <c r="QNC25" s="492"/>
      <c r="QND25" s="490"/>
      <c r="QNE25" s="491"/>
      <c r="QNF25" s="491"/>
      <c r="QNG25" s="491"/>
      <c r="QNH25" s="491"/>
      <c r="QNI25" s="491"/>
      <c r="QNJ25" s="491"/>
      <c r="QNK25" s="491"/>
      <c r="QNL25" s="491"/>
      <c r="QNM25" s="491"/>
      <c r="QNN25" s="492"/>
      <c r="QNO25" s="490"/>
      <c r="QNP25" s="491"/>
      <c r="QNQ25" s="491"/>
      <c r="QNR25" s="491"/>
      <c r="QNS25" s="491"/>
      <c r="QNT25" s="491"/>
      <c r="QNU25" s="491"/>
      <c r="QNV25" s="491"/>
      <c r="QNW25" s="491"/>
      <c r="QNX25" s="491"/>
      <c r="QNY25" s="492"/>
      <c r="QNZ25" s="490"/>
      <c r="QOA25" s="491"/>
      <c r="QOB25" s="491"/>
      <c r="QOC25" s="491"/>
      <c r="QOD25" s="491"/>
      <c r="QOE25" s="491"/>
      <c r="QOF25" s="491"/>
      <c r="QOG25" s="491"/>
      <c r="QOH25" s="491"/>
      <c r="QOI25" s="491"/>
      <c r="QOJ25" s="492"/>
      <c r="QOK25" s="490"/>
      <c r="QOL25" s="491"/>
      <c r="QOM25" s="491"/>
      <c r="QON25" s="491"/>
      <c r="QOO25" s="491"/>
      <c r="QOP25" s="491"/>
      <c r="QOQ25" s="491"/>
      <c r="QOR25" s="491"/>
      <c r="QOS25" s="491"/>
      <c r="QOT25" s="491"/>
      <c r="QOU25" s="492"/>
      <c r="QOV25" s="490"/>
      <c r="QOW25" s="491"/>
      <c r="QOX25" s="491"/>
      <c r="QOY25" s="491"/>
      <c r="QOZ25" s="491"/>
      <c r="QPA25" s="491"/>
      <c r="QPB25" s="491"/>
      <c r="QPC25" s="491"/>
      <c r="QPD25" s="491"/>
      <c r="QPE25" s="491"/>
      <c r="QPF25" s="492"/>
      <c r="QPG25" s="490"/>
      <c r="QPH25" s="491"/>
      <c r="QPI25" s="491"/>
      <c r="QPJ25" s="491"/>
      <c r="QPK25" s="491"/>
      <c r="QPL25" s="491"/>
      <c r="QPM25" s="491"/>
      <c r="QPN25" s="491"/>
      <c r="QPO25" s="491"/>
      <c r="QPP25" s="491"/>
      <c r="QPQ25" s="492"/>
      <c r="QPR25" s="490"/>
      <c r="QPS25" s="491"/>
      <c r="QPT25" s="491"/>
      <c r="QPU25" s="491"/>
      <c r="QPV25" s="491"/>
      <c r="QPW25" s="491"/>
      <c r="QPX25" s="491"/>
      <c r="QPY25" s="491"/>
      <c r="QPZ25" s="491"/>
      <c r="QQA25" s="491"/>
      <c r="QQB25" s="492"/>
      <c r="QQC25" s="490"/>
      <c r="QQD25" s="491"/>
      <c r="QQE25" s="491"/>
      <c r="QQF25" s="491"/>
      <c r="QQG25" s="491"/>
      <c r="QQH25" s="491"/>
      <c r="QQI25" s="491"/>
      <c r="QQJ25" s="491"/>
      <c r="QQK25" s="491"/>
      <c r="QQL25" s="491"/>
      <c r="QQM25" s="492"/>
      <c r="QQN25" s="490"/>
      <c r="QQO25" s="491"/>
      <c r="QQP25" s="491"/>
      <c r="QQQ25" s="491"/>
      <c r="QQR25" s="491"/>
      <c r="QQS25" s="491"/>
      <c r="QQT25" s="491"/>
      <c r="QQU25" s="491"/>
      <c r="QQV25" s="491"/>
      <c r="QQW25" s="491"/>
      <c r="QQX25" s="492"/>
      <c r="QQY25" s="490"/>
      <c r="QQZ25" s="491"/>
      <c r="QRA25" s="491"/>
      <c r="QRB25" s="491"/>
      <c r="QRC25" s="491"/>
      <c r="QRD25" s="491"/>
      <c r="QRE25" s="491"/>
      <c r="QRF25" s="491"/>
      <c r="QRG25" s="491"/>
      <c r="QRH25" s="491"/>
      <c r="QRI25" s="492"/>
      <c r="QRJ25" s="490"/>
      <c r="QRK25" s="491"/>
      <c r="QRL25" s="491"/>
      <c r="QRM25" s="491"/>
      <c r="QRN25" s="491"/>
      <c r="QRO25" s="491"/>
      <c r="QRP25" s="491"/>
      <c r="QRQ25" s="491"/>
      <c r="QRR25" s="491"/>
      <c r="QRS25" s="491"/>
      <c r="QRT25" s="492"/>
      <c r="QRU25" s="490"/>
      <c r="QRV25" s="491"/>
      <c r="QRW25" s="491"/>
      <c r="QRX25" s="491"/>
      <c r="QRY25" s="491"/>
      <c r="QRZ25" s="491"/>
      <c r="QSA25" s="491"/>
      <c r="QSB25" s="491"/>
      <c r="QSC25" s="491"/>
      <c r="QSD25" s="491"/>
      <c r="QSE25" s="492"/>
      <c r="QSF25" s="490"/>
      <c r="QSG25" s="491"/>
      <c r="QSH25" s="491"/>
      <c r="QSI25" s="491"/>
      <c r="QSJ25" s="491"/>
      <c r="QSK25" s="491"/>
      <c r="QSL25" s="491"/>
      <c r="QSM25" s="491"/>
      <c r="QSN25" s="491"/>
      <c r="QSO25" s="491"/>
      <c r="QSP25" s="492"/>
      <c r="QSQ25" s="490"/>
      <c r="QSR25" s="491"/>
      <c r="QSS25" s="491"/>
      <c r="QST25" s="491"/>
      <c r="QSU25" s="491"/>
      <c r="QSV25" s="491"/>
      <c r="QSW25" s="491"/>
      <c r="QSX25" s="491"/>
      <c r="QSY25" s="491"/>
      <c r="QSZ25" s="491"/>
      <c r="QTA25" s="492"/>
      <c r="QTB25" s="490"/>
      <c r="QTC25" s="491"/>
      <c r="QTD25" s="491"/>
      <c r="QTE25" s="491"/>
      <c r="QTF25" s="491"/>
      <c r="QTG25" s="491"/>
      <c r="QTH25" s="491"/>
      <c r="QTI25" s="491"/>
      <c r="QTJ25" s="491"/>
      <c r="QTK25" s="491"/>
      <c r="QTL25" s="492"/>
      <c r="QTM25" s="490"/>
      <c r="QTN25" s="491"/>
      <c r="QTO25" s="491"/>
      <c r="QTP25" s="491"/>
      <c r="QTQ25" s="491"/>
      <c r="QTR25" s="491"/>
      <c r="QTS25" s="491"/>
      <c r="QTT25" s="491"/>
      <c r="QTU25" s="491"/>
      <c r="QTV25" s="491"/>
      <c r="QTW25" s="492"/>
      <c r="QTX25" s="490"/>
      <c r="QTY25" s="491"/>
      <c r="QTZ25" s="491"/>
      <c r="QUA25" s="491"/>
      <c r="QUB25" s="491"/>
      <c r="QUC25" s="491"/>
      <c r="QUD25" s="491"/>
      <c r="QUE25" s="491"/>
      <c r="QUF25" s="491"/>
      <c r="QUG25" s="491"/>
      <c r="QUH25" s="492"/>
      <c r="QUI25" s="490"/>
      <c r="QUJ25" s="491"/>
      <c r="QUK25" s="491"/>
      <c r="QUL25" s="491"/>
      <c r="QUM25" s="491"/>
      <c r="QUN25" s="491"/>
      <c r="QUO25" s="491"/>
      <c r="QUP25" s="491"/>
      <c r="QUQ25" s="491"/>
      <c r="QUR25" s="491"/>
      <c r="QUS25" s="492"/>
      <c r="QUT25" s="490"/>
      <c r="QUU25" s="491"/>
      <c r="QUV25" s="491"/>
      <c r="QUW25" s="491"/>
      <c r="QUX25" s="491"/>
      <c r="QUY25" s="491"/>
      <c r="QUZ25" s="491"/>
      <c r="QVA25" s="491"/>
      <c r="QVB25" s="491"/>
      <c r="QVC25" s="491"/>
      <c r="QVD25" s="492"/>
      <c r="QVE25" s="490"/>
      <c r="QVF25" s="491"/>
      <c r="QVG25" s="491"/>
      <c r="QVH25" s="491"/>
      <c r="QVI25" s="491"/>
      <c r="QVJ25" s="491"/>
      <c r="QVK25" s="491"/>
      <c r="QVL25" s="491"/>
      <c r="QVM25" s="491"/>
      <c r="QVN25" s="491"/>
      <c r="QVO25" s="492"/>
      <c r="QVP25" s="490"/>
      <c r="QVQ25" s="491"/>
      <c r="QVR25" s="491"/>
      <c r="QVS25" s="491"/>
      <c r="QVT25" s="491"/>
      <c r="QVU25" s="491"/>
      <c r="QVV25" s="491"/>
      <c r="QVW25" s="491"/>
      <c r="QVX25" s="491"/>
      <c r="QVY25" s="491"/>
      <c r="QVZ25" s="492"/>
      <c r="QWA25" s="490"/>
      <c r="QWB25" s="491"/>
      <c r="QWC25" s="491"/>
      <c r="QWD25" s="491"/>
      <c r="QWE25" s="491"/>
      <c r="QWF25" s="491"/>
      <c r="QWG25" s="491"/>
      <c r="QWH25" s="491"/>
      <c r="QWI25" s="491"/>
      <c r="QWJ25" s="491"/>
      <c r="QWK25" s="492"/>
      <c r="QWL25" s="490"/>
      <c r="QWM25" s="491"/>
      <c r="QWN25" s="491"/>
      <c r="QWO25" s="491"/>
      <c r="QWP25" s="491"/>
      <c r="QWQ25" s="491"/>
      <c r="QWR25" s="491"/>
      <c r="QWS25" s="491"/>
      <c r="QWT25" s="491"/>
      <c r="QWU25" s="491"/>
      <c r="QWV25" s="492"/>
      <c r="QWW25" s="490"/>
      <c r="QWX25" s="491"/>
      <c r="QWY25" s="491"/>
      <c r="QWZ25" s="491"/>
      <c r="QXA25" s="491"/>
      <c r="QXB25" s="491"/>
      <c r="QXC25" s="491"/>
      <c r="QXD25" s="491"/>
      <c r="QXE25" s="491"/>
      <c r="QXF25" s="491"/>
      <c r="QXG25" s="492"/>
      <c r="QXH25" s="490"/>
      <c r="QXI25" s="491"/>
      <c r="QXJ25" s="491"/>
      <c r="QXK25" s="491"/>
      <c r="QXL25" s="491"/>
      <c r="QXM25" s="491"/>
      <c r="QXN25" s="491"/>
      <c r="QXO25" s="491"/>
      <c r="QXP25" s="491"/>
      <c r="QXQ25" s="491"/>
      <c r="QXR25" s="492"/>
      <c r="QXS25" s="490"/>
      <c r="QXT25" s="491"/>
      <c r="QXU25" s="491"/>
      <c r="QXV25" s="491"/>
      <c r="QXW25" s="491"/>
      <c r="QXX25" s="491"/>
      <c r="QXY25" s="491"/>
      <c r="QXZ25" s="491"/>
      <c r="QYA25" s="491"/>
      <c r="QYB25" s="491"/>
      <c r="QYC25" s="492"/>
      <c r="QYD25" s="490"/>
      <c r="QYE25" s="491"/>
      <c r="QYF25" s="491"/>
      <c r="QYG25" s="491"/>
      <c r="QYH25" s="491"/>
      <c r="QYI25" s="491"/>
      <c r="QYJ25" s="491"/>
      <c r="QYK25" s="491"/>
      <c r="QYL25" s="491"/>
      <c r="QYM25" s="491"/>
      <c r="QYN25" s="492"/>
      <c r="QYO25" s="490"/>
      <c r="QYP25" s="491"/>
      <c r="QYQ25" s="491"/>
      <c r="QYR25" s="491"/>
      <c r="QYS25" s="491"/>
      <c r="QYT25" s="491"/>
      <c r="QYU25" s="491"/>
      <c r="QYV25" s="491"/>
      <c r="QYW25" s="491"/>
      <c r="QYX25" s="491"/>
      <c r="QYY25" s="492"/>
      <c r="QYZ25" s="490"/>
      <c r="QZA25" s="491"/>
      <c r="QZB25" s="491"/>
      <c r="QZC25" s="491"/>
      <c r="QZD25" s="491"/>
      <c r="QZE25" s="491"/>
      <c r="QZF25" s="491"/>
      <c r="QZG25" s="491"/>
      <c r="QZH25" s="491"/>
      <c r="QZI25" s="491"/>
      <c r="QZJ25" s="492"/>
      <c r="QZK25" s="490"/>
      <c r="QZL25" s="491"/>
      <c r="QZM25" s="491"/>
      <c r="QZN25" s="491"/>
      <c r="QZO25" s="491"/>
      <c r="QZP25" s="491"/>
      <c r="QZQ25" s="491"/>
      <c r="QZR25" s="491"/>
      <c r="QZS25" s="491"/>
      <c r="QZT25" s="491"/>
      <c r="QZU25" s="492"/>
      <c r="QZV25" s="490"/>
      <c r="QZW25" s="491"/>
      <c r="QZX25" s="491"/>
      <c r="QZY25" s="491"/>
      <c r="QZZ25" s="491"/>
      <c r="RAA25" s="491"/>
      <c r="RAB25" s="491"/>
      <c r="RAC25" s="491"/>
      <c r="RAD25" s="491"/>
      <c r="RAE25" s="491"/>
      <c r="RAF25" s="492"/>
      <c r="RAG25" s="490"/>
      <c r="RAH25" s="491"/>
      <c r="RAI25" s="491"/>
      <c r="RAJ25" s="491"/>
      <c r="RAK25" s="491"/>
      <c r="RAL25" s="491"/>
      <c r="RAM25" s="491"/>
      <c r="RAN25" s="491"/>
      <c r="RAO25" s="491"/>
      <c r="RAP25" s="491"/>
      <c r="RAQ25" s="492"/>
      <c r="RAR25" s="490"/>
      <c r="RAS25" s="491"/>
      <c r="RAT25" s="491"/>
      <c r="RAU25" s="491"/>
      <c r="RAV25" s="491"/>
      <c r="RAW25" s="491"/>
      <c r="RAX25" s="491"/>
      <c r="RAY25" s="491"/>
      <c r="RAZ25" s="491"/>
      <c r="RBA25" s="491"/>
      <c r="RBB25" s="492"/>
      <c r="RBC25" s="490"/>
      <c r="RBD25" s="491"/>
      <c r="RBE25" s="491"/>
      <c r="RBF25" s="491"/>
      <c r="RBG25" s="491"/>
      <c r="RBH25" s="491"/>
      <c r="RBI25" s="491"/>
      <c r="RBJ25" s="491"/>
      <c r="RBK25" s="491"/>
      <c r="RBL25" s="491"/>
      <c r="RBM25" s="492"/>
      <c r="RBN25" s="490"/>
      <c r="RBO25" s="491"/>
      <c r="RBP25" s="491"/>
      <c r="RBQ25" s="491"/>
      <c r="RBR25" s="491"/>
      <c r="RBS25" s="491"/>
      <c r="RBT25" s="491"/>
      <c r="RBU25" s="491"/>
      <c r="RBV25" s="491"/>
      <c r="RBW25" s="491"/>
      <c r="RBX25" s="492"/>
      <c r="RBY25" s="490"/>
      <c r="RBZ25" s="491"/>
      <c r="RCA25" s="491"/>
      <c r="RCB25" s="491"/>
      <c r="RCC25" s="491"/>
      <c r="RCD25" s="491"/>
      <c r="RCE25" s="491"/>
      <c r="RCF25" s="491"/>
      <c r="RCG25" s="491"/>
      <c r="RCH25" s="491"/>
      <c r="RCI25" s="492"/>
      <c r="RCJ25" s="490"/>
      <c r="RCK25" s="491"/>
      <c r="RCL25" s="491"/>
      <c r="RCM25" s="491"/>
      <c r="RCN25" s="491"/>
      <c r="RCO25" s="491"/>
      <c r="RCP25" s="491"/>
      <c r="RCQ25" s="491"/>
      <c r="RCR25" s="491"/>
      <c r="RCS25" s="491"/>
      <c r="RCT25" s="492"/>
      <c r="RCU25" s="490"/>
      <c r="RCV25" s="491"/>
      <c r="RCW25" s="491"/>
      <c r="RCX25" s="491"/>
      <c r="RCY25" s="491"/>
      <c r="RCZ25" s="491"/>
      <c r="RDA25" s="491"/>
      <c r="RDB25" s="491"/>
      <c r="RDC25" s="491"/>
      <c r="RDD25" s="491"/>
      <c r="RDE25" s="492"/>
      <c r="RDF25" s="490"/>
      <c r="RDG25" s="491"/>
      <c r="RDH25" s="491"/>
      <c r="RDI25" s="491"/>
      <c r="RDJ25" s="491"/>
      <c r="RDK25" s="491"/>
      <c r="RDL25" s="491"/>
      <c r="RDM25" s="491"/>
      <c r="RDN25" s="491"/>
      <c r="RDO25" s="491"/>
      <c r="RDP25" s="492"/>
      <c r="RDQ25" s="490"/>
      <c r="RDR25" s="491"/>
      <c r="RDS25" s="491"/>
      <c r="RDT25" s="491"/>
      <c r="RDU25" s="491"/>
      <c r="RDV25" s="491"/>
      <c r="RDW25" s="491"/>
      <c r="RDX25" s="491"/>
      <c r="RDY25" s="491"/>
      <c r="RDZ25" s="491"/>
      <c r="REA25" s="492"/>
      <c r="REB25" s="490"/>
      <c r="REC25" s="491"/>
      <c r="RED25" s="491"/>
      <c r="REE25" s="491"/>
      <c r="REF25" s="491"/>
      <c r="REG25" s="491"/>
      <c r="REH25" s="491"/>
      <c r="REI25" s="491"/>
      <c r="REJ25" s="491"/>
      <c r="REK25" s="491"/>
      <c r="REL25" s="492"/>
      <c r="REM25" s="490"/>
      <c r="REN25" s="491"/>
      <c r="REO25" s="491"/>
      <c r="REP25" s="491"/>
      <c r="REQ25" s="491"/>
      <c r="RER25" s="491"/>
      <c r="RES25" s="491"/>
      <c r="RET25" s="491"/>
      <c r="REU25" s="491"/>
      <c r="REV25" s="491"/>
      <c r="REW25" s="492"/>
      <c r="REX25" s="490"/>
      <c r="REY25" s="491"/>
      <c r="REZ25" s="491"/>
      <c r="RFA25" s="491"/>
      <c r="RFB25" s="491"/>
      <c r="RFC25" s="491"/>
      <c r="RFD25" s="491"/>
      <c r="RFE25" s="491"/>
      <c r="RFF25" s="491"/>
      <c r="RFG25" s="491"/>
      <c r="RFH25" s="492"/>
      <c r="RFI25" s="490"/>
      <c r="RFJ25" s="491"/>
      <c r="RFK25" s="491"/>
      <c r="RFL25" s="491"/>
      <c r="RFM25" s="491"/>
      <c r="RFN25" s="491"/>
      <c r="RFO25" s="491"/>
      <c r="RFP25" s="491"/>
      <c r="RFQ25" s="491"/>
      <c r="RFR25" s="491"/>
      <c r="RFS25" s="492"/>
      <c r="RFT25" s="490"/>
      <c r="RFU25" s="491"/>
      <c r="RFV25" s="491"/>
      <c r="RFW25" s="491"/>
      <c r="RFX25" s="491"/>
      <c r="RFY25" s="491"/>
      <c r="RFZ25" s="491"/>
      <c r="RGA25" s="491"/>
      <c r="RGB25" s="491"/>
      <c r="RGC25" s="491"/>
      <c r="RGD25" s="492"/>
      <c r="RGE25" s="490"/>
      <c r="RGF25" s="491"/>
      <c r="RGG25" s="491"/>
      <c r="RGH25" s="491"/>
      <c r="RGI25" s="491"/>
      <c r="RGJ25" s="491"/>
      <c r="RGK25" s="491"/>
      <c r="RGL25" s="491"/>
      <c r="RGM25" s="491"/>
      <c r="RGN25" s="491"/>
      <c r="RGO25" s="492"/>
      <c r="RGP25" s="490"/>
      <c r="RGQ25" s="491"/>
      <c r="RGR25" s="491"/>
      <c r="RGS25" s="491"/>
      <c r="RGT25" s="491"/>
      <c r="RGU25" s="491"/>
      <c r="RGV25" s="491"/>
      <c r="RGW25" s="491"/>
      <c r="RGX25" s="491"/>
      <c r="RGY25" s="491"/>
      <c r="RGZ25" s="492"/>
      <c r="RHA25" s="490"/>
      <c r="RHB25" s="491"/>
      <c r="RHC25" s="491"/>
      <c r="RHD25" s="491"/>
      <c r="RHE25" s="491"/>
      <c r="RHF25" s="491"/>
      <c r="RHG25" s="491"/>
      <c r="RHH25" s="491"/>
      <c r="RHI25" s="491"/>
      <c r="RHJ25" s="491"/>
      <c r="RHK25" s="492"/>
      <c r="RHL25" s="490"/>
      <c r="RHM25" s="491"/>
      <c r="RHN25" s="491"/>
      <c r="RHO25" s="491"/>
      <c r="RHP25" s="491"/>
      <c r="RHQ25" s="491"/>
      <c r="RHR25" s="491"/>
      <c r="RHS25" s="491"/>
      <c r="RHT25" s="491"/>
      <c r="RHU25" s="491"/>
      <c r="RHV25" s="492"/>
      <c r="RHW25" s="490"/>
      <c r="RHX25" s="491"/>
      <c r="RHY25" s="491"/>
      <c r="RHZ25" s="491"/>
      <c r="RIA25" s="491"/>
      <c r="RIB25" s="491"/>
      <c r="RIC25" s="491"/>
      <c r="RID25" s="491"/>
      <c r="RIE25" s="491"/>
      <c r="RIF25" s="491"/>
      <c r="RIG25" s="492"/>
      <c r="RIH25" s="490"/>
      <c r="RII25" s="491"/>
      <c r="RIJ25" s="491"/>
      <c r="RIK25" s="491"/>
      <c r="RIL25" s="491"/>
      <c r="RIM25" s="491"/>
      <c r="RIN25" s="491"/>
      <c r="RIO25" s="491"/>
      <c r="RIP25" s="491"/>
      <c r="RIQ25" s="491"/>
      <c r="RIR25" s="492"/>
      <c r="RIS25" s="490"/>
      <c r="RIT25" s="491"/>
      <c r="RIU25" s="491"/>
      <c r="RIV25" s="491"/>
      <c r="RIW25" s="491"/>
      <c r="RIX25" s="491"/>
      <c r="RIY25" s="491"/>
      <c r="RIZ25" s="491"/>
      <c r="RJA25" s="491"/>
      <c r="RJB25" s="491"/>
      <c r="RJC25" s="492"/>
      <c r="RJD25" s="490"/>
      <c r="RJE25" s="491"/>
      <c r="RJF25" s="491"/>
      <c r="RJG25" s="491"/>
      <c r="RJH25" s="491"/>
      <c r="RJI25" s="491"/>
      <c r="RJJ25" s="491"/>
      <c r="RJK25" s="491"/>
      <c r="RJL25" s="491"/>
      <c r="RJM25" s="491"/>
      <c r="RJN25" s="492"/>
      <c r="RJO25" s="490"/>
      <c r="RJP25" s="491"/>
      <c r="RJQ25" s="491"/>
      <c r="RJR25" s="491"/>
      <c r="RJS25" s="491"/>
      <c r="RJT25" s="491"/>
      <c r="RJU25" s="491"/>
      <c r="RJV25" s="491"/>
      <c r="RJW25" s="491"/>
      <c r="RJX25" s="491"/>
      <c r="RJY25" s="492"/>
      <c r="RJZ25" s="490"/>
      <c r="RKA25" s="491"/>
      <c r="RKB25" s="491"/>
      <c r="RKC25" s="491"/>
      <c r="RKD25" s="491"/>
      <c r="RKE25" s="491"/>
      <c r="RKF25" s="491"/>
      <c r="RKG25" s="491"/>
      <c r="RKH25" s="491"/>
      <c r="RKI25" s="491"/>
      <c r="RKJ25" s="492"/>
      <c r="RKK25" s="490"/>
      <c r="RKL25" s="491"/>
      <c r="RKM25" s="491"/>
      <c r="RKN25" s="491"/>
      <c r="RKO25" s="491"/>
      <c r="RKP25" s="491"/>
      <c r="RKQ25" s="491"/>
      <c r="RKR25" s="491"/>
      <c r="RKS25" s="491"/>
      <c r="RKT25" s="491"/>
      <c r="RKU25" s="492"/>
      <c r="RKV25" s="490"/>
      <c r="RKW25" s="491"/>
      <c r="RKX25" s="491"/>
      <c r="RKY25" s="491"/>
      <c r="RKZ25" s="491"/>
      <c r="RLA25" s="491"/>
      <c r="RLB25" s="491"/>
      <c r="RLC25" s="491"/>
      <c r="RLD25" s="491"/>
      <c r="RLE25" s="491"/>
      <c r="RLF25" s="492"/>
      <c r="RLG25" s="490"/>
      <c r="RLH25" s="491"/>
      <c r="RLI25" s="491"/>
      <c r="RLJ25" s="491"/>
      <c r="RLK25" s="491"/>
      <c r="RLL25" s="491"/>
      <c r="RLM25" s="491"/>
      <c r="RLN25" s="491"/>
      <c r="RLO25" s="491"/>
      <c r="RLP25" s="491"/>
      <c r="RLQ25" s="492"/>
      <c r="RLR25" s="490"/>
      <c r="RLS25" s="491"/>
      <c r="RLT25" s="491"/>
      <c r="RLU25" s="491"/>
      <c r="RLV25" s="491"/>
      <c r="RLW25" s="491"/>
      <c r="RLX25" s="491"/>
      <c r="RLY25" s="491"/>
      <c r="RLZ25" s="491"/>
      <c r="RMA25" s="491"/>
      <c r="RMB25" s="492"/>
      <c r="RMC25" s="490"/>
      <c r="RMD25" s="491"/>
      <c r="RME25" s="491"/>
      <c r="RMF25" s="491"/>
      <c r="RMG25" s="491"/>
      <c r="RMH25" s="491"/>
      <c r="RMI25" s="491"/>
      <c r="RMJ25" s="491"/>
      <c r="RMK25" s="491"/>
      <c r="RML25" s="491"/>
      <c r="RMM25" s="492"/>
      <c r="RMN25" s="490"/>
      <c r="RMO25" s="491"/>
      <c r="RMP25" s="491"/>
      <c r="RMQ25" s="491"/>
      <c r="RMR25" s="491"/>
      <c r="RMS25" s="491"/>
      <c r="RMT25" s="491"/>
      <c r="RMU25" s="491"/>
      <c r="RMV25" s="491"/>
      <c r="RMW25" s="491"/>
      <c r="RMX25" s="492"/>
      <c r="RMY25" s="490"/>
      <c r="RMZ25" s="491"/>
      <c r="RNA25" s="491"/>
      <c r="RNB25" s="491"/>
      <c r="RNC25" s="491"/>
      <c r="RND25" s="491"/>
      <c r="RNE25" s="491"/>
      <c r="RNF25" s="491"/>
      <c r="RNG25" s="491"/>
      <c r="RNH25" s="491"/>
      <c r="RNI25" s="492"/>
      <c r="RNJ25" s="490"/>
      <c r="RNK25" s="491"/>
      <c r="RNL25" s="491"/>
      <c r="RNM25" s="491"/>
      <c r="RNN25" s="491"/>
      <c r="RNO25" s="491"/>
      <c r="RNP25" s="491"/>
      <c r="RNQ25" s="491"/>
      <c r="RNR25" s="491"/>
      <c r="RNS25" s="491"/>
      <c r="RNT25" s="492"/>
      <c r="RNU25" s="490"/>
      <c r="RNV25" s="491"/>
      <c r="RNW25" s="491"/>
      <c r="RNX25" s="491"/>
      <c r="RNY25" s="491"/>
      <c r="RNZ25" s="491"/>
      <c r="ROA25" s="491"/>
      <c r="ROB25" s="491"/>
      <c r="ROC25" s="491"/>
      <c r="ROD25" s="491"/>
      <c r="ROE25" s="492"/>
      <c r="ROF25" s="490"/>
      <c r="ROG25" s="491"/>
      <c r="ROH25" s="491"/>
      <c r="ROI25" s="491"/>
      <c r="ROJ25" s="491"/>
      <c r="ROK25" s="491"/>
      <c r="ROL25" s="491"/>
      <c r="ROM25" s="491"/>
      <c r="RON25" s="491"/>
      <c r="ROO25" s="491"/>
      <c r="ROP25" s="492"/>
      <c r="ROQ25" s="490"/>
      <c r="ROR25" s="491"/>
      <c r="ROS25" s="491"/>
      <c r="ROT25" s="491"/>
      <c r="ROU25" s="491"/>
      <c r="ROV25" s="491"/>
      <c r="ROW25" s="491"/>
      <c r="ROX25" s="491"/>
      <c r="ROY25" s="491"/>
      <c r="ROZ25" s="491"/>
      <c r="RPA25" s="492"/>
      <c r="RPB25" s="490"/>
      <c r="RPC25" s="491"/>
      <c r="RPD25" s="491"/>
      <c r="RPE25" s="491"/>
      <c r="RPF25" s="491"/>
      <c r="RPG25" s="491"/>
      <c r="RPH25" s="491"/>
      <c r="RPI25" s="491"/>
      <c r="RPJ25" s="491"/>
      <c r="RPK25" s="491"/>
      <c r="RPL25" s="492"/>
      <c r="RPM25" s="490"/>
      <c r="RPN25" s="491"/>
      <c r="RPO25" s="491"/>
      <c r="RPP25" s="491"/>
      <c r="RPQ25" s="491"/>
      <c r="RPR25" s="491"/>
      <c r="RPS25" s="491"/>
      <c r="RPT25" s="491"/>
      <c r="RPU25" s="491"/>
      <c r="RPV25" s="491"/>
      <c r="RPW25" s="492"/>
      <c r="RPX25" s="490"/>
      <c r="RPY25" s="491"/>
      <c r="RPZ25" s="491"/>
      <c r="RQA25" s="491"/>
      <c r="RQB25" s="491"/>
      <c r="RQC25" s="491"/>
      <c r="RQD25" s="491"/>
      <c r="RQE25" s="491"/>
      <c r="RQF25" s="491"/>
      <c r="RQG25" s="491"/>
      <c r="RQH25" s="492"/>
      <c r="RQI25" s="490"/>
      <c r="RQJ25" s="491"/>
      <c r="RQK25" s="491"/>
      <c r="RQL25" s="491"/>
      <c r="RQM25" s="491"/>
      <c r="RQN25" s="491"/>
      <c r="RQO25" s="491"/>
      <c r="RQP25" s="491"/>
      <c r="RQQ25" s="491"/>
      <c r="RQR25" s="491"/>
      <c r="RQS25" s="492"/>
      <c r="RQT25" s="490"/>
      <c r="RQU25" s="491"/>
      <c r="RQV25" s="491"/>
      <c r="RQW25" s="491"/>
      <c r="RQX25" s="491"/>
      <c r="RQY25" s="491"/>
      <c r="RQZ25" s="491"/>
      <c r="RRA25" s="491"/>
      <c r="RRB25" s="491"/>
      <c r="RRC25" s="491"/>
      <c r="RRD25" s="492"/>
      <c r="RRE25" s="490"/>
      <c r="RRF25" s="491"/>
      <c r="RRG25" s="491"/>
      <c r="RRH25" s="491"/>
      <c r="RRI25" s="491"/>
      <c r="RRJ25" s="491"/>
      <c r="RRK25" s="491"/>
      <c r="RRL25" s="491"/>
      <c r="RRM25" s="491"/>
      <c r="RRN25" s="491"/>
      <c r="RRO25" s="492"/>
      <c r="RRP25" s="490"/>
      <c r="RRQ25" s="491"/>
      <c r="RRR25" s="491"/>
      <c r="RRS25" s="491"/>
      <c r="RRT25" s="491"/>
      <c r="RRU25" s="491"/>
      <c r="RRV25" s="491"/>
      <c r="RRW25" s="491"/>
      <c r="RRX25" s="491"/>
      <c r="RRY25" s="491"/>
      <c r="RRZ25" s="492"/>
      <c r="RSA25" s="490"/>
      <c r="RSB25" s="491"/>
      <c r="RSC25" s="491"/>
      <c r="RSD25" s="491"/>
      <c r="RSE25" s="491"/>
      <c r="RSF25" s="491"/>
      <c r="RSG25" s="491"/>
      <c r="RSH25" s="491"/>
      <c r="RSI25" s="491"/>
      <c r="RSJ25" s="491"/>
      <c r="RSK25" s="492"/>
      <c r="RSL25" s="490"/>
      <c r="RSM25" s="491"/>
      <c r="RSN25" s="491"/>
      <c r="RSO25" s="491"/>
      <c r="RSP25" s="491"/>
      <c r="RSQ25" s="491"/>
      <c r="RSR25" s="491"/>
      <c r="RSS25" s="491"/>
      <c r="RST25" s="491"/>
      <c r="RSU25" s="491"/>
      <c r="RSV25" s="492"/>
      <c r="RSW25" s="490"/>
      <c r="RSX25" s="491"/>
      <c r="RSY25" s="491"/>
      <c r="RSZ25" s="491"/>
      <c r="RTA25" s="491"/>
      <c r="RTB25" s="491"/>
      <c r="RTC25" s="491"/>
      <c r="RTD25" s="491"/>
      <c r="RTE25" s="491"/>
      <c r="RTF25" s="491"/>
      <c r="RTG25" s="492"/>
      <c r="RTH25" s="490"/>
      <c r="RTI25" s="491"/>
      <c r="RTJ25" s="491"/>
      <c r="RTK25" s="491"/>
      <c r="RTL25" s="491"/>
      <c r="RTM25" s="491"/>
      <c r="RTN25" s="491"/>
      <c r="RTO25" s="491"/>
      <c r="RTP25" s="491"/>
      <c r="RTQ25" s="491"/>
      <c r="RTR25" s="492"/>
      <c r="RTS25" s="490"/>
      <c r="RTT25" s="491"/>
      <c r="RTU25" s="491"/>
      <c r="RTV25" s="491"/>
      <c r="RTW25" s="491"/>
      <c r="RTX25" s="491"/>
      <c r="RTY25" s="491"/>
      <c r="RTZ25" s="491"/>
      <c r="RUA25" s="491"/>
      <c r="RUB25" s="491"/>
      <c r="RUC25" s="492"/>
      <c r="RUD25" s="490"/>
      <c r="RUE25" s="491"/>
      <c r="RUF25" s="491"/>
      <c r="RUG25" s="491"/>
      <c r="RUH25" s="491"/>
      <c r="RUI25" s="491"/>
      <c r="RUJ25" s="491"/>
      <c r="RUK25" s="491"/>
      <c r="RUL25" s="491"/>
      <c r="RUM25" s="491"/>
      <c r="RUN25" s="492"/>
      <c r="RUO25" s="490"/>
      <c r="RUP25" s="491"/>
      <c r="RUQ25" s="491"/>
      <c r="RUR25" s="491"/>
      <c r="RUS25" s="491"/>
      <c r="RUT25" s="491"/>
      <c r="RUU25" s="491"/>
      <c r="RUV25" s="491"/>
      <c r="RUW25" s="491"/>
      <c r="RUX25" s="491"/>
      <c r="RUY25" s="492"/>
      <c r="RUZ25" s="490"/>
      <c r="RVA25" s="491"/>
      <c r="RVB25" s="491"/>
      <c r="RVC25" s="491"/>
      <c r="RVD25" s="491"/>
      <c r="RVE25" s="491"/>
      <c r="RVF25" s="491"/>
      <c r="RVG25" s="491"/>
      <c r="RVH25" s="491"/>
      <c r="RVI25" s="491"/>
      <c r="RVJ25" s="492"/>
      <c r="RVK25" s="490"/>
      <c r="RVL25" s="491"/>
      <c r="RVM25" s="491"/>
      <c r="RVN25" s="491"/>
      <c r="RVO25" s="491"/>
      <c r="RVP25" s="491"/>
      <c r="RVQ25" s="491"/>
      <c r="RVR25" s="491"/>
      <c r="RVS25" s="491"/>
      <c r="RVT25" s="491"/>
      <c r="RVU25" s="492"/>
      <c r="RVV25" s="490"/>
      <c r="RVW25" s="491"/>
      <c r="RVX25" s="491"/>
      <c r="RVY25" s="491"/>
      <c r="RVZ25" s="491"/>
      <c r="RWA25" s="491"/>
      <c r="RWB25" s="491"/>
      <c r="RWC25" s="491"/>
      <c r="RWD25" s="491"/>
      <c r="RWE25" s="491"/>
      <c r="RWF25" s="492"/>
      <c r="RWG25" s="490"/>
      <c r="RWH25" s="491"/>
      <c r="RWI25" s="491"/>
      <c r="RWJ25" s="491"/>
      <c r="RWK25" s="491"/>
      <c r="RWL25" s="491"/>
      <c r="RWM25" s="491"/>
      <c r="RWN25" s="491"/>
      <c r="RWO25" s="491"/>
      <c r="RWP25" s="491"/>
      <c r="RWQ25" s="492"/>
      <c r="RWR25" s="490"/>
      <c r="RWS25" s="491"/>
      <c r="RWT25" s="491"/>
      <c r="RWU25" s="491"/>
      <c r="RWV25" s="491"/>
      <c r="RWW25" s="491"/>
      <c r="RWX25" s="491"/>
      <c r="RWY25" s="491"/>
      <c r="RWZ25" s="491"/>
      <c r="RXA25" s="491"/>
      <c r="RXB25" s="492"/>
      <c r="RXC25" s="490"/>
      <c r="RXD25" s="491"/>
      <c r="RXE25" s="491"/>
      <c r="RXF25" s="491"/>
      <c r="RXG25" s="491"/>
      <c r="RXH25" s="491"/>
      <c r="RXI25" s="491"/>
      <c r="RXJ25" s="491"/>
      <c r="RXK25" s="491"/>
      <c r="RXL25" s="491"/>
      <c r="RXM25" s="492"/>
      <c r="RXN25" s="490"/>
      <c r="RXO25" s="491"/>
      <c r="RXP25" s="491"/>
      <c r="RXQ25" s="491"/>
      <c r="RXR25" s="491"/>
      <c r="RXS25" s="491"/>
      <c r="RXT25" s="491"/>
      <c r="RXU25" s="491"/>
      <c r="RXV25" s="491"/>
      <c r="RXW25" s="491"/>
      <c r="RXX25" s="492"/>
      <c r="RXY25" s="490"/>
      <c r="RXZ25" s="491"/>
      <c r="RYA25" s="491"/>
      <c r="RYB25" s="491"/>
      <c r="RYC25" s="491"/>
      <c r="RYD25" s="491"/>
      <c r="RYE25" s="491"/>
      <c r="RYF25" s="491"/>
      <c r="RYG25" s="491"/>
      <c r="RYH25" s="491"/>
      <c r="RYI25" s="492"/>
      <c r="RYJ25" s="490"/>
      <c r="RYK25" s="491"/>
      <c r="RYL25" s="491"/>
      <c r="RYM25" s="491"/>
      <c r="RYN25" s="491"/>
      <c r="RYO25" s="491"/>
      <c r="RYP25" s="491"/>
      <c r="RYQ25" s="491"/>
      <c r="RYR25" s="491"/>
      <c r="RYS25" s="491"/>
      <c r="RYT25" s="492"/>
      <c r="RYU25" s="490"/>
      <c r="RYV25" s="491"/>
      <c r="RYW25" s="491"/>
      <c r="RYX25" s="491"/>
      <c r="RYY25" s="491"/>
      <c r="RYZ25" s="491"/>
      <c r="RZA25" s="491"/>
      <c r="RZB25" s="491"/>
      <c r="RZC25" s="491"/>
      <c r="RZD25" s="491"/>
      <c r="RZE25" s="492"/>
      <c r="RZF25" s="490"/>
      <c r="RZG25" s="491"/>
      <c r="RZH25" s="491"/>
      <c r="RZI25" s="491"/>
      <c r="RZJ25" s="491"/>
      <c r="RZK25" s="491"/>
      <c r="RZL25" s="491"/>
      <c r="RZM25" s="491"/>
      <c r="RZN25" s="491"/>
      <c r="RZO25" s="491"/>
      <c r="RZP25" s="492"/>
      <c r="RZQ25" s="490"/>
      <c r="RZR25" s="491"/>
      <c r="RZS25" s="491"/>
      <c r="RZT25" s="491"/>
      <c r="RZU25" s="491"/>
      <c r="RZV25" s="491"/>
      <c r="RZW25" s="491"/>
      <c r="RZX25" s="491"/>
      <c r="RZY25" s="491"/>
      <c r="RZZ25" s="491"/>
      <c r="SAA25" s="492"/>
      <c r="SAB25" s="490"/>
      <c r="SAC25" s="491"/>
      <c r="SAD25" s="491"/>
      <c r="SAE25" s="491"/>
      <c r="SAF25" s="491"/>
      <c r="SAG25" s="491"/>
      <c r="SAH25" s="491"/>
      <c r="SAI25" s="491"/>
      <c r="SAJ25" s="491"/>
      <c r="SAK25" s="491"/>
      <c r="SAL25" s="492"/>
      <c r="SAM25" s="490"/>
      <c r="SAN25" s="491"/>
      <c r="SAO25" s="491"/>
      <c r="SAP25" s="491"/>
      <c r="SAQ25" s="491"/>
      <c r="SAR25" s="491"/>
      <c r="SAS25" s="491"/>
      <c r="SAT25" s="491"/>
      <c r="SAU25" s="491"/>
      <c r="SAV25" s="491"/>
      <c r="SAW25" s="492"/>
      <c r="SAX25" s="490"/>
      <c r="SAY25" s="491"/>
      <c r="SAZ25" s="491"/>
      <c r="SBA25" s="491"/>
      <c r="SBB25" s="491"/>
      <c r="SBC25" s="491"/>
      <c r="SBD25" s="491"/>
      <c r="SBE25" s="491"/>
      <c r="SBF25" s="491"/>
      <c r="SBG25" s="491"/>
      <c r="SBH25" s="492"/>
      <c r="SBI25" s="490"/>
      <c r="SBJ25" s="491"/>
      <c r="SBK25" s="491"/>
      <c r="SBL25" s="491"/>
      <c r="SBM25" s="491"/>
      <c r="SBN25" s="491"/>
      <c r="SBO25" s="491"/>
      <c r="SBP25" s="491"/>
      <c r="SBQ25" s="491"/>
      <c r="SBR25" s="491"/>
      <c r="SBS25" s="492"/>
      <c r="SBT25" s="490"/>
      <c r="SBU25" s="491"/>
      <c r="SBV25" s="491"/>
      <c r="SBW25" s="491"/>
      <c r="SBX25" s="491"/>
      <c r="SBY25" s="491"/>
      <c r="SBZ25" s="491"/>
      <c r="SCA25" s="491"/>
      <c r="SCB25" s="491"/>
      <c r="SCC25" s="491"/>
      <c r="SCD25" s="492"/>
      <c r="SCE25" s="490"/>
      <c r="SCF25" s="491"/>
      <c r="SCG25" s="491"/>
      <c r="SCH25" s="491"/>
      <c r="SCI25" s="491"/>
      <c r="SCJ25" s="491"/>
      <c r="SCK25" s="491"/>
      <c r="SCL25" s="491"/>
      <c r="SCM25" s="491"/>
      <c r="SCN25" s="491"/>
      <c r="SCO25" s="492"/>
      <c r="SCP25" s="490"/>
      <c r="SCQ25" s="491"/>
      <c r="SCR25" s="491"/>
      <c r="SCS25" s="491"/>
      <c r="SCT25" s="491"/>
      <c r="SCU25" s="491"/>
      <c r="SCV25" s="491"/>
      <c r="SCW25" s="491"/>
      <c r="SCX25" s="491"/>
      <c r="SCY25" s="491"/>
      <c r="SCZ25" s="492"/>
      <c r="SDA25" s="490"/>
      <c r="SDB25" s="491"/>
      <c r="SDC25" s="491"/>
      <c r="SDD25" s="491"/>
      <c r="SDE25" s="491"/>
      <c r="SDF25" s="491"/>
      <c r="SDG25" s="491"/>
      <c r="SDH25" s="491"/>
      <c r="SDI25" s="491"/>
      <c r="SDJ25" s="491"/>
      <c r="SDK25" s="492"/>
      <c r="SDL25" s="490"/>
      <c r="SDM25" s="491"/>
      <c r="SDN25" s="491"/>
      <c r="SDO25" s="491"/>
      <c r="SDP25" s="491"/>
      <c r="SDQ25" s="491"/>
      <c r="SDR25" s="491"/>
      <c r="SDS25" s="491"/>
      <c r="SDT25" s="491"/>
      <c r="SDU25" s="491"/>
      <c r="SDV25" s="492"/>
      <c r="SDW25" s="490"/>
      <c r="SDX25" s="491"/>
      <c r="SDY25" s="491"/>
      <c r="SDZ25" s="491"/>
      <c r="SEA25" s="491"/>
      <c r="SEB25" s="491"/>
      <c r="SEC25" s="491"/>
      <c r="SED25" s="491"/>
      <c r="SEE25" s="491"/>
      <c r="SEF25" s="491"/>
      <c r="SEG25" s="492"/>
      <c r="SEH25" s="490"/>
      <c r="SEI25" s="491"/>
      <c r="SEJ25" s="491"/>
      <c r="SEK25" s="491"/>
      <c r="SEL25" s="491"/>
      <c r="SEM25" s="491"/>
      <c r="SEN25" s="491"/>
      <c r="SEO25" s="491"/>
      <c r="SEP25" s="491"/>
      <c r="SEQ25" s="491"/>
      <c r="SER25" s="492"/>
      <c r="SES25" s="490"/>
      <c r="SET25" s="491"/>
      <c r="SEU25" s="491"/>
      <c r="SEV25" s="491"/>
      <c r="SEW25" s="491"/>
      <c r="SEX25" s="491"/>
      <c r="SEY25" s="491"/>
      <c r="SEZ25" s="491"/>
      <c r="SFA25" s="491"/>
      <c r="SFB25" s="491"/>
      <c r="SFC25" s="492"/>
      <c r="SFD25" s="490"/>
      <c r="SFE25" s="491"/>
      <c r="SFF25" s="491"/>
      <c r="SFG25" s="491"/>
      <c r="SFH25" s="491"/>
      <c r="SFI25" s="491"/>
      <c r="SFJ25" s="491"/>
      <c r="SFK25" s="491"/>
      <c r="SFL25" s="491"/>
      <c r="SFM25" s="491"/>
      <c r="SFN25" s="492"/>
      <c r="SFO25" s="490"/>
      <c r="SFP25" s="491"/>
      <c r="SFQ25" s="491"/>
      <c r="SFR25" s="491"/>
      <c r="SFS25" s="491"/>
      <c r="SFT25" s="491"/>
      <c r="SFU25" s="491"/>
      <c r="SFV25" s="491"/>
      <c r="SFW25" s="491"/>
      <c r="SFX25" s="491"/>
      <c r="SFY25" s="492"/>
      <c r="SFZ25" s="490"/>
      <c r="SGA25" s="491"/>
      <c r="SGB25" s="491"/>
      <c r="SGC25" s="491"/>
      <c r="SGD25" s="491"/>
      <c r="SGE25" s="491"/>
      <c r="SGF25" s="491"/>
      <c r="SGG25" s="491"/>
      <c r="SGH25" s="491"/>
      <c r="SGI25" s="491"/>
      <c r="SGJ25" s="492"/>
      <c r="SGK25" s="490"/>
      <c r="SGL25" s="491"/>
      <c r="SGM25" s="491"/>
      <c r="SGN25" s="491"/>
      <c r="SGO25" s="491"/>
      <c r="SGP25" s="491"/>
      <c r="SGQ25" s="491"/>
      <c r="SGR25" s="491"/>
      <c r="SGS25" s="491"/>
      <c r="SGT25" s="491"/>
      <c r="SGU25" s="492"/>
      <c r="SGV25" s="490"/>
      <c r="SGW25" s="491"/>
      <c r="SGX25" s="491"/>
      <c r="SGY25" s="491"/>
      <c r="SGZ25" s="491"/>
      <c r="SHA25" s="491"/>
      <c r="SHB25" s="491"/>
      <c r="SHC25" s="491"/>
      <c r="SHD25" s="491"/>
      <c r="SHE25" s="491"/>
      <c r="SHF25" s="492"/>
      <c r="SHG25" s="490"/>
      <c r="SHH25" s="491"/>
      <c r="SHI25" s="491"/>
      <c r="SHJ25" s="491"/>
      <c r="SHK25" s="491"/>
      <c r="SHL25" s="491"/>
      <c r="SHM25" s="491"/>
      <c r="SHN25" s="491"/>
      <c r="SHO25" s="491"/>
      <c r="SHP25" s="491"/>
      <c r="SHQ25" s="492"/>
      <c r="SHR25" s="490"/>
      <c r="SHS25" s="491"/>
      <c r="SHT25" s="491"/>
      <c r="SHU25" s="491"/>
      <c r="SHV25" s="491"/>
      <c r="SHW25" s="491"/>
      <c r="SHX25" s="491"/>
      <c r="SHY25" s="491"/>
      <c r="SHZ25" s="491"/>
      <c r="SIA25" s="491"/>
      <c r="SIB25" s="492"/>
      <c r="SIC25" s="490"/>
      <c r="SID25" s="491"/>
      <c r="SIE25" s="491"/>
      <c r="SIF25" s="491"/>
      <c r="SIG25" s="491"/>
      <c r="SIH25" s="491"/>
      <c r="SII25" s="491"/>
      <c r="SIJ25" s="491"/>
      <c r="SIK25" s="491"/>
      <c r="SIL25" s="491"/>
      <c r="SIM25" s="492"/>
      <c r="SIN25" s="490"/>
      <c r="SIO25" s="491"/>
      <c r="SIP25" s="491"/>
      <c r="SIQ25" s="491"/>
      <c r="SIR25" s="491"/>
      <c r="SIS25" s="491"/>
      <c r="SIT25" s="491"/>
      <c r="SIU25" s="491"/>
      <c r="SIV25" s="491"/>
      <c r="SIW25" s="491"/>
      <c r="SIX25" s="492"/>
      <c r="SIY25" s="490"/>
      <c r="SIZ25" s="491"/>
      <c r="SJA25" s="491"/>
      <c r="SJB25" s="491"/>
      <c r="SJC25" s="491"/>
      <c r="SJD25" s="491"/>
      <c r="SJE25" s="491"/>
      <c r="SJF25" s="491"/>
      <c r="SJG25" s="491"/>
      <c r="SJH25" s="491"/>
      <c r="SJI25" s="492"/>
      <c r="SJJ25" s="490"/>
      <c r="SJK25" s="491"/>
      <c r="SJL25" s="491"/>
      <c r="SJM25" s="491"/>
      <c r="SJN25" s="491"/>
      <c r="SJO25" s="491"/>
      <c r="SJP25" s="491"/>
      <c r="SJQ25" s="491"/>
      <c r="SJR25" s="491"/>
      <c r="SJS25" s="491"/>
      <c r="SJT25" s="492"/>
      <c r="SJU25" s="490"/>
      <c r="SJV25" s="491"/>
      <c r="SJW25" s="491"/>
      <c r="SJX25" s="491"/>
      <c r="SJY25" s="491"/>
      <c r="SJZ25" s="491"/>
      <c r="SKA25" s="491"/>
      <c r="SKB25" s="491"/>
      <c r="SKC25" s="491"/>
      <c r="SKD25" s="491"/>
      <c r="SKE25" s="492"/>
      <c r="SKF25" s="490"/>
      <c r="SKG25" s="491"/>
      <c r="SKH25" s="491"/>
      <c r="SKI25" s="491"/>
      <c r="SKJ25" s="491"/>
      <c r="SKK25" s="491"/>
      <c r="SKL25" s="491"/>
      <c r="SKM25" s="491"/>
      <c r="SKN25" s="491"/>
      <c r="SKO25" s="491"/>
      <c r="SKP25" s="492"/>
      <c r="SKQ25" s="490"/>
      <c r="SKR25" s="491"/>
      <c r="SKS25" s="491"/>
      <c r="SKT25" s="491"/>
      <c r="SKU25" s="491"/>
      <c r="SKV25" s="491"/>
      <c r="SKW25" s="491"/>
      <c r="SKX25" s="491"/>
      <c r="SKY25" s="491"/>
      <c r="SKZ25" s="491"/>
      <c r="SLA25" s="492"/>
      <c r="SLB25" s="490"/>
      <c r="SLC25" s="491"/>
      <c r="SLD25" s="491"/>
      <c r="SLE25" s="491"/>
      <c r="SLF25" s="491"/>
      <c r="SLG25" s="491"/>
      <c r="SLH25" s="491"/>
      <c r="SLI25" s="491"/>
      <c r="SLJ25" s="491"/>
      <c r="SLK25" s="491"/>
      <c r="SLL25" s="492"/>
      <c r="SLM25" s="490"/>
      <c r="SLN25" s="491"/>
      <c r="SLO25" s="491"/>
      <c r="SLP25" s="491"/>
      <c r="SLQ25" s="491"/>
      <c r="SLR25" s="491"/>
      <c r="SLS25" s="491"/>
      <c r="SLT25" s="491"/>
      <c r="SLU25" s="491"/>
      <c r="SLV25" s="491"/>
      <c r="SLW25" s="492"/>
      <c r="SLX25" s="490"/>
      <c r="SLY25" s="491"/>
      <c r="SLZ25" s="491"/>
      <c r="SMA25" s="491"/>
      <c r="SMB25" s="491"/>
      <c r="SMC25" s="491"/>
      <c r="SMD25" s="491"/>
      <c r="SME25" s="491"/>
      <c r="SMF25" s="491"/>
      <c r="SMG25" s="491"/>
      <c r="SMH25" s="492"/>
      <c r="SMI25" s="490"/>
      <c r="SMJ25" s="491"/>
      <c r="SMK25" s="491"/>
      <c r="SML25" s="491"/>
      <c r="SMM25" s="491"/>
      <c r="SMN25" s="491"/>
      <c r="SMO25" s="491"/>
      <c r="SMP25" s="491"/>
      <c r="SMQ25" s="491"/>
      <c r="SMR25" s="491"/>
      <c r="SMS25" s="492"/>
      <c r="SMT25" s="490"/>
      <c r="SMU25" s="491"/>
      <c r="SMV25" s="491"/>
      <c r="SMW25" s="491"/>
      <c r="SMX25" s="491"/>
      <c r="SMY25" s="491"/>
      <c r="SMZ25" s="491"/>
      <c r="SNA25" s="491"/>
      <c r="SNB25" s="491"/>
      <c r="SNC25" s="491"/>
      <c r="SND25" s="492"/>
      <c r="SNE25" s="490"/>
      <c r="SNF25" s="491"/>
      <c r="SNG25" s="491"/>
      <c r="SNH25" s="491"/>
      <c r="SNI25" s="491"/>
      <c r="SNJ25" s="491"/>
      <c r="SNK25" s="491"/>
      <c r="SNL25" s="491"/>
      <c r="SNM25" s="491"/>
      <c r="SNN25" s="491"/>
      <c r="SNO25" s="492"/>
      <c r="SNP25" s="490"/>
      <c r="SNQ25" s="491"/>
      <c r="SNR25" s="491"/>
      <c r="SNS25" s="491"/>
      <c r="SNT25" s="491"/>
      <c r="SNU25" s="491"/>
      <c r="SNV25" s="491"/>
      <c r="SNW25" s="491"/>
      <c r="SNX25" s="491"/>
      <c r="SNY25" s="491"/>
      <c r="SNZ25" s="492"/>
      <c r="SOA25" s="490"/>
      <c r="SOB25" s="491"/>
      <c r="SOC25" s="491"/>
      <c r="SOD25" s="491"/>
      <c r="SOE25" s="491"/>
      <c r="SOF25" s="491"/>
      <c r="SOG25" s="491"/>
      <c r="SOH25" s="491"/>
      <c r="SOI25" s="491"/>
      <c r="SOJ25" s="491"/>
      <c r="SOK25" s="492"/>
      <c r="SOL25" s="490"/>
      <c r="SOM25" s="491"/>
      <c r="SON25" s="491"/>
      <c r="SOO25" s="491"/>
      <c r="SOP25" s="491"/>
      <c r="SOQ25" s="491"/>
      <c r="SOR25" s="491"/>
      <c r="SOS25" s="491"/>
      <c r="SOT25" s="491"/>
      <c r="SOU25" s="491"/>
      <c r="SOV25" s="492"/>
      <c r="SOW25" s="490"/>
      <c r="SOX25" s="491"/>
      <c r="SOY25" s="491"/>
      <c r="SOZ25" s="491"/>
      <c r="SPA25" s="491"/>
      <c r="SPB25" s="491"/>
      <c r="SPC25" s="491"/>
      <c r="SPD25" s="491"/>
      <c r="SPE25" s="491"/>
      <c r="SPF25" s="491"/>
      <c r="SPG25" s="492"/>
      <c r="SPH25" s="490"/>
      <c r="SPI25" s="491"/>
      <c r="SPJ25" s="491"/>
      <c r="SPK25" s="491"/>
      <c r="SPL25" s="491"/>
      <c r="SPM25" s="491"/>
      <c r="SPN25" s="491"/>
      <c r="SPO25" s="491"/>
      <c r="SPP25" s="491"/>
      <c r="SPQ25" s="491"/>
      <c r="SPR25" s="492"/>
      <c r="SPS25" s="490"/>
      <c r="SPT25" s="491"/>
      <c r="SPU25" s="491"/>
      <c r="SPV25" s="491"/>
      <c r="SPW25" s="491"/>
      <c r="SPX25" s="491"/>
      <c r="SPY25" s="491"/>
      <c r="SPZ25" s="491"/>
      <c r="SQA25" s="491"/>
      <c r="SQB25" s="491"/>
      <c r="SQC25" s="492"/>
      <c r="SQD25" s="490"/>
      <c r="SQE25" s="491"/>
      <c r="SQF25" s="491"/>
      <c r="SQG25" s="491"/>
      <c r="SQH25" s="491"/>
      <c r="SQI25" s="491"/>
      <c r="SQJ25" s="491"/>
      <c r="SQK25" s="491"/>
      <c r="SQL25" s="491"/>
      <c r="SQM25" s="491"/>
      <c r="SQN25" s="492"/>
      <c r="SQO25" s="490"/>
      <c r="SQP25" s="491"/>
      <c r="SQQ25" s="491"/>
      <c r="SQR25" s="491"/>
      <c r="SQS25" s="491"/>
      <c r="SQT25" s="491"/>
      <c r="SQU25" s="491"/>
      <c r="SQV25" s="491"/>
      <c r="SQW25" s="491"/>
      <c r="SQX25" s="491"/>
      <c r="SQY25" s="492"/>
      <c r="SQZ25" s="490"/>
      <c r="SRA25" s="491"/>
      <c r="SRB25" s="491"/>
      <c r="SRC25" s="491"/>
      <c r="SRD25" s="491"/>
      <c r="SRE25" s="491"/>
      <c r="SRF25" s="491"/>
      <c r="SRG25" s="491"/>
      <c r="SRH25" s="491"/>
      <c r="SRI25" s="491"/>
      <c r="SRJ25" s="492"/>
      <c r="SRK25" s="490"/>
      <c r="SRL25" s="491"/>
      <c r="SRM25" s="491"/>
      <c r="SRN25" s="491"/>
      <c r="SRO25" s="491"/>
      <c r="SRP25" s="491"/>
      <c r="SRQ25" s="491"/>
      <c r="SRR25" s="491"/>
      <c r="SRS25" s="491"/>
      <c r="SRT25" s="491"/>
      <c r="SRU25" s="492"/>
      <c r="SRV25" s="490"/>
      <c r="SRW25" s="491"/>
      <c r="SRX25" s="491"/>
      <c r="SRY25" s="491"/>
      <c r="SRZ25" s="491"/>
      <c r="SSA25" s="491"/>
      <c r="SSB25" s="491"/>
      <c r="SSC25" s="491"/>
      <c r="SSD25" s="491"/>
      <c r="SSE25" s="491"/>
      <c r="SSF25" s="492"/>
      <c r="SSG25" s="490"/>
      <c r="SSH25" s="491"/>
      <c r="SSI25" s="491"/>
      <c r="SSJ25" s="491"/>
      <c r="SSK25" s="491"/>
      <c r="SSL25" s="491"/>
      <c r="SSM25" s="491"/>
      <c r="SSN25" s="491"/>
      <c r="SSO25" s="491"/>
      <c r="SSP25" s="491"/>
      <c r="SSQ25" s="492"/>
      <c r="SSR25" s="490"/>
      <c r="SSS25" s="491"/>
      <c r="SST25" s="491"/>
      <c r="SSU25" s="491"/>
      <c r="SSV25" s="491"/>
      <c r="SSW25" s="491"/>
      <c r="SSX25" s="491"/>
      <c r="SSY25" s="491"/>
      <c r="SSZ25" s="491"/>
      <c r="STA25" s="491"/>
      <c r="STB25" s="492"/>
      <c r="STC25" s="490"/>
      <c r="STD25" s="491"/>
      <c r="STE25" s="491"/>
      <c r="STF25" s="491"/>
      <c r="STG25" s="491"/>
      <c r="STH25" s="491"/>
      <c r="STI25" s="491"/>
      <c r="STJ25" s="491"/>
      <c r="STK25" s="491"/>
      <c r="STL25" s="491"/>
      <c r="STM25" s="492"/>
      <c r="STN25" s="490"/>
      <c r="STO25" s="491"/>
      <c r="STP25" s="491"/>
      <c r="STQ25" s="491"/>
      <c r="STR25" s="491"/>
      <c r="STS25" s="491"/>
      <c r="STT25" s="491"/>
      <c r="STU25" s="491"/>
      <c r="STV25" s="491"/>
      <c r="STW25" s="491"/>
      <c r="STX25" s="492"/>
      <c r="STY25" s="490"/>
      <c r="STZ25" s="491"/>
      <c r="SUA25" s="491"/>
      <c r="SUB25" s="491"/>
      <c r="SUC25" s="491"/>
      <c r="SUD25" s="491"/>
      <c r="SUE25" s="491"/>
      <c r="SUF25" s="491"/>
      <c r="SUG25" s="491"/>
      <c r="SUH25" s="491"/>
      <c r="SUI25" s="492"/>
      <c r="SUJ25" s="490"/>
      <c r="SUK25" s="491"/>
      <c r="SUL25" s="491"/>
      <c r="SUM25" s="491"/>
      <c r="SUN25" s="491"/>
      <c r="SUO25" s="491"/>
      <c r="SUP25" s="491"/>
      <c r="SUQ25" s="491"/>
      <c r="SUR25" s="491"/>
      <c r="SUS25" s="491"/>
      <c r="SUT25" s="492"/>
      <c r="SUU25" s="490"/>
      <c r="SUV25" s="491"/>
      <c r="SUW25" s="491"/>
      <c r="SUX25" s="491"/>
      <c r="SUY25" s="491"/>
      <c r="SUZ25" s="491"/>
      <c r="SVA25" s="491"/>
      <c r="SVB25" s="491"/>
      <c r="SVC25" s="491"/>
      <c r="SVD25" s="491"/>
      <c r="SVE25" s="492"/>
      <c r="SVF25" s="490"/>
      <c r="SVG25" s="491"/>
      <c r="SVH25" s="491"/>
      <c r="SVI25" s="491"/>
      <c r="SVJ25" s="491"/>
      <c r="SVK25" s="491"/>
      <c r="SVL25" s="491"/>
      <c r="SVM25" s="491"/>
      <c r="SVN25" s="491"/>
      <c r="SVO25" s="491"/>
      <c r="SVP25" s="492"/>
      <c r="SVQ25" s="490"/>
      <c r="SVR25" s="491"/>
      <c r="SVS25" s="491"/>
      <c r="SVT25" s="491"/>
      <c r="SVU25" s="491"/>
      <c r="SVV25" s="491"/>
      <c r="SVW25" s="491"/>
      <c r="SVX25" s="491"/>
      <c r="SVY25" s="491"/>
      <c r="SVZ25" s="491"/>
      <c r="SWA25" s="492"/>
      <c r="SWB25" s="490"/>
      <c r="SWC25" s="491"/>
      <c r="SWD25" s="491"/>
      <c r="SWE25" s="491"/>
      <c r="SWF25" s="491"/>
      <c r="SWG25" s="491"/>
      <c r="SWH25" s="491"/>
      <c r="SWI25" s="491"/>
      <c r="SWJ25" s="491"/>
      <c r="SWK25" s="491"/>
      <c r="SWL25" s="492"/>
      <c r="SWM25" s="490"/>
      <c r="SWN25" s="491"/>
      <c r="SWO25" s="491"/>
      <c r="SWP25" s="491"/>
      <c r="SWQ25" s="491"/>
      <c r="SWR25" s="491"/>
      <c r="SWS25" s="491"/>
      <c r="SWT25" s="491"/>
      <c r="SWU25" s="491"/>
      <c r="SWV25" s="491"/>
      <c r="SWW25" s="492"/>
      <c r="SWX25" s="490"/>
      <c r="SWY25" s="491"/>
      <c r="SWZ25" s="491"/>
      <c r="SXA25" s="491"/>
      <c r="SXB25" s="491"/>
      <c r="SXC25" s="491"/>
      <c r="SXD25" s="491"/>
      <c r="SXE25" s="491"/>
      <c r="SXF25" s="491"/>
      <c r="SXG25" s="491"/>
      <c r="SXH25" s="492"/>
      <c r="SXI25" s="490"/>
      <c r="SXJ25" s="491"/>
      <c r="SXK25" s="491"/>
      <c r="SXL25" s="491"/>
      <c r="SXM25" s="491"/>
      <c r="SXN25" s="491"/>
      <c r="SXO25" s="491"/>
      <c r="SXP25" s="491"/>
      <c r="SXQ25" s="491"/>
      <c r="SXR25" s="491"/>
      <c r="SXS25" s="492"/>
      <c r="SXT25" s="490"/>
      <c r="SXU25" s="491"/>
      <c r="SXV25" s="491"/>
      <c r="SXW25" s="491"/>
      <c r="SXX25" s="491"/>
      <c r="SXY25" s="491"/>
      <c r="SXZ25" s="491"/>
      <c r="SYA25" s="491"/>
      <c r="SYB25" s="491"/>
      <c r="SYC25" s="491"/>
      <c r="SYD25" s="492"/>
      <c r="SYE25" s="490"/>
      <c r="SYF25" s="491"/>
      <c r="SYG25" s="491"/>
      <c r="SYH25" s="491"/>
      <c r="SYI25" s="491"/>
      <c r="SYJ25" s="491"/>
      <c r="SYK25" s="491"/>
      <c r="SYL25" s="491"/>
      <c r="SYM25" s="491"/>
      <c r="SYN25" s="491"/>
      <c r="SYO25" s="492"/>
      <c r="SYP25" s="490"/>
      <c r="SYQ25" s="491"/>
      <c r="SYR25" s="491"/>
      <c r="SYS25" s="491"/>
      <c r="SYT25" s="491"/>
      <c r="SYU25" s="491"/>
      <c r="SYV25" s="491"/>
      <c r="SYW25" s="491"/>
      <c r="SYX25" s="491"/>
      <c r="SYY25" s="491"/>
      <c r="SYZ25" s="492"/>
      <c r="SZA25" s="490"/>
      <c r="SZB25" s="491"/>
      <c r="SZC25" s="491"/>
      <c r="SZD25" s="491"/>
      <c r="SZE25" s="491"/>
      <c r="SZF25" s="491"/>
      <c r="SZG25" s="491"/>
      <c r="SZH25" s="491"/>
      <c r="SZI25" s="491"/>
      <c r="SZJ25" s="491"/>
      <c r="SZK25" s="492"/>
      <c r="SZL25" s="490"/>
      <c r="SZM25" s="491"/>
      <c r="SZN25" s="491"/>
      <c r="SZO25" s="491"/>
      <c r="SZP25" s="491"/>
      <c r="SZQ25" s="491"/>
      <c r="SZR25" s="491"/>
      <c r="SZS25" s="491"/>
      <c r="SZT25" s="491"/>
      <c r="SZU25" s="491"/>
      <c r="SZV25" s="492"/>
      <c r="SZW25" s="490"/>
      <c r="SZX25" s="491"/>
      <c r="SZY25" s="491"/>
      <c r="SZZ25" s="491"/>
      <c r="TAA25" s="491"/>
      <c r="TAB25" s="491"/>
      <c r="TAC25" s="491"/>
      <c r="TAD25" s="491"/>
      <c r="TAE25" s="491"/>
      <c r="TAF25" s="491"/>
      <c r="TAG25" s="492"/>
      <c r="TAH25" s="490"/>
      <c r="TAI25" s="491"/>
      <c r="TAJ25" s="491"/>
      <c r="TAK25" s="491"/>
      <c r="TAL25" s="491"/>
      <c r="TAM25" s="491"/>
      <c r="TAN25" s="491"/>
      <c r="TAO25" s="491"/>
      <c r="TAP25" s="491"/>
      <c r="TAQ25" s="491"/>
      <c r="TAR25" s="492"/>
      <c r="TAS25" s="490"/>
      <c r="TAT25" s="491"/>
      <c r="TAU25" s="491"/>
      <c r="TAV25" s="491"/>
      <c r="TAW25" s="491"/>
      <c r="TAX25" s="491"/>
      <c r="TAY25" s="491"/>
      <c r="TAZ25" s="491"/>
      <c r="TBA25" s="491"/>
      <c r="TBB25" s="491"/>
      <c r="TBC25" s="492"/>
      <c r="TBD25" s="490"/>
      <c r="TBE25" s="491"/>
      <c r="TBF25" s="491"/>
      <c r="TBG25" s="491"/>
      <c r="TBH25" s="491"/>
      <c r="TBI25" s="491"/>
      <c r="TBJ25" s="491"/>
      <c r="TBK25" s="491"/>
      <c r="TBL25" s="491"/>
      <c r="TBM25" s="491"/>
      <c r="TBN25" s="492"/>
      <c r="TBO25" s="490"/>
      <c r="TBP25" s="491"/>
      <c r="TBQ25" s="491"/>
      <c r="TBR25" s="491"/>
      <c r="TBS25" s="491"/>
      <c r="TBT25" s="491"/>
      <c r="TBU25" s="491"/>
      <c r="TBV25" s="491"/>
      <c r="TBW25" s="491"/>
      <c r="TBX25" s="491"/>
      <c r="TBY25" s="492"/>
      <c r="TBZ25" s="490"/>
      <c r="TCA25" s="491"/>
      <c r="TCB25" s="491"/>
      <c r="TCC25" s="491"/>
      <c r="TCD25" s="491"/>
      <c r="TCE25" s="491"/>
      <c r="TCF25" s="491"/>
      <c r="TCG25" s="491"/>
      <c r="TCH25" s="491"/>
      <c r="TCI25" s="491"/>
      <c r="TCJ25" s="492"/>
      <c r="TCK25" s="490"/>
      <c r="TCL25" s="491"/>
      <c r="TCM25" s="491"/>
      <c r="TCN25" s="491"/>
      <c r="TCO25" s="491"/>
      <c r="TCP25" s="491"/>
      <c r="TCQ25" s="491"/>
      <c r="TCR25" s="491"/>
      <c r="TCS25" s="491"/>
      <c r="TCT25" s="491"/>
      <c r="TCU25" s="492"/>
      <c r="TCV25" s="490"/>
      <c r="TCW25" s="491"/>
      <c r="TCX25" s="491"/>
      <c r="TCY25" s="491"/>
      <c r="TCZ25" s="491"/>
      <c r="TDA25" s="491"/>
      <c r="TDB25" s="491"/>
      <c r="TDC25" s="491"/>
      <c r="TDD25" s="491"/>
      <c r="TDE25" s="491"/>
      <c r="TDF25" s="492"/>
      <c r="TDG25" s="490"/>
      <c r="TDH25" s="491"/>
      <c r="TDI25" s="491"/>
      <c r="TDJ25" s="491"/>
      <c r="TDK25" s="491"/>
      <c r="TDL25" s="491"/>
      <c r="TDM25" s="491"/>
      <c r="TDN25" s="491"/>
      <c r="TDO25" s="491"/>
      <c r="TDP25" s="491"/>
      <c r="TDQ25" s="492"/>
      <c r="TDR25" s="490"/>
      <c r="TDS25" s="491"/>
      <c r="TDT25" s="491"/>
      <c r="TDU25" s="491"/>
      <c r="TDV25" s="491"/>
      <c r="TDW25" s="491"/>
      <c r="TDX25" s="491"/>
      <c r="TDY25" s="491"/>
      <c r="TDZ25" s="491"/>
      <c r="TEA25" s="491"/>
      <c r="TEB25" s="492"/>
      <c r="TEC25" s="490"/>
      <c r="TED25" s="491"/>
      <c r="TEE25" s="491"/>
      <c r="TEF25" s="491"/>
      <c r="TEG25" s="491"/>
      <c r="TEH25" s="491"/>
      <c r="TEI25" s="491"/>
      <c r="TEJ25" s="491"/>
      <c r="TEK25" s="491"/>
      <c r="TEL25" s="491"/>
      <c r="TEM25" s="492"/>
      <c r="TEN25" s="490"/>
      <c r="TEO25" s="491"/>
      <c r="TEP25" s="491"/>
      <c r="TEQ25" s="491"/>
      <c r="TER25" s="491"/>
      <c r="TES25" s="491"/>
      <c r="TET25" s="491"/>
      <c r="TEU25" s="491"/>
      <c r="TEV25" s="491"/>
      <c r="TEW25" s="491"/>
      <c r="TEX25" s="492"/>
      <c r="TEY25" s="490"/>
      <c r="TEZ25" s="491"/>
      <c r="TFA25" s="491"/>
      <c r="TFB25" s="491"/>
      <c r="TFC25" s="491"/>
      <c r="TFD25" s="491"/>
      <c r="TFE25" s="491"/>
      <c r="TFF25" s="491"/>
      <c r="TFG25" s="491"/>
      <c r="TFH25" s="491"/>
      <c r="TFI25" s="492"/>
      <c r="TFJ25" s="490"/>
      <c r="TFK25" s="491"/>
      <c r="TFL25" s="491"/>
      <c r="TFM25" s="491"/>
      <c r="TFN25" s="491"/>
      <c r="TFO25" s="491"/>
      <c r="TFP25" s="491"/>
      <c r="TFQ25" s="491"/>
      <c r="TFR25" s="491"/>
      <c r="TFS25" s="491"/>
      <c r="TFT25" s="492"/>
      <c r="TFU25" s="490"/>
      <c r="TFV25" s="491"/>
      <c r="TFW25" s="491"/>
      <c r="TFX25" s="491"/>
      <c r="TFY25" s="491"/>
      <c r="TFZ25" s="491"/>
      <c r="TGA25" s="491"/>
      <c r="TGB25" s="491"/>
      <c r="TGC25" s="491"/>
      <c r="TGD25" s="491"/>
      <c r="TGE25" s="492"/>
      <c r="TGF25" s="490"/>
      <c r="TGG25" s="491"/>
      <c r="TGH25" s="491"/>
      <c r="TGI25" s="491"/>
      <c r="TGJ25" s="491"/>
      <c r="TGK25" s="491"/>
      <c r="TGL25" s="491"/>
      <c r="TGM25" s="491"/>
      <c r="TGN25" s="491"/>
      <c r="TGO25" s="491"/>
      <c r="TGP25" s="492"/>
      <c r="TGQ25" s="490"/>
      <c r="TGR25" s="491"/>
      <c r="TGS25" s="491"/>
      <c r="TGT25" s="491"/>
      <c r="TGU25" s="491"/>
      <c r="TGV25" s="491"/>
      <c r="TGW25" s="491"/>
      <c r="TGX25" s="491"/>
      <c r="TGY25" s="491"/>
      <c r="TGZ25" s="491"/>
      <c r="THA25" s="492"/>
      <c r="THB25" s="490"/>
      <c r="THC25" s="491"/>
      <c r="THD25" s="491"/>
      <c r="THE25" s="491"/>
      <c r="THF25" s="491"/>
      <c r="THG25" s="491"/>
      <c r="THH25" s="491"/>
      <c r="THI25" s="491"/>
      <c r="THJ25" s="491"/>
      <c r="THK25" s="491"/>
      <c r="THL25" s="492"/>
      <c r="THM25" s="490"/>
      <c r="THN25" s="491"/>
      <c r="THO25" s="491"/>
      <c r="THP25" s="491"/>
      <c r="THQ25" s="491"/>
      <c r="THR25" s="491"/>
      <c r="THS25" s="491"/>
      <c r="THT25" s="491"/>
      <c r="THU25" s="491"/>
      <c r="THV25" s="491"/>
      <c r="THW25" s="492"/>
      <c r="THX25" s="490"/>
      <c r="THY25" s="491"/>
      <c r="THZ25" s="491"/>
      <c r="TIA25" s="491"/>
      <c r="TIB25" s="491"/>
      <c r="TIC25" s="491"/>
      <c r="TID25" s="491"/>
      <c r="TIE25" s="491"/>
      <c r="TIF25" s="491"/>
      <c r="TIG25" s="491"/>
      <c r="TIH25" s="492"/>
      <c r="TII25" s="490"/>
      <c r="TIJ25" s="491"/>
      <c r="TIK25" s="491"/>
      <c r="TIL25" s="491"/>
      <c r="TIM25" s="491"/>
      <c r="TIN25" s="491"/>
      <c r="TIO25" s="491"/>
      <c r="TIP25" s="491"/>
      <c r="TIQ25" s="491"/>
      <c r="TIR25" s="491"/>
      <c r="TIS25" s="492"/>
      <c r="TIT25" s="490"/>
      <c r="TIU25" s="491"/>
      <c r="TIV25" s="491"/>
      <c r="TIW25" s="491"/>
      <c r="TIX25" s="491"/>
      <c r="TIY25" s="491"/>
      <c r="TIZ25" s="491"/>
      <c r="TJA25" s="491"/>
      <c r="TJB25" s="491"/>
      <c r="TJC25" s="491"/>
      <c r="TJD25" s="492"/>
      <c r="TJE25" s="490"/>
      <c r="TJF25" s="491"/>
      <c r="TJG25" s="491"/>
      <c r="TJH25" s="491"/>
      <c r="TJI25" s="491"/>
      <c r="TJJ25" s="491"/>
      <c r="TJK25" s="491"/>
      <c r="TJL25" s="491"/>
      <c r="TJM25" s="491"/>
      <c r="TJN25" s="491"/>
      <c r="TJO25" s="492"/>
      <c r="TJP25" s="490"/>
      <c r="TJQ25" s="491"/>
      <c r="TJR25" s="491"/>
      <c r="TJS25" s="491"/>
      <c r="TJT25" s="491"/>
      <c r="TJU25" s="491"/>
      <c r="TJV25" s="491"/>
      <c r="TJW25" s="491"/>
      <c r="TJX25" s="491"/>
      <c r="TJY25" s="491"/>
      <c r="TJZ25" s="492"/>
      <c r="TKA25" s="490"/>
      <c r="TKB25" s="491"/>
      <c r="TKC25" s="491"/>
      <c r="TKD25" s="491"/>
      <c r="TKE25" s="491"/>
      <c r="TKF25" s="491"/>
      <c r="TKG25" s="491"/>
      <c r="TKH25" s="491"/>
      <c r="TKI25" s="491"/>
      <c r="TKJ25" s="491"/>
      <c r="TKK25" s="492"/>
      <c r="TKL25" s="490"/>
      <c r="TKM25" s="491"/>
      <c r="TKN25" s="491"/>
      <c r="TKO25" s="491"/>
      <c r="TKP25" s="491"/>
      <c r="TKQ25" s="491"/>
      <c r="TKR25" s="491"/>
      <c r="TKS25" s="491"/>
      <c r="TKT25" s="491"/>
      <c r="TKU25" s="491"/>
      <c r="TKV25" s="492"/>
      <c r="TKW25" s="490"/>
      <c r="TKX25" s="491"/>
      <c r="TKY25" s="491"/>
      <c r="TKZ25" s="491"/>
      <c r="TLA25" s="491"/>
      <c r="TLB25" s="491"/>
      <c r="TLC25" s="491"/>
      <c r="TLD25" s="491"/>
      <c r="TLE25" s="491"/>
      <c r="TLF25" s="491"/>
      <c r="TLG25" s="492"/>
      <c r="TLH25" s="490"/>
      <c r="TLI25" s="491"/>
      <c r="TLJ25" s="491"/>
      <c r="TLK25" s="491"/>
      <c r="TLL25" s="491"/>
      <c r="TLM25" s="491"/>
      <c r="TLN25" s="491"/>
      <c r="TLO25" s="491"/>
      <c r="TLP25" s="491"/>
      <c r="TLQ25" s="491"/>
      <c r="TLR25" s="492"/>
      <c r="TLS25" s="490"/>
      <c r="TLT25" s="491"/>
      <c r="TLU25" s="491"/>
      <c r="TLV25" s="491"/>
      <c r="TLW25" s="491"/>
      <c r="TLX25" s="491"/>
      <c r="TLY25" s="491"/>
      <c r="TLZ25" s="491"/>
      <c r="TMA25" s="491"/>
      <c r="TMB25" s="491"/>
      <c r="TMC25" s="492"/>
      <c r="TMD25" s="490"/>
      <c r="TME25" s="491"/>
      <c r="TMF25" s="491"/>
      <c r="TMG25" s="491"/>
      <c r="TMH25" s="491"/>
      <c r="TMI25" s="491"/>
      <c r="TMJ25" s="491"/>
      <c r="TMK25" s="491"/>
      <c r="TML25" s="491"/>
      <c r="TMM25" s="491"/>
      <c r="TMN25" s="492"/>
      <c r="TMO25" s="490"/>
      <c r="TMP25" s="491"/>
      <c r="TMQ25" s="491"/>
      <c r="TMR25" s="491"/>
      <c r="TMS25" s="491"/>
      <c r="TMT25" s="491"/>
      <c r="TMU25" s="491"/>
      <c r="TMV25" s="491"/>
      <c r="TMW25" s="491"/>
      <c r="TMX25" s="491"/>
      <c r="TMY25" s="492"/>
      <c r="TMZ25" s="490"/>
      <c r="TNA25" s="491"/>
      <c r="TNB25" s="491"/>
      <c r="TNC25" s="491"/>
      <c r="TND25" s="491"/>
      <c r="TNE25" s="491"/>
      <c r="TNF25" s="491"/>
      <c r="TNG25" s="491"/>
      <c r="TNH25" s="491"/>
      <c r="TNI25" s="491"/>
      <c r="TNJ25" s="492"/>
      <c r="TNK25" s="490"/>
      <c r="TNL25" s="491"/>
      <c r="TNM25" s="491"/>
      <c r="TNN25" s="491"/>
      <c r="TNO25" s="491"/>
      <c r="TNP25" s="491"/>
      <c r="TNQ25" s="491"/>
      <c r="TNR25" s="491"/>
      <c r="TNS25" s="491"/>
      <c r="TNT25" s="491"/>
      <c r="TNU25" s="492"/>
      <c r="TNV25" s="490"/>
      <c r="TNW25" s="491"/>
      <c r="TNX25" s="491"/>
      <c r="TNY25" s="491"/>
      <c r="TNZ25" s="491"/>
      <c r="TOA25" s="491"/>
      <c r="TOB25" s="491"/>
      <c r="TOC25" s="491"/>
      <c r="TOD25" s="491"/>
      <c r="TOE25" s="491"/>
      <c r="TOF25" s="492"/>
      <c r="TOG25" s="490"/>
      <c r="TOH25" s="491"/>
      <c r="TOI25" s="491"/>
      <c r="TOJ25" s="491"/>
      <c r="TOK25" s="491"/>
      <c r="TOL25" s="491"/>
      <c r="TOM25" s="491"/>
      <c r="TON25" s="491"/>
      <c r="TOO25" s="491"/>
      <c r="TOP25" s="491"/>
      <c r="TOQ25" s="492"/>
      <c r="TOR25" s="490"/>
      <c r="TOS25" s="491"/>
      <c r="TOT25" s="491"/>
      <c r="TOU25" s="491"/>
      <c r="TOV25" s="491"/>
      <c r="TOW25" s="491"/>
      <c r="TOX25" s="491"/>
      <c r="TOY25" s="491"/>
      <c r="TOZ25" s="491"/>
      <c r="TPA25" s="491"/>
      <c r="TPB25" s="492"/>
      <c r="TPC25" s="490"/>
      <c r="TPD25" s="491"/>
      <c r="TPE25" s="491"/>
      <c r="TPF25" s="491"/>
      <c r="TPG25" s="491"/>
      <c r="TPH25" s="491"/>
      <c r="TPI25" s="491"/>
      <c r="TPJ25" s="491"/>
      <c r="TPK25" s="491"/>
      <c r="TPL25" s="491"/>
      <c r="TPM25" s="492"/>
      <c r="TPN25" s="490"/>
      <c r="TPO25" s="491"/>
      <c r="TPP25" s="491"/>
      <c r="TPQ25" s="491"/>
      <c r="TPR25" s="491"/>
      <c r="TPS25" s="491"/>
      <c r="TPT25" s="491"/>
      <c r="TPU25" s="491"/>
      <c r="TPV25" s="491"/>
      <c r="TPW25" s="491"/>
      <c r="TPX25" s="492"/>
      <c r="TPY25" s="490"/>
      <c r="TPZ25" s="491"/>
      <c r="TQA25" s="491"/>
      <c r="TQB25" s="491"/>
      <c r="TQC25" s="491"/>
      <c r="TQD25" s="491"/>
      <c r="TQE25" s="491"/>
      <c r="TQF25" s="491"/>
      <c r="TQG25" s="491"/>
      <c r="TQH25" s="491"/>
      <c r="TQI25" s="492"/>
      <c r="TQJ25" s="490"/>
      <c r="TQK25" s="491"/>
      <c r="TQL25" s="491"/>
      <c r="TQM25" s="491"/>
      <c r="TQN25" s="491"/>
      <c r="TQO25" s="491"/>
      <c r="TQP25" s="491"/>
      <c r="TQQ25" s="491"/>
      <c r="TQR25" s="491"/>
      <c r="TQS25" s="491"/>
      <c r="TQT25" s="492"/>
      <c r="TQU25" s="490"/>
      <c r="TQV25" s="491"/>
      <c r="TQW25" s="491"/>
      <c r="TQX25" s="491"/>
      <c r="TQY25" s="491"/>
      <c r="TQZ25" s="491"/>
      <c r="TRA25" s="491"/>
      <c r="TRB25" s="491"/>
      <c r="TRC25" s="491"/>
      <c r="TRD25" s="491"/>
      <c r="TRE25" s="492"/>
      <c r="TRF25" s="490"/>
      <c r="TRG25" s="491"/>
      <c r="TRH25" s="491"/>
      <c r="TRI25" s="491"/>
      <c r="TRJ25" s="491"/>
      <c r="TRK25" s="491"/>
      <c r="TRL25" s="491"/>
      <c r="TRM25" s="491"/>
      <c r="TRN25" s="491"/>
      <c r="TRO25" s="491"/>
      <c r="TRP25" s="492"/>
      <c r="TRQ25" s="490"/>
      <c r="TRR25" s="491"/>
      <c r="TRS25" s="491"/>
      <c r="TRT25" s="491"/>
      <c r="TRU25" s="491"/>
      <c r="TRV25" s="491"/>
      <c r="TRW25" s="491"/>
      <c r="TRX25" s="491"/>
      <c r="TRY25" s="491"/>
      <c r="TRZ25" s="491"/>
      <c r="TSA25" s="492"/>
      <c r="TSB25" s="490"/>
      <c r="TSC25" s="491"/>
      <c r="TSD25" s="491"/>
      <c r="TSE25" s="491"/>
      <c r="TSF25" s="491"/>
      <c r="TSG25" s="491"/>
      <c r="TSH25" s="491"/>
      <c r="TSI25" s="491"/>
      <c r="TSJ25" s="491"/>
      <c r="TSK25" s="491"/>
      <c r="TSL25" s="492"/>
      <c r="TSM25" s="490"/>
      <c r="TSN25" s="491"/>
      <c r="TSO25" s="491"/>
      <c r="TSP25" s="491"/>
      <c r="TSQ25" s="491"/>
      <c r="TSR25" s="491"/>
      <c r="TSS25" s="491"/>
      <c r="TST25" s="491"/>
      <c r="TSU25" s="491"/>
      <c r="TSV25" s="491"/>
      <c r="TSW25" s="492"/>
      <c r="TSX25" s="490"/>
      <c r="TSY25" s="491"/>
      <c r="TSZ25" s="491"/>
      <c r="TTA25" s="491"/>
      <c r="TTB25" s="491"/>
      <c r="TTC25" s="491"/>
      <c r="TTD25" s="491"/>
      <c r="TTE25" s="491"/>
      <c r="TTF25" s="491"/>
      <c r="TTG25" s="491"/>
      <c r="TTH25" s="492"/>
      <c r="TTI25" s="490"/>
      <c r="TTJ25" s="491"/>
      <c r="TTK25" s="491"/>
      <c r="TTL25" s="491"/>
      <c r="TTM25" s="491"/>
      <c r="TTN25" s="491"/>
      <c r="TTO25" s="491"/>
      <c r="TTP25" s="491"/>
      <c r="TTQ25" s="491"/>
      <c r="TTR25" s="491"/>
      <c r="TTS25" s="492"/>
      <c r="TTT25" s="490"/>
      <c r="TTU25" s="491"/>
      <c r="TTV25" s="491"/>
      <c r="TTW25" s="491"/>
      <c r="TTX25" s="491"/>
      <c r="TTY25" s="491"/>
      <c r="TTZ25" s="491"/>
      <c r="TUA25" s="491"/>
      <c r="TUB25" s="491"/>
      <c r="TUC25" s="491"/>
      <c r="TUD25" s="492"/>
      <c r="TUE25" s="490"/>
      <c r="TUF25" s="491"/>
      <c r="TUG25" s="491"/>
      <c r="TUH25" s="491"/>
      <c r="TUI25" s="491"/>
      <c r="TUJ25" s="491"/>
      <c r="TUK25" s="491"/>
      <c r="TUL25" s="491"/>
      <c r="TUM25" s="491"/>
      <c r="TUN25" s="491"/>
      <c r="TUO25" s="492"/>
      <c r="TUP25" s="490"/>
      <c r="TUQ25" s="491"/>
      <c r="TUR25" s="491"/>
      <c r="TUS25" s="491"/>
      <c r="TUT25" s="491"/>
      <c r="TUU25" s="491"/>
      <c r="TUV25" s="491"/>
      <c r="TUW25" s="491"/>
      <c r="TUX25" s="491"/>
      <c r="TUY25" s="491"/>
      <c r="TUZ25" s="492"/>
      <c r="TVA25" s="490"/>
      <c r="TVB25" s="491"/>
      <c r="TVC25" s="491"/>
      <c r="TVD25" s="491"/>
      <c r="TVE25" s="491"/>
      <c r="TVF25" s="491"/>
      <c r="TVG25" s="491"/>
      <c r="TVH25" s="491"/>
      <c r="TVI25" s="491"/>
      <c r="TVJ25" s="491"/>
      <c r="TVK25" s="492"/>
      <c r="TVL25" s="490"/>
      <c r="TVM25" s="491"/>
      <c r="TVN25" s="491"/>
      <c r="TVO25" s="491"/>
      <c r="TVP25" s="491"/>
      <c r="TVQ25" s="491"/>
      <c r="TVR25" s="491"/>
      <c r="TVS25" s="491"/>
      <c r="TVT25" s="491"/>
      <c r="TVU25" s="491"/>
      <c r="TVV25" s="492"/>
      <c r="TVW25" s="490"/>
      <c r="TVX25" s="491"/>
      <c r="TVY25" s="491"/>
      <c r="TVZ25" s="491"/>
      <c r="TWA25" s="491"/>
      <c r="TWB25" s="491"/>
      <c r="TWC25" s="491"/>
      <c r="TWD25" s="491"/>
      <c r="TWE25" s="491"/>
      <c r="TWF25" s="491"/>
      <c r="TWG25" s="492"/>
      <c r="TWH25" s="490"/>
      <c r="TWI25" s="491"/>
      <c r="TWJ25" s="491"/>
      <c r="TWK25" s="491"/>
      <c r="TWL25" s="491"/>
      <c r="TWM25" s="491"/>
      <c r="TWN25" s="491"/>
      <c r="TWO25" s="491"/>
      <c r="TWP25" s="491"/>
      <c r="TWQ25" s="491"/>
      <c r="TWR25" s="492"/>
      <c r="TWS25" s="490"/>
      <c r="TWT25" s="491"/>
      <c r="TWU25" s="491"/>
      <c r="TWV25" s="491"/>
      <c r="TWW25" s="491"/>
      <c r="TWX25" s="491"/>
      <c r="TWY25" s="491"/>
      <c r="TWZ25" s="491"/>
      <c r="TXA25" s="491"/>
      <c r="TXB25" s="491"/>
      <c r="TXC25" s="492"/>
      <c r="TXD25" s="490"/>
      <c r="TXE25" s="491"/>
      <c r="TXF25" s="491"/>
      <c r="TXG25" s="491"/>
      <c r="TXH25" s="491"/>
      <c r="TXI25" s="491"/>
      <c r="TXJ25" s="491"/>
      <c r="TXK25" s="491"/>
      <c r="TXL25" s="491"/>
      <c r="TXM25" s="491"/>
      <c r="TXN25" s="492"/>
      <c r="TXO25" s="490"/>
      <c r="TXP25" s="491"/>
      <c r="TXQ25" s="491"/>
      <c r="TXR25" s="491"/>
      <c r="TXS25" s="491"/>
      <c r="TXT25" s="491"/>
      <c r="TXU25" s="491"/>
      <c r="TXV25" s="491"/>
      <c r="TXW25" s="491"/>
      <c r="TXX25" s="491"/>
      <c r="TXY25" s="492"/>
      <c r="TXZ25" s="490"/>
      <c r="TYA25" s="491"/>
      <c r="TYB25" s="491"/>
      <c r="TYC25" s="491"/>
      <c r="TYD25" s="491"/>
      <c r="TYE25" s="491"/>
      <c r="TYF25" s="491"/>
      <c r="TYG25" s="491"/>
      <c r="TYH25" s="491"/>
      <c r="TYI25" s="491"/>
      <c r="TYJ25" s="492"/>
      <c r="TYK25" s="490"/>
      <c r="TYL25" s="491"/>
      <c r="TYM25" s="491"/>
      <c r="TYN25" s="491"/>
      <c r="TYO25" s="491"/>
      <c r="TYP25" s="491"/>
      <c r="TYQ25" s="491"/>
      <c r="TYR25" s="491"/>
      <c r="TYS25" s="491"/>
      <c r="TYT25" s="491"/>
      <c r="TYU25" s="492"/>
      <c r="TYV25" s="490"/>
      <c r="TYW25" s="491"/>
      <c r="TYX25" s="491"/>
      <c r="TYY25" s="491"/>
      <c r="TYZ25" s="491"/>
      <c r="TZA25" s="491"/>
      <c r="TZB25" s="491"/>
      <c r="TZC25" s="491"/>
      <c r="TZD25" s="491"/>
      <c r="TZE25" s="491"/>
      <c r="TZF25" s="492"/>
      <c r="TZG25" s="490"/>
      <c r="TZH25" s="491"/>
      <c r="TZI25" s="491"/>
      <c r="TZJ25" s="491"/>
      <c r="TZK25" s="491"/>
      <c r="TZL25" s="491"/>
      <c r="TZM25" s="491"/>
      <c r="TZN25" s="491"/>
      <c r="TZO25" s="491"/>
      <c r="TZP25" s="491"/>
      <c r="TZQ25" s="492"/>
      <c r="TZR25" s="490"/>
      <c r="TZS25" s="491"/>
      <c r="TZT25" s="491"/>
      <c r="TZU25" s="491"/>
      <c r="TZV25" s="491"/>
      <c r="TZW25" s="491"/>
      <c r="TZX25" s="491"/>
      <c r="TZY25" s="491"/>
      <c r="TZZ25" s="491"/>
      <c r="UAA25" s="491"/>
      <c r="UAB25" s="492"/>
      <c r="UAC25" s="490"/>
      <c r="UAD25" s="491"/>
      <c r="UAE25" s="491"/>
      <c r="UAF25" s="491"/>
      <c r="UAG25" s="491"/>
      <c r="UAH25" s="491"/>
      <c r="UAI25" s="491"/>
      <c r="UAJ25" s="491"/>
      <c r="UAK25" s="491"/>
      <c r="UAL25" s="491"/>
      <c r="UAM25" s="492"/>
      <c r="UAN25" s="490"/>
      <c r="UAO25" s="491"/>
      <c r="UAP25" s="491"/>
      <c r="UAQ25" s="491"/>
      <c r="UAR25" s="491"/>
      <c r="UAS25" s="491"/>
      <c r="UAT25" s="491"/>
      <c r="UAU25" s="491"/>
      <c r="UAV25" s="491"/>
      <c r="UAW25" s="491"/>
      <c r="UAX25" s="492"/>
      <c r="UAY25" s="490"/>
      <c r="UAZ25" s="491"/>
      <c r="UBA25" s="491"/>
      <c r="UBB25" s="491"/>
      <c r="UBC25" s="491"/>
      <c r="UBD25" s="491"/>
      <c r="UBE25" s="491"/>
      <c r="UBF25" s="491"/>
      <c r="UBG25" s="491"/>
      <c r="UBH25" s="491"/>
      <c r="UBI25" s="492"/>
      <c r="UBJ25" s="490"/>
      <c r="UBK25" s="491"/>
      <c r="UBL25" s="491"/>
      <c r="UBM25" s="491"/>
      <c r="UBN25" s="491"/>
      <c r="UBO25" s="491"/>
      <c r="UBP25" s="491"/>
      <c r="UBQ25" s="491"/>
      <c r="UBR25" s="491"/>
      <c r="UBS25" s="491"/>
      <c r="UBT25" s="492"/>
      <c r="UBU25" s="490"/>
      <c r="UBV25" s="491"/>
      <c r="UBW25" s="491"/>
      <c r="UBX25" s="491"/>
      <c r="UBY25" s="491"/>
      <c r="UBZ25" s="491"/>
      <c r="UCA25" s="491"/>
      <c r="UCB25" s="491"/>
      <c r="UCC25" s="491"/>
      <c r="UCD25" s="491"/>
      <c r="UCE25" s="492"/>
      <c r="UCF25" s="490"/>
      <c r="UCG25" s="491"/>
      <c r="UCH25" s="491"/>
      <c r="UCI25" s="491"/>
      <c r="UCJ25" s="491"/>
      <c r="UCK25" s="491"/>
      <c r="UCL25" s="491"/>
      <c r="UCM25" s="491"/>
      <c r="UCN25" s="491"/>
      <c r="UCO25" s="491"/>
      <c r="UCP25" s="492"/>
      <c r="UCQ25" s="490"/>
      <c r="UCR25" s="491"/>
      <c r="UCS25" s="491"/>
      <c r="UCT25" s="491"/>
      <c r="UCU25" s="491"/>
      <c r="UCV25" s="491"/>
      <c r="UCW25" s="491"/>
      <c r="UCX25" s="491"/>
      <c r="UCY25" s="491"/>
      <c r="UCZ25" s="491"/>
      <c r="UDA25" s="492"/>
      <c r="UDB25" s="490"/>
      <c r="UDC25" s="491"/>
      <c r="UDD25" s="491"/>
      <c r="UDE25" s="491"/>
      <c r="UDF25" s="491"/>
      <c r="UDG25" s="491"/>
      <c r="UDH25" s="491"/>
      <c r="UDI25" s="491"/>
      <c r="UDJ25" s="491"/>
      <c r="UDK25" s="491"/>
      <c r="UDL25" s="492"/>
      <c r="UDM25" s="490"/>
      <c r="UDN25" s="491"/>
      <c r="UDO25" s="491"/>
      <c r="UDP25" s="491"/>
      <c r="UDQ25" s="491"/>
      <c r="UDR25" s="491"/>
      <c r="UDS25" s="491"/>
      <c r="UDT25" s="491"/>
      <c r="UDU25" s="491"/>
      <c r="UDV25" s="491"/>
      <c r="UDW25" s="492"/>
      <c r="UDX25" s="490"/>
      <c r="UDY25" s="491"/>
      <c r="UDZ25" s="491"/>
      <c r="UEA25" s="491"/>
      <c r="UEB25" s="491"/>
      <c r="UEC25" s="491"/>
      <c r="UED25" s="491"/>
      <c r="UEE25" s="491"/>
      <c r="UEF25" s="491"/>
      <c r="UEG25" s="491"/>
      <c r="UEH25" s="492"/>
      <c r="UEI25" s="490"/>
      <c r="UEJ25" s="491"/>
      <c r="UEK25" s="491"/>
      <c r="UEL25" s="491"/>
      <c r="UEM25" s="491"/>
      <c r="UEN25" s="491"/>
      <c r="UEO25" s="491"/>
      <c r="UEP25" s="491"/>
      <c r="UEQ25" s="491"/>
      <c r="UER25" s="491"/>
      <c r="UES25" s="492"/>
      <c r="UET25" s="490"/>
      <c r="UEU25" s="491"/>
      <c r="UEV25" s="491"/>
      <c r="UEW25" s="491"/>
      <c r="UEX25" s="491"/>
      <c r="UEY25" s="491"/>
      <c r="UEZ25" s="491"/>
      <c r="UFA25" s="491"/>
      <c r="UFB25" s="491"/>
      <c r="UFC25" s="491"/>
      <c r="UFD25" s="492"/>
      <c r="UFE25" s="490"/>
      <c r="UFF25" s="491"/>
      <c r="UFG25" s="491"/>
      <c r="UFH25" s="491"/>
      <c r="UFI25" s="491"/>
      <c r="UFJ25" s="491"/>
      <c r="UFK25" s="491"/>
      <c r="UFL25" s="491"/>
      <c r="UFM25" s="491"/>
      <c r="UFN25" s="491"/>
      <c r="UFO25" s="492"/>
      <c r="UFP25" s="490"/>
      <c r="UFQ25" s="491"/>
      <c r="UFR25" s="491"/>
      <c r="UFS25" s="491"/>
      <c r="UFT25" s="491"/>
      <c r="UFU25" s="491"/>
      <c r="UFV25" s="491"/>
      <c r="UFW25" s="491"/>
      <c r="UFX25" s="491"/>
      <c r="UFY25" s="491"/>
      <c r="UFZ25" s="492"/>
      <c r="UGA25" s="490"/>
      <c r="UGB25" s="491"/>
      <c r="UGC25" s="491"/>
      <c r="UGD25" s="491"/>
      <c r="UGE25" s="491"/>
      <c r="UGF25" s="491"/>
      <c r="UGG25" s="491"/>
      <c r="UGH25" s="491"/>
      <c r="UGI25" s="491"/>
      <c r="UGJ25" s="491"/>
      <c r="UGK25" s="492"/>
      <c r="UGL25" s="490"/>
      <c r="UGM25" s="491"/>
      <c r="UGN25" s="491"/>
      <c r="UGO25" s="491"/>
      <c r="UGP25" s="491"/>
      <c r="UGQ25" s="491"/>
      <c r="UGR25" s="491"/>
      <c r="UGS25" s="491"/>
      <c r="UGT25" s="491"/>
      <c r="UGU25" s="491"/>
      <c r="UGV25" s="492"/>
      <c r="UGW25" s="490"/>
      <c r="UGX25" s="491"/>
      <c r="UGY25" s="491"/>
      <c r="UGZ25" s="491"/>
      <c r="UHA25" s="491"/>
      <c r="UHB25" s="491"/>
      <c r="UHC25" s="491"/>
      <c r="UHD25" s="491"/>
      <c r="UHE25" s="491"/>
      <c r="UHF25" s="491"/>
      <c r="UHG25" s="492"/>
      <c r="UHH25" s="490"/>
      <c r="UHI25" s="491"/>
      <c r="UHJ25" s="491"/>
      <c r="UHK25" s="491"/>
      <c r="UHL25" s="491"/>
      <c r="UHM25" s="491"/>
      <c r="UHN25" s="491"/>
      <c r="UHO25" s="491"/>
      <c r="UHP25" s="491"/>
      <c r="UHQ25" s="491"/>
      <c r="UHR25" s="492"/>
      <c r="UHS25" s="490"/>
      <c r="UHT25" s="491"/>
      <c r="UHU25" s="491"/>
      <c r="UHV25" s="491"/>
      <c r="UHW25" s="491"/>
      <c r="UHX25" s="491"/>
      <c r="UHY25" s="491"/>
      <c r="UHZ25" s="491"/>
      <c r="UIA25" s="491"/>
      <c r="UIB25" s="491"/>
      <c r="UIC25" s="492"/>
      <c r="UID25" s="490"/>
      <c r="UIE25" s="491"/>
      <c r="UIF25" s="491"/>
      <c r="UIG25" s="491"/>
      <c r="UIH25" s="491"/>
      <c r="UII25" s="491"/>
      <c r="UIJ25" s="491"/>
      <c r="UIK25" s="491"/>
      <c r="UIL25" s="491"/>
      <c r="UIM25" s="491"/>
      <c r="UIN25" s="492"/>
      <c r="UIO25" s="490"/>
      <c r="UIP25" s="491"/>
      <c r="UIQ25" s="491"/>
      <c r="UIR25" s="491"/>
      <c r="UIS25" s="491"/>
      <c r="UIT25" s="491"/>
      <c r="UIU25" s="491"/>
      <c r="UIV25" s="491"/>
      <c r="UIW25" s="491"/>
      <c r="UIX25" s="491"/>
      <c r="UIY25" s="492"/>
      <c r="UIZ25" s="490"/>
      <c r="UJA25" s="491"/>
      <c r="UJB25" s="491"/>
      <c r="UJC25" s="491"/>
      <c r="UJD25" s="491"/>
      <c r="UJE25" s="491"/>
      <c r="UJF25" s="491"/>
      <c r="UJG25" s="491"/>
      <c r="UJH25" s="491"/>
      <c r="UJI25" s="491"/>
      <c r="UJJ25" s="492"/>
      <c r="UJK25" s="490"/>
      <c r="UJL25" s="491"/>
      <c r="UJM25" s="491"/>
      <c r="UJN25" s="491"/>
      <c r="UJO25" s="491"/>
      <c r="UJP25" s="491"/>
      <c r="UJQ25" s="491"/>
      <c r="UJR25" s="491"/>
      <c r="UJS25" s="491"/>
      <c r="UJT25" s="491"/>
      <c r="UJU25" s="492"/>
      <c r="UJV25" s="490"/>
      <c r="UJW25" s="491"/>
      <c r="UJX25" s="491"/>
      <c r="UJY25" s="491"/>
      <c r="UJZ25" s="491"/>
      <c r="UKA25" s="491"/>
      <c r="UKB25" s="491"/>
      <c r="UKC25" s="491"/>
      <c r="UKD25" s="491"/>
      <c r="UKE25" s="491"/>
      <c r="UKF25" s="492"/>
      <c r="UKG25" s="490"/>
      <c r="UKH25" s="491"/>
      <c r="UKI25" s="491"/>
      <c r="UKJ25" s="491"/>
      <c r="UKK25" s="491"/>
      <c r="UKL25" s="491"/>
      <c r="UKM25" s="491"/>
      <c r="UKN25" s="491"/>
      <c r="UKO25" s="491"/>
      <c r="UKP25" s="491"/>
      <c r="UKQ25" s="492"/>
      <c r="UKR25" s="490"/>
      <c r="UKS25" s="491"/>
      <c r="UKT25" s="491"/>
      <c r="UKU25" s="491"/>
      <c r="UKV25" s="491"/>
      <c r="UKW25" s="491"/>
      <c r="UKX25" s="491"/>
      <c r="UKY25" s="491"/>
      <c r="UKZ25" s="491"/>
      <c r="ULA25" s="491"/>
      <c r="ULB25" s="492"/>
      <c r="ULC25" s="490"/>
      <c r="ULD25" s="491"/>
      <c r="ULE25" s="491"/>
      <c r="ULF25" s="491"/>
      <c r="ULG25" s="491"/>
      <c r="ULH25" s="491"/>
      <c r="ULI25" s="491"/>
      <c r="ULJ25" s="491"/>
      <c r="ULK25" s="491"/>
      <c r="ULL25" s="491"/>
      <c r="ULM25" s="492"/>
      <c r="ULN25" s="490"/>
      <c r="ULO25" s="491"/>
      <c r="ULP25" s="491"/>
      <c r="ULQ25" s="491"/>
      <c r="ULR25" s="491"/>
      <c r="ULS25" s="491"/>
      <c r="ULT25" s="491"/>
      <c r="ULU25" s="491"/>
      <c r="ULV25" s="491"/>
      <c r="ULW25" s="491"/>
      <c r="ULX25" s="492"/>
      <c r="ULY25" s="490"/>
      <c r="ULZ25" s="491"/>
      <c r="UMA25" s="491"/>
      <c r="UMB25" s="491"/>
      <c r="UMC25" s="491"/>
      <c r="UMD25" s="491"/>
      <c r="UME25" s="491"/>
      <c r="UMF25" s="491"/>
      <c r="UMG25" s="491"/>
      <c r="UMH25" s="491"/>
      <c r="UMI25" s="492"/>
      <c r="UMJ25" s="490"/>
      <c r="UMK25" s="491"/>
      <c r="UML25" s="491"/>
      <c r="UMM25" s="491"/>
      <c r="UMN25" s="491"/>
      <c r="UMO25" s="491"/>
      <c r="UMP25" s="491"/>
      <c r="UMQ25" s="491"/>
      <c r="UMR25" s="491"/>
      <c r="UMS25" s="491"/>
      <c r="UMT25" s="492"/>
      <c r="UMU25" s="490"/>
      <c r="UMV25" s="491"/>
      <c r="UMW25" s="491"/>
      <c r="UMX25" s="491"/>
      <c r="UMY25" s="491"/>
      <c r="UMZ25" s="491"/>
      <c r="UNA25" s="491"/>
      <c r="UNB25" s="491"/>
      <c r="UNC25" s="491"/>
      <c r="UND25" s="491"/>
      <c r="UNE25" s="492"/>
      <c r="UNF25" s="490"/>
      <c r="UNG25" s="491"/>
      <c r="UNH25" s="491"/>
      <c r="UNI25" s="491"/>
      <c r="UNJ25" s="491"/>
      <c r="UNK25" s="491"/>
      <c r="UNL25" s="491"/>
      <c r="UNM25" s="491"/>
      <c r="UNN25" s="491"/>
      <c r="UNO25" s="491"/>
      <c r="UNP25" s="492"/>
      <c r="UNQ25" s="490"/>
      <c r="UNR25" s="491"/>
      <c r="UNS25" s="491"/>
      <c r="UNT25" s="491"/>
      <c r="UNU25" s="491"/>
      <c r="UNV25" s="491"/>
      <c r="UNW25" s="491"/>
      <c r="UNX25" s="491"/>
      <c r="UNY25" s="491"/>
      <c r="UNZ25" s="491"/>
      <c r="UOA25" s="492"/>
      <c r="UOB25" s="490"/>
      <c r="UOC25" s="491"/>
      <c r="UOD25" s="491"/>
      <c r="UOE25" s="491"/>
      <c r="UOF25" s="491"/>
      <c r="UOG25" s="491"/>
      <c r="UOH25" s="491"/>
      <c r="UOI25" s="491"/>
      <c r="UOJ25" s="491"/>
      <c r="UOK25" s="491"/>
      <c r="UOL25" s="492"/>
      <c r="UOM25" s="490"/>
      <c r="UON25" s="491"/>
      <c r="UOO25" s="491"/>
      <c r="UOP25" s="491"/>
      <c r="UOQ25" s="491"/>
      <c r="UOR25" s="491"/>
      <c r="UOS25" s="491"/>
      <c r="UOT25" s="491"/>
      <c r="UOU25" s="491"/>
      <c r="UOV25" s="491"/>
      <c r="UOW25" s="492"/>
      <c r="UOX25" s="490"/>
      <c r="UOY25" s="491"/>
      <c r="UOZ25" s="491"/>
      <c r="UPA25" s="491"/>
      <c r="UPB25" s="491"/>
      <c r="UPC25" s="491"/>
      <c r="UPD25" s="491"/>
      <c r="UPE25" s="491"/>
      <c r="UPF25" s="491"/>
      <c r="UPG25" s="491"/>
      <c r="UPH25" s="492"/>
      <c r="UPI25" s="490"/>
      <c r="UPJ25" s="491"/>
      <c r="UPK25" s="491"/>
      <c r="UPL25" s="491"/>
      <c r="UPM25" s="491"/>
      <c r="UPN25" s="491"/>
      <c r="UPO25" s="491"/>
      <c r="UPP25" s="491"/>
      <c r="UPQ25" s="491"/>
      <c r="UPR25" s="491"/>
      <c r="UPS25" s="492"/>
      <c r="UPT25" s="490"/>
      <c r="UPU25" s="491"/>
      <c r="UPV25" s="491"/>
      <c r="UPW25" s="491"/>
      <c r="UPX25" s="491"/>
      <c r="UPY25" s="491"/>
      <c r="UPZ25" s="491"/>
      <c r="UQA25" s="491"/>
      <c r="UQB25" s="491"/>
      <c r="UQC25" s="491"/>
      <c r="UQD25" s="492"/>
      <c r="UQE25" s="490"/>
      <c r="UQF25" s="491"/>
      <c r="UQG25" s="491"/>
      <c r="UQH25" s="491"/>
      <c r="UQI25" s="491"/>
      <c r="UQJ25" s="491"/>
      <c r="UQK25" s="491"/>
      <c r="UQL25" s="491"/>
      <c r="UQM25" s="491"/>
      <c r="UQN25" s="491"/>
      <c r="UQO25" s="492"/>
      <c r="UQP25" s="490"/>
      <c r="UQQ25" s="491"/>
      <c r="UQR25" s="491"/>
      <c r="UQS25" s="491"/>
      <c r="UQT25" s="491"/>
      <c r="UQU25" s="491"/>
      <c r="UQV25" s="491"/>
      <c r="UQW25" s="491"/>
      <c r="UQX25" s="491"/>
      <c r="UQY25" s="491"/>
      <c r="UQZ25" s="492"/>
      <c r="URA25" s="490"/>
      <c r="URB25" s="491"/>
      <c r="URC25" s="491"/>
      <c r="URD25" s="491"/>
      <c r="URE25" s="491"/>
      <c r="URF25" s="491"/>
      <c r="URG25" s="491"/>
      <c r="URH25" s="491"/>
      <c r="URI25" s="491"/>
      <c r="URJ25" s="491"/>
      <c r="URK25" s="492"/>
      <c r="URL25" s="490"/>
      <c r="URM25" s="491"/>
      <c r="URN25" s="491"/>
      <c r="URO25" s="491"/>
      <c r="URP25" s="491"/>
      <c r="URQ25" s="491"/>
      <c r="URR25" s="491"/>
      <c r="URS25" s="491"/>
      <c r="URT25" s="491"/>
      <c r="URU25" s="491"/>
      <c r="URV25" s="492"/>
      <c r="URW25" s="490"/>
      <c r="URX25" s="491"/>
      <c r="URY25" s="491"/>
      <c r="URZ25" s="491"/>
      <c r="USA25" s="491"/>
      <c r="USB25" s="491"/>
      <c r="USC25" s="491"/>
      <c r="USD25" s="491"/>
      <c r="USE25" s="491"/>
      <c r="USF25" s="491"/>
      <c r="USG25" s="492"/>
      <c r="USH25" s="490"/>
      <c r="USI25" s="491"/>
      <c r="USJ25" s="491"/>
      <c r="USK25" s="491"/>
      <c r="USL25" s="491"/>
      <c r="USM25" s="491"/>
      <c r="USN25" s="491"/>
      <c r="USO25" s="491"/>
      <c r="USP25" s="491"/>
      <c r="USQ25" s="491"/>
      <c r="USR25" s="492"/>
      <c r="USS25" s="490"/>
      <c r="UST25" s="491"/>
      <c r="USU25" s="491"/>
      <c r="USV25" s="491"/>
      <c r="USW25" s="491"/>
      <c r="USX25" s="491"/>
      <c r="USY25" s="491"/>
      <c r="USZ25" s="491"/>
      <c r="UTA25" s="491"/>
      <c r="UTB25" s="491"/>
      <c r="UTC25" s="492"/>
      <c r="UTD25" s="490"/>
      <c r="UTE25" s="491"/>
      <c r="UTF25" s="491"/>
      <c r="UTG25" s="491"/>
      <c r="UTH25" s="491"/>
      <c r="UTI25" s="491"/>
      <c r="UTJ25" s="491"/>
      <c r="UTK25" s="491"/>
      <c r="UTL25" s="491"/>
      <c r="UTM25" s="491"/>
      <c r="UTN25" s="492"/>
      <c r="UTO25" s="490"/>
      <c r="UTP25" s="491"/>
      <c r="UTQ25" s="491"/>
      <c r="UTR25" s="491"/>
      <c r="UTS25" s="491"/>
      <c r="UTT25" s="491"/>
      <c r="UTU25" s="491"/>
      <c r="UTV25" s="491"/>
      <c r="UTW25" s="491"/>
      <c r="UTX25" s="491"/>
      <c r="UTY25" s="492"/>
      <c r="UTZ25" s="490"/>
      <c r="UUA25" s="491"/>
      <c r="UUB25" s="491"/>
      <c r="UUC25" s="491"/>
      <c r="UUD25" s="491"/>
      <c r="UUE25" s="491"/>
      <c r="UUF25" s="491"/>
      <c r="UUG25" s="491"/>
      <c r="UUH25" s="491"/>
      <c r="UUI25" s="491"/>
      <c r="UUJ25" s="492"/>
      <c r="UUK25" s="490"/>
      <c r="UUL25" s="491"/>
      <c r="UUM25" s="491"/>
      <c r="UUN25" s="491"/>
      <c r="UUO25" s="491"/>
      <c r="UUP25" s="491"/>
      <c r="UUQ25" s="491"/>
      <c r="UUR25" s="491"/>
      <c r="UUS25" s="491"/>
      <c r="UUT25" s="491"/>
      <c r="UUU25" s="492"/>
      <c r="UUV25" s="490"/>
      <c r="UUW25" s="491"/>
      <c r="UUX25" s="491"/>
      <c r="UUY25" s="491"/>
      <c r="UUZ25" s="491"/>
      <c r="UVA25" s="491"/>
      <c r="UVB25" s="491"/>
      <c r="UVC25" s="491"/>
      <c r="UVD25" s="491"/>
      <c r="UVE25" s="491"/>
      <c r="UVF25" s="492"/>
      <c r="UVG25" s="490"/>
      <c r="UVH25" s="491"/>
      <c r="UVI25" s="491"/>
      <c r="UVJ25" s="491"/>
      <c r="UVK25" s="491"/>
      <c r="UVL25" s="491"/>
      <c r="UVM25" s="491"/>
      <c r="UVN25" s="491"/>
      <c r="UVO25" s="491"/>
      <c r="UVP25" s="491"/>
      <c r="UVQ25" s="492"/>
      <c r="UVR25" s="490"/>
      <c r="UVS25" s="491"/>
      <c r="UVT25" s="491"/>
      <c r="UVU25" s="491"/>
      <c r="UVV25" s="491"/>
      <c r="UVW25" s="491"/>
      <c r="UVX25" s="491"/>
      <c r="UVY25" s="491"/>
      <c r="UVZ25" s="491"/>
      <c r="UWA25" s="491"/>
      <c r="UWB25" s="492"/>
      <c r="UWC25" s="490"/>
      <c r="UWD25" s="491"/>
      <c r="UWE25" s="491"/>
      <c r="UWF25" s="491"/>
      <c r="UWG25" s="491"/>
      <c r="UWH25" s="491"/>
      <c r="UWI25" s="491"/>
      <c r="UWJ25" s="491"/>
      <c r="UWK25" s="491"/>
      <c r="UWL25" s="491"/>
      <c r="UWM25" s="492"/>
      <c r="UWN25" s="490"/>
      <c r="UWO25" s="491"/>
      <c r="UWP25" s="491"/>
      <c r="UWQ25" s="491"/>
      <c r="UWR25" s="491"/>
      <c r="UWS25" s="491"/>
      <c r="UWT25" s="491"/>
      <c r="UWU25" s="491"/>
      <c r="UWV25" s="491"/>
      <c r="UWW25" s="491"/>
      <c r="UWX25" s="492"/>
      <c r="UWY25" s="490"/>
      <c r="UWZ25" s="491"/>
      <c r="UXA25" s="491"/>
      <c r="UXB25" s="491"/>
      <c r="UXC25" s="491"/>
      <c r="UXD25" s="491"/>
      <c r="UXE25" s="491"/>
      <c r="UXF25" s="491"/>
      <c r="UXG25" s="491"/>
      <c r="UXH25" s="491"/>
      <c r="UXI25" s="492"/>
      <c r="UXJ25" s="490"/>
      <c r="UXK25" s="491"/>
      <c r="UXL25" s="491"/>
      <c r="UXM25" s="491"/>
      <c r="UXN25" s="491"/>
      <c r="UXO25" s="491"/>
      <c r="UXP25" s="491"/>
      <c r="UXQ25" s="491"/>
      <c r="UXR25" s="491"/>
      <c r="UXS25" s="491"/>
      <c r="UXT25" s="492"/>
      <c r="UXU25" s="490"/>
      <c r="UXV25" s="491"/>
      <c r="UXW25" s="491"/>
      <c r="UXX25" s="491"/>
      <c r="UXY25" s="491"/>
      <c r="UXZ25" s="491"/>
      <c r="UYA25" s="491"/>
      <c r="UYB25" s="491"/>
      <c r="UYC25" s="491"/>
      <c r="UYD25" s="491"/>
      <c r="UYE25" s="492"/>
      <c r="UYF25" s="490"/>
      <c r="UYG25" s="491"/>
      <c r="UYH25" s="491"/>
      <c r="UYI25" s="491"/>
      <c r="UYJ25" s="491"/>
      <c r="UYK25" s="491"/>
      <c r="UYL25" s="491"/>
      <c r="UYM25" s="491"/>
      <c r="UYN25" s="491"/>
      <c r="UYO25" s="491"/>
      <c r="UYP25" s="492"/>
      <c r="UYQ25" s="490"/>
      <c r="UYR25" s="491"/>
      <c r="UYS25" s="491"/>
      <c r="UYT25" s="491"/>
      <c r="UYU25" s="491"/>
      <c r="UYV25" s="491"/>
      <c r="UYW25" s="491"/>
      <c r="UYX25" s="491"/>
      <c r="UYY25" s="491"/>
      <c r="UYZ25" s="491"/>
      <c r="UZA25" s="492"/>
      <c r="UZB25" s="490"/>
      <c r="UZC25" s="491"/>
      <c r="UZD25" s="491"/>
      <c r="UZE25" s="491"/>
      <c r="UZF25" s="491"/>
      <c r="UZG25" s="491"/>
      <c r="UZH25" s="491"/>
      <c r="UZI25" s="491"/>
      <c r="UZJ25" s="491"/>
      <c r="UZK25" s="491"/>
      <c r="UZL25" s="492"/>
      <c r="UZM25" s="490"/>
      <c r="UZN25" s="491"/>
      <c r="UZO25" s="491"/>
      <c r="UZP25" s="491"/>
      <c r="UZQ25" s="491"/>
      <c r="UZR25" s="491"/>
      <c r="UZS25" s="491"/>
      <c r="UZT25" s="491"/>
      <c r="UZU25" s="491"/>
      <c r="UZV25" s="491"/>
      <c r="UZW25" s="492"/>
      <c r="UZX25" s="490"/>
      <c r="UZY25" s="491"/>
      <c r="UZZ25" s="491"/>
      <c r="VAA25" s="491"/>
      <c r="VAB25" s="491"/>
      <c r="VAC25" s="491"/>
      <c r="VAD25" s="491"/>
      <c r="VAE25" s="491"/>
      <c r="VAF25" s="491"/>
      <c r="VAG25" s="491"/>
      <c r="VAH25" s="492"/>
      <c r="VAI25" s="490"/>
      <c r="VAJ25" s="491"/>
      <c r="VAK25" s="491"/>
      <c r="VAL25" s="491"/>
      <c r="VAM25" s="491"/>
      <c r="VAN25" s="491"/>
      <c r="VAO25" s="491"/>
      <c r="VAP25" s="491"/>
      <c r="VAQ25" s="491"/>
      <c r="VAR25" s="491"/>
      <c r="VAS25" s="492"/>
      <c r="VAT25" s="490"/>
      <c r="VAU25" s="491"/>
      <c r="VAV25" s="491"/>
      <c r="VAW25" s="491"/>
      <c r="VAX25" s="491"/>
      <c r="VAY25" s="491"/>
      <c r="VAZ25" s="491"/>
      <c r="VBA25" s="491"/>
      <c r="VBB25" s="491"/>
      <c r="VBC25" s="491"/>
      <c r="VBD25" s="492"/>
      <c r="VBE25" s="490"/>
      <c r="VBF25" s="491"/>
      <c r="VBG25" s="491"/>
      <c r="VBH25" s="491"/>
      <c r="VBI25" s="491"/>
      <c r="VBJ25" s="491"/>
      <c r="VBK25" s="491"/>
      <c r="VBL25" s="491"/>
      <c r="VBM25" s="491"/>
      <c r="VBN25" s="491"/>
      <c r="VBO25" s="492"/>
      <c r="VBP25" s="490"/>
      <c r="VBQ25" s="491"/>
      <c r="VBR25" s="491"/>
      <c r="VBS25" s="491"/>
      <c r="VBT25" s="491"/>
      <c r="VBU25" s="491"/>
      <c r="VBV25" s="491"/>
      <c r="VBW25" s="491"/>
      <c r="VBX25" s="491"/>
      <c r="VBY25" s="491"/>
      <c r="VBZ25" s="492"/>
      <c r="VCA25" s="490"/>
      <c r="VCB25" s="491"/>
      <c r="VCC25" s="491"/>
      <c r="VCD25" s="491"/>
      <c r="VCE25" s="491"/>
      <c r="VCF25" s="491"/>
      <c r="VCG25" s="491"/>
      <c r="VCH25" s="491"/>
      <c r="VCI25" s="491"/>
      <c r="VCJ25" s="491"/>
      <c r="VCK25" s="492"/>
      <c r="VCL25" s="490"/>
      <c r="VCM25" s="491"/>
      <c r="VCN25" s="491"/>
      <c r="VCO25" s="491"/>
      <c r="VCP25" s="491"/>
      <c r="VCQ25" s="491"/>
      <c r="VCR25" s="491"/>
      <c r="VCS25" s="491"/>
      <c r="VCT25" s="491"/>
      <c r="VCU25" s="491"/>
      <c r="VCV25" s="492"/>
      <c r="VCW25" s="490"/>
      <c r="VCX25" s="491"/>
      <c r="VCY25" s="491"/>
      <c r="VCZ25" s="491"/>
      <c r="VDA25" s="491"/>
      <c r="VDB25" s="491"/>
      <c r="VDC25" s="491"/>
      <c r="VDD25" s="491"/>
      <c r="VDE25" s="491"/>
      <c r="VDF25" s="491"/>
      <c r="VDG25" s="492"/>
      <c r="VDH25" s="490"/>
      <c r="VDI25" s="491"/>
      <c r="VDJ25" s="491"/>
      <c r="VDK25" s="491"/>
      <c r="VDL25" s="491"/>
      <c r="VDM25" s="491"/>
      <c r="VDN25" s="491"/>
      <c r="VDO25" s="491"/>
      <c r="VDP25" s="491"/>
      <c r="VDQ25" s="491"/>
      <c r="VDR25" s="492"/>
      <c r="VDS25" s="490"/>
      <c r="VDT25" s="491"/>
      <c r="VDU25" s="491"/>
      <c r="VDV25" s="491"/>
      <c r="VDW25" s="491"/>
      <c r="VDX25" s="491"/>
      <c r="VDY25" s="491"/>
      <c r="VDZ25" s="491"/>
      <c r="VEA25" s="491"/>
      <c r="VEB25" s="491"/>
      <c r="VEC25" s="492"/>
      <c r="VED25" s="490"/>
      <c r="VEE25" s="491"/>
      <c r="VEF25" s="491"/>
      <c r="VEG25" s="491"/>
      <c r="VEH25" s="491"/>
      <c r="VEI25" s="491"/>
      <c r="VEJ25" s="491"/>
      <c r="VEK25" s="491"/>
      <c r="VEL25" s="491"/>
      <c r="VEM25" s="491"/>
      <c r="VEN25" s="492"/>
      <c r="VEO25" s="490"/>
      <c r="VEP25" s="491"/>
      <c r="VEQ25" s="491"/>
      <c r="VER25" s="491"/>
      <c r="VES25" s="491"/>
      <c r="VET25" s="491"/>
      <c r="VEU25" s="491"/>
      <c r="VEV25" s="491"/>
      <c r="VEW25" s="491"/>
      <c r="VEX25" s="491"/>
      <c r="VEY25" s="492"/>
      <c r="VEZ25" s="490"/>
      <c r="VFA25" s="491"/>
      <c r="VFB25" s="491"/>
      <c r="VFC25" s="491"/>
      <c r="VFD25" s="491"/>
      <c r="VFE25" s="491"/>
      <c r="VFF25" s="491"/>
      <c r="VFG25" s="491"/>
      <c r="VFH25" s="491"/>
      <c r="VFI25" s="491"/>
      <c r="VFJ25" s="492"/>
      <c r="VFK25" s="490"/>
      <c r="VFL25" s="491"/>
      <c r="VFM25" s="491"/>
      <c r="VFN25" s="491"/>
      <c r="VFO25" s="491"/>
      <c r="VFP25" s="491"/>
      <c r="VFQ25" s="491"/>
      <c r="VFR25" s="491"/>
      <c r="VFS25" s="491"/>
      <c r="VFT25" s="491"/>
      <c r="VFU25" s="492"/>
      <c r="VFV25" s="490"/>
      <c r="VFW25" s="491"/>
      <c r="VFX25" s="491"/>
      <c r="VFY25" s="491"/>
      <c r="VFZ25" s="491"/>
      <c r="VGA25" s="491"/>
      <c r="VGB25" s="491"/>
      <c r="VGC25" s="491"/>
      <c r="VGD25" s="491"/>
      <c r="VGE25" s="491"/>
      <c r="VGF25" s="492"/>
      <c r="VGG25" s="490"/>
      <c r="VGH25" s="491"/>
      <c r="VGI25" s="491"/>
      <c r="VGJ25" s="491"/>
      <c r="VGK25" s="491"/>
      <c r="VGL25" s="491"/>
      <c r="VGM25" s="491"/>
      <c r="VGN25" s="491"/>
      <c r="VGO25" s="491"/>
      <c r="VGP25" s="491"/>
      <c r="VGQ25" s="492"/>
      <c r="VGR25" s="490"/>
      <c r="VGS25" s="491"/>
      <c r="VGT25" s="491"/>
      <c r="VGU25" s="491"/>
      <c r="VGV25" s="491"/>
      <c r="VGW25" s="491"/>
      <c r="VGX25" s="491"/>
      <c r="VGY25" s="491"/>
      <c r="VGZ25" s="491"/>
      <c r="VHA25" s="491"/>
      <c r="VHB25" s="492"/>
      <c r="VHC25" s="490"/>
      <c r="VHD25" s="491"/>
      <c r="VHE25" s="491"/>
      <c r="VHF25" s="491"/>
      <c r="VHG25" s="491"/>
      <c r="VHH25" s="491"/>
      <c r="VHI25" s="491"/>
      <c r="VHJ25" s="491"/>
      <c r="VHK25" s="491"/>
      <c r="VHL25" s="491"/>
      <c r="VHM25" s="492"/>
      <c r="VHN25" s="490"/>
      <c r="VHO25" s="491"/>
      <c r="VHP25" s="491"/>
      <c r="VHQ25" s="491"/>
      <c r="VHR25" s="491"/>
      <c r="VHS25" s="491"/>
      <c r="VHT25" s="491"/>
      <c r="VHU25" s="491"/>
      <c r="VHV25" s="491"/>
      <c r="VHW25" s="491"/>
      <c r="VHX25" s="492"/>
      <c r="VHY25" s="490"/>
      <c r="VHZ25" s="491"/>
      <c r="VIA25" s="491"/>
      <c r="VIB25" s="491"/>
      <c r="VIC25" s="491"/>
      <c r="VID25" s="491"/>
      <c r="VIE25" s="491"/>
      <c r="VIF25" s="491"/>
      <c r="VIG25" s="491"/>
      <c r="VIH25" s="491"/>
      <c r="VII25" s="492"/>
      <c r="VIJ25" s="490"/>
      <c r="VIK25" s="491"/>
      <c r="VIL25" s="491"/>
      <c r="VIM25" s="491"/>
      <c r="VIN25" s="491"/>
      <c r="VIO25" s="491"/>
      <c r="VIP25" s="491"/>
      <c r="VIQ25" s="491"/>
      <c r="VIR25" s="491"/>
      <c r="VIS25" s="491"/>
      <c r="VIT25" s="492"/>
      <c r="VIU25" s="490"/>
      <c r="VIV25" s="491"/>
      <c r="VIW25" s="491"/>
      <c r="VIX25" s="491"/>
      <c r="VIY25" s="491"/>
      <c r="VIZ25" s="491"/>
      <c r="VJA25" s="491"/>
      <c r="VJB25" s="491"/>
      <c r="VJC25" s="491"/>
      <c r="VJD25" s="491"/>
      <c r="VJE25" s="492"/>
      <c r="VJF25" s="490"/>
      <c r="VJG25" s="491"/>
      <c r="VJH25" s="491"/>
      <c r="VJI25" s="491"/>
      <c r="VJJ25" s="491"/>
      <c r="VJK25" s="491"/>
      <c r="VJL25" s="491"/>
      <c r="VJM25" s="491"/>
      <c r="VJN25" s="491"/>
      <c r="VJO25" s="491"/>
      <c r="VJP25" s="492"/>
      <c r="VJQ25" s="490"/>
      <c r="VJR25" s="491"/>
      <c r="VJS25" s="491"/>
      <c r="VJT25" s="491"/>
      <c r="VJU25" s="491"/>
      <c r="VJV25" s="491"/>
      <c r="VJW25" s="491"/>
      <c r="VJX25" s="491"/>
      <c r="VJY25" s="491"/>
      <c r="VJZ25" s="491"/>
      <c r="VKA25" s="492"/>
      <c r="VKB25" s="490"/>
      <c r="VKC25" s="491"/>
      <c r="VKD25" s="491"/>
      <c r="VKE25" s="491"/>
      <c r="VKF25" s="491"/>
      <c r="VKG25" s="491"/>
      <c r="VKH25" s="491"/>
      <c r="VKI25" s="491"/>
      <c r="VKJ25" s="491"/>
      <c r="VKK25" s="491"/>
      <c r="VKL25" s="492"/>
      <c r="VKM25" s="490"/>
      <c r="VKN25" s="491"/>
      <c r="VKO25" s="491"/>
      <c r="VKP25" s="491"/>
      <c r="VKQ25" s="491"/>
      <c r="VKR25" s="491"/>
      <c r="VKS25" s="491"/>
      <c r="VKT25" s="491"/>
      <c r="VKU25" s="491"/>
      <c r="VKV25" s="491"/>
      <c r="VKW25" s="492"/>
      <c r="VKX25" s="490"/>
      <c r="VKY25" s="491"/>
      <c r="VKZ25" s="491"/>
      <c r="VLA25" s="491"/>
      <c r="VLB25" s="491"/>
      <c r="VLC25" s="491"/>
      <c r="VLD25" s="491"/>
      <c r="VLE25" s="491"/>
      <c r="VLF25" s="491"/>
      <c r="VLG25" s="491"/>
      <c r="VLH25" s="492"/>
      <c r="VLI25" s="490"/>
      <c r="VLJ25" s="491"/>
      <c r="VLK25" s="491"/>
      <c r="VLL25" s="491"/>
      <c r="VLM25" s="491"/>
      <c r="VLN25" s="491"/>
      <c r="VLO25" s="491"/>
      <c r="VLP25" s="491"/>
      <c r="VLQ25" s="491"/>
      <c r="VLR25" s="491"/>
      <c r="VLS25" s="492"/>
      <c r="VLT25" s="490"/>
      <c r="VLU25" s="491"/>
      <c r="VLV25" s="491"/>
      <c r="VLW25" s="491"/>
      <c r="VLX25" s="491"/>
      <c r="VLY25" s="491"/>
      <c r="VLZ25" s="491"/>
      <c r="VMA25" s="491"/>
      <c r="VMB25" s="491"/>
      <c r="VMC25" s="491"/>
      <c r="VMD25" s="492"/>
      <c r="VME25" s="490"/>
      <c r="VMF25" s="491"/>
      <c r="VMG25" s="491"/>
      <c r="VMH25" s="491"/>
      <c r="VMI25" s="491"/>
      <c r="VMJ25" s="491"/>
      <c r="VMK25" s="491"/>
      <c r="VML25" s="491"/>
      <c r="VMM25" s="491"/>
      <c r="VMN25" s="491"/>
      <c r="VMO25" s="492"/>
      <c r="VMP25" s="490"/>
      <c r="VMQ25" s="491"/>
      <c r="VMR25" s="491"/>
      <c r="VMS25" s="491"/>
      <c r="VMT25" s="491"/>
      <c r="VMU25" s="491"/>
      <c r="VMV25" s="491"/>
      <c r="VMW25" s="491"/>
      <c r="VMX25" s="491"/>
      <c r="VMY25" s="491"/>
      <c r="VMZ25" s="492"/>
      <c r="VNA25" s="490"/>
      <c r="VNB25" s="491"/>
      <c r="VNC25" s="491"/>
      <c r="VND25" s="491"/>
      <c r="VNE25" s="491"/>
      <c r="VNF25" s="491"/>
      <c r="VNG25" s="491"/>
      <c r="VNH25" s="491"/>
      <c r="VNI25" s="491"/>
      <c r="VNJ25" s="491"/>
      <c r="VNK25" s="492"/>
      <c r="VNL25" s="490"/>
      <c r="VNM25" s="491"/>
      <c r="VNN25" s="491"/>
      <c r="VNO25" s="491"/>
      <c r="VNP25" s="491"/>
      <c r="VNQ25" s="491"/>
      <c r="VNR25" s="491"/>
      <c r="VNS25" s="491"/>
      <c r="VNT25" s="491"/>
      <c r="VNU25" s="491"/>
      <c r="VNV25" s="492"/>
      <c r="VNW25" s="490"/>
      <c r="VNX25" s="491"/>
      <c r="VNY25" s="491"/>
      <c r="VNZ25" s="491"/>
      <c r="VOA25" s="491"/>
      <c r="VOB25" s="491"/>
      <c r="VOC25" s="491"/>
      <c r="VOD25" s="491"/>
      <c r="VOE25" s="491"/>
      <c r="VOF25" s="491"/>
      <c r="VOG25" s="492"/>
      <c r="VOH25" s="490"/>
      <c r="VOI25" s="491"/>
      <c r="VOJ25" s="491"/>
      <c r="VOK25" s="491"/>
      <c r="VOL25" s="491"/>
      <c r="VOM25" s="491"/>
      <c r="VON25" s="491"/>
      <c r="VOO25" s="491"/>
      <c r="VOP25" s="491"/>
      <c r="VOQ25" s="491"/>
      <c r="VOR25" s="492"/>
      <c r="VOS25" s="490"/>
      <c r="VOT25" s="491"/>
      <c r="VOU25" s="491"/>
      <c r="VOV25" s="491"/>
      <c r="VOW25" s="491"/>
      <c r="VOX25" s="491"/>
      <c r="VOY25" s="491"/>
      <c r="VOZ25" s="491"/>
      <c r="VPA25" s="491"/>
      <c r="VPB25" s="491"/>
      <c r="VPC25" s="492"/>
      <c r="VPD25" s="490"/>
      <c r="VPE25" s="491"/>
      <c r="VPF25" s="491"/>
      <c r="VPG25" s="491"/>
      <c r="VPH25" s="491"/>
      <c r="VPI25" s="491"/>
      <c r="VPJ25" s="491"/>
      <c r="VPK25" s="491"/>
      <c r="VPL25" s="491"/>
      <c r="VPM25" s="491"/>
      <c r="VPN25" s="492"/>
      <c r="VPO25" s="490"/>
      <c r="VPP25" s="491"/>
      <c r="VPQ25" s="491"/>
      <c r="VPR25" s="491"/>
      <c r="VPS25" s="491"/>
      <c r="VPT25" s="491"/>
      <c r="VPU25" s="491"/>
      <c r="VPV25" s="491"/>
      <c r="VPW25" s="491"/>
      <c r="VPX25" s="491"/>
      <c r="VPY25" s="492"/>
      <c r="VPZ25" s="490"/>
      <c r="VQA25" s="491"/>
      <c r="VQB25" s="491"/>
      <c r="VQC25" s="491"/>
      <c r="VQD25" s="491"/>
      <c r="VQE25" s="491"/>
      <c r="VQF25" s="491"/>
      <c r="VQG25" s="491"/>
      <c r="VQH25" s="491"/>
      <c r="VQI25" s="491"/>
      <c r="VQJ25" s="492"/>
      <c r="VQK25" s="490"/>
      <c r="VQL25" s="491"/>
      <c r="VQM25" s="491"/>
      <c r="VQN25" s="491"/>
      <c r="VQO25" s="491"/>
      <c r="VQP25" s="491"/>
      <c r="VQQ25" s="491"/>
      <c r="VQR25" s="491"/>
      <c r="VQS25" s="491"/>
      <c r="VQT25" s="491"/>
      <c r="VQU25" s="492"/>
      <c r="VQV25" s="490"/>
      <c r="VQW25" s="491"/>
      <c r="VQX25" s="491"/>
      <c r="VQY25" s="491"/>
      <c r="VQZ25" s="491"/>
      <c r="VRA25" s="491"/>
      <c r="VRB25" s="491"/>
      <c r="VRC25" s="491"/>
      <c r="VRD25" s="491"/>
      <c r="VRE25" s="491"/>
      <c r="VRF25" s="492"/>
      <c r="VRG25" s="490"/>
      <c r="VRH25" s="491"/>
      <c r="VRI25" s="491"/>
      <c r="VRJ25" s="491"/>
      <c r="VRK25" s="491"/>
      <c r="VRL25" s="491"/>
      <c r="VRM25" s="491"/>
      <c r="VRN25" s="491"/>
      <c r="VRO25" s="491"/>
      <c r="VRP25" s="491"/>
      <c r="VRQ25" s="492"/>
      <c r="VRR25" s="490"/>
      <c r="VRS25" s="491"/>
      <c r="VRT25" s="491"/>
      <c r="VRU25" s="491"/>
      <c r="VRV25" s="491"/>
      <c r="VRW25" s="491"/>
      <c r="VRX25" s="491"/>
      <c r="VRY25" s="491"/>
      <c r="VRZ25" s="491"/>
      <c r="VSA25" s="491"/>
      <c r="VSB25" s="492"/>
      <c r="VSC25" s="490"/>
      <c r="VSD25" s="491"/>
      <c r="VSE25" s="491"/>
      <c r="VSF25" s="491"/>
      <c r="VSG25" s="491"/>
      <c r="VSH25" s="491"/>
      <c r="VSI25" s="491"/>
      <c r="VSJ25" s="491"/>
      <c r="VSK25" s="491"/>
      <c r="VSL25" s="491"/>
      <c r="VSM25" s="492"/>
      <c r="VSN25" s="490"/>
      <c r="VSO25" s="491"/>
      <c r="VSP25" s="491"/>
      <c r="VSQ25" s="491"/>
      <c r="VSR25" s="491"/>
      <c r="VSS25" s="491"/>
      <c r="VST25" s="491"/>
      <c r="VSU25" s="491"/>
      <c r="VSV25" s="491"/>
      <c r="VSW25" s="491"/>
      <c r="VSX25" s="492"/>
      <c r="VSY25" s="490"/>
      <c r="VSZ25" s="491"/>
      <c r="VTA25" s="491"/>
      <c r="VTB25" s="491"/>
      <c r="VTC25" s="491"/>
      <c r="VTD25" s="491"/>
      <c r="VTE25" s="491"/>
      <c r="VTF25" s="491"/>
      <c r="VTG25" s="491"/>
      <c r="VTH25" s="491"/>
      <c r="VTI25" s="492"/>
      <c r="VTJ25" s="490"/>
      <c r="VTK25" s="491"/>
      <c r="VTL25" s="491"/>
      <c r="VTM25" s="491"/>
      <c r="VTN25" s="491"/>
      <c r="VTO25" s="491"/>
      <c r="VTP25" s="491"/>
      <c r="VTQ25" s="491"/>
      <c r="VTR25" s="491"/>
      <c r="VTS25" s="491"/>
      <c r="VTT25" s="492"/>
      <c r="VTU25" s="490"/>
      <c r="VTV25" s="491"/>
      <c r="VTW25" s="491"/>
      <c r="VTX25" s="491"/>
      <c r="VTY25" s="491"/>
      <c r="VTZ25" s="491"/>
      <c r="VUA25" s="491"/>
      <c r="VUB25" s="491"/>
      <c r="VUC25" s="491"/>
      <c r="VUD25" s="491"/>
      <c r="VUE25" s="492"/>
      <c r="VUF25" s="490"/>
      <c r="VUG25" s="491"/>
      <c r="VUH25" s="491"/>
      <c r="VUI25" s="491"/>
      <c r="VUJ25" s="491"/>
      <c r="VUK25" s="491"/>
      <c r="VUL25" s="491"/>
      <c r="VUM25" s="491"/>
      <c r="VUN25" s="491"/>
      <c r="VUO25" s="491"/>
      <c r="VUP25" s="492"/>
      <c r="VUQ25" s="490"/>
      <c r="VUR25" s="491"/>
      <c r="VUS25" s="491"/>
      <c r="VUT25" s="491"/>
      <c r="VUU25" s="491"/>
      <c r="VUV25" s="491"/>
      <c r="VUW25" s="491"/>
      <c r="VUX25" s="491"/>
      <c r="VUY25" s="491"/>
      <c r="VUZ25" s="491"/>
      <c r="VVA25" s="492"/>
      <c r="VVB25" s="490"/>
      <c r="VVC25" s="491"/>
      <c r="VVD25" s="491"/>
      <c r="VVE25" s="491"/>
      <c r="VVF25" s="491"/>
      <c r="VVG25" s="491"/>
      <c r="VVH25" s="491"/>
      <c r="VVI25" s="491"/>
      <c r="VVJ25" s="491"/>
      <c r="VVK25" s="491"/>
      <c r="VVL25" s="492"/>
      <c r="VVM25" s="490"/>
      <c r="VVN25" s="491"/>
      <c r="VVO25" s="491"/>
      <c r="VVP25" s="491"/>
      <c r="VVQ25" s="491"/>
      <c r="VVR25" s="491"/>
      <c r="VVS25" s="491"/>
      <c r="VVT25" s="491"/>
      <c r="VVU25" s="491"/>
      <c r="VVV25" s="491"/>
      <c r="VVW25" s="492"/>
      <c r="VVX25" s="490"/>
      <c r="VVY25" s="491"/>
      <c r="VVZ25" s="491"/>
      <c r="VWA25" s="491"/>
      <c r="VWB25" s="491"/>
      <c r="VWC25" s="491"/>
      <c r="VWD25" s="491"/>
      <c r="VWE25" s="491"/>
      <c r="VWF25" s="491"/>
      <c r="VWG25" s="491"/>
      <c r="VWH25" s="492"/>
      <c r="VWI25" s="490"/>
      <c r="VWJ25" s="491"/>
      <c r="VWK25" s="491"/>
      <c r="VWL25" s="491"/>
      <c r="VWM25" s="491"/>
      <c r="VWN25" s="491"/>
      <c r="VWO25" s="491"/>
      <c r="VWP25" s="491"/>
      <c r="VWQ25" s="491"/>
      <c r="VWR25" s="491"/>
      <c r="VWS25" s="492"/>
      <c r="VWT25" s="490"/>
      <c r="VWU25" s="491"/>
      <c r="VWV25" s="491"/>
      <c r="VWW25" s="491"/>
      <c r="VWX25" s="491"/>
      <c r="VWY25" s="491"/>
      <c r="VWZ25" s="491"/>
      <c r="VXA25" s="491"/>
      <c r="VXB25" s="491"/>
      <c r="VXC25" s="491"/>
      <c r="VXD25" s="492"/>
      <c r="VXE25" s="490"/>
      <c r="VXF25" s="491"/>
      <c r="VXG25" s="491"/>
      <c r="VXH25" s="491"/>
      <c r="VXI25" s="491"/>
      <c r="VXJ25" s="491"/>
      <c r="VXK25" s="491"/>
      <c r="VXL25" s="491"/>
      <c r="VXM25" s="491"/>
      <c r="VXN25" s="491"/>
      <c r="VXO25" s="492"/>
      <c r="VXP25" s="490"/>
      <c r="VXQ25" s="491"/>
      <c r="VXR25" s="491"/>
      <c r="VXS25" s="491"/>
      <c r="VXT25" s="491"/>
      <c r="VXU25" s="491"/>
      <c r="VXV25" s="491"/>
      <c r="VXW25" s="491"/>
      <c r="VXX25" s="491"/>
      <c r="VXY25" s="491"/>
      <c r="VXZ25" s="492"/>
      <c r="VYA25" s="490"/>
      <c r="VYB25" s="491"/>
      <c r="VYC25" s="491"/>
      <c r="VYD25" s="491"/>
      <c r="VYE25" s="491"/>
      <c r="VYF25" s="491"/>
      <c r="VYG25" s="491"/>
      <c r="VYH25" s="491"/>
      <c r="VYI25" s="491"/>
      <c r="VYJ25" s="491"/>
      <c r="VYK25" s="492"/>
      <c r="VYL25" s="490"/>
      <c r="VYM25" s="491"/>
      <c r="VYN25" s="491"/>
      <c r="VYO25" s="491"/>
      <c r="VYP25" s="491"/>
      <c r="VYQ25" s="491"/>
      <c r="VYR25" s="491"/>
      <c r="VYS25" s="491"/>
      <c r="VYT25" s="491"/>
      <c r="VYU25" s="491"/>
      <c r="VYV25" s="492"/>
      <c r="VYW25" s="490"/>
      <c r="VYX25" s="491"/>
      <c r="VYY25" s="491"/>
      <c r="VYZ25" s="491"/>
      <c r="VZA25" s="491"/>
      <c r="VZB25" s="491"/>
      <c r="VZC25" s="491"/>
      <c r="VZD25" s="491"/>
      <c r="VZE25" s="491"/>
      <c r="VZF25" s="491"/>
      <c r="VZG25" s="492"/>
      <c r="VZH25" s="490"/>
      <c r="VZI25" s="491"/>
      <c r="VZJ25" s="491"/>
      <c r="VZK25" s="491"/>
      <c r="VZL25" s="491"/>
      <c r="VZM25" s="491"/>
      <c r="VZN25" s="491"/>
      <c r="VZO25" s="491"/>
      <c r="VZP25" s="491"/>
      <c r="VZQ25" s="491"/>
      <c r="VZR25" s="492"/>
      <c r="VZS25" s="490"/>
      <c r="VZT25" s="491"/>
      <c r="VZU25" s="491"/>
      <c r="VZV25" s="491"/>
      <c r="VZW25" s="491"/>
      <c r="VZX25" s="491"/>
      <c r="VZY25" s="491"/>
      <c r="VZZ25" s="491"/>
      <c r="WAA25" s="491"/>
      <c r="WAB25" s="491"/>
      <c r="WAC25" s="492"/>
      <c r="WAD25" s="490"/>
      <c r="WAE25" s="491"/>
      <c r="WAF25" s="491"/>
      <c r="WAG25" s="491"/>
      <c r="WAH25" s="491"/>
      <c r="WAI25" s="491"/>
      <c r="WAJ25" s="491"/>
      <c r="WAK25" s="491"/>
      <c r="WAL25" s="491"/>
      <c r="WAM25" s="491"/>
      <c r="WAN25" s="492"/>
      <c r="WAO25" s="490"/>
      <c r="WAP25" s="491"/>
      <c r="WAQ25" s="491"/>
      <c r="WAR25" s="491"/>
      <c r="WAS25" s="491"/>
      <c r="WAT25" s="491"/>
      <c r="WAU25" s="491"/>
      <c r="WAV25" s="491"/>
      <c r="WAW25" s="491"/>
      <c r="WAX25" s="491"/>
      <c r="WAY25" s="492"/>
      <c r="WAZ25" s="490"/>
      <c r="WBA25" s="491"/>
      <c r="WBB25" s="491"/>
      <c r="WBC25" s="491"/>
      <c r="WBD25" s="491"/>
      <c r="WBE25" s="491"/>
      <c r="WBF25" s="491"/>
      <c r="WBG25" s="491"/>
      <c r="WBH25" s="491"/>
      <c r="WBI25" s="491"/>
      <c r="WBJ25" s="492"/>
      <c r="WBK25" s="490"/>
      <c r="WBL25" s="491"/>
      <c r="WBM25" s="491"/>
      <c r="WBN25" s="491"/>
      <c r="WBO25" s="491"/>
      <c r="WBP25" s="491"/>
      <c r="WBQ25" s="491"/>
      <c r="WBR25" s="491"/>
      <c r="WBS25" s="491"/>
      <c r="WBT25" s="491"/>
      <c r="WBU25" s="492"/>
      <c r="WBV25" s="490"/>
      <c r="WBW25" s="491"/>
      <c r="WBX25" s="491"/>
      <c r="WBY25" s="491"/>
      <c r="WBZ25" s="491"/>
      <c r="WCA25" s="491"/>
      <c r="WCB25" s="491"/>
      <c r="WCC25" s="491"/>
      <c r="WCD25" s="491"/>
      <c r="WCE25" s="491"/>
      <c r="WCF25" s="492"/>
      <c r="WCG25" s="490"/>
      <c r="WCH25" s="491"/>
      <c r="WCI25" s="491"/>
      <c r="WCJ25" s="491"/>
      <c r="WCK25" s="491"/>
      <c r="WCL25" s="491"/>
      <c r="WCM25" s="491"/>
      <c r="WCN25" s="491"/>
      <c r="WCO25" s="491"/>
      <c r="WCP25" s="491"/>
      <c r="WCQ25" s="492"/>
      <c r="WCR25" s="490"/>
      <c r="WCS25" s="491"/>
      <c r="WCT25" s="491"/>
      <c r="WCU25" s="491"/>
      <c r="WCV25" s="491"/>
      <c r="WCW25" s="491"/>
      <c r="WCX25" s="491"/>
      <c r="WCY25" s="491"/>
      <c r="WCZ25" s="491"/>
      <c r="WDA25" s="491"/>
      <c r="WDB25" s="492"/>
      <c r="WDC25" s="490"/>
      <c r="WDD25" s="491"/>
      <c r="WDE25" s="491"/>
      <c r="WDF25" s="491"/>
      <c r="WDG25" s="491"/>
      <c r="WDH25" s="491"/>
      <c r="WDI25" s="491"/>
      <c r="WDJ25" s="491"/>
      <c r="WDK25" s="491"/>
      <c r="WDL25" s="491"/>
      <c r="WDM25" s="492"/>
      <c r="WDN25" s="490"/>
      <c r="WDO25" s="491"/>
      <c r="WDP25" s="491"/>
      <c r="WDQ25" s="491"/>
      <c r="WDR25" s="491"/>
      <c r="WDS25" s="491"/>
      <c r="WDT25" s="491"/>
      <c r="WDU25" s="491"/>
      <c r="WDV25" s="491"/>
      <c r="WDW25" s="491"/>
      <c r="WDX25" s="492"/>
      <c r="WDY25" s="490"/>
      <c r="WDZ25" s="491"/>
      <c r="WEA25" s="491"/>
      <c r="WEB25" s="491"/>
      <c r="WEC25" s="491"/>
      <c r="WED25" s="491"/>
      <c r="WEE25" s="491"/>
      <c r="WEF25" s="491"/>
      <c r="WEG25" s="491"/>
      <c r="WEH25" s="491"/>
      <c r="WEI25" s="492"/>
      <c r="WEJ25" s="490"/>
      <c r="WEK25" s="491"/>
      <c r="WEL25" s="491"/>
      <c r="WEM25" s="491"/>
      <c r="WEN25" s="491"/>
      <c r="WEO25" s="491"/>
      <c r="WEP25" s="491"/>
      <c r="WEQ25" s="491"/>
      <c r="WER25" s="491"/>
      <c r="WES25" s="491"/>
      <c r="WET25" s="492"/>
      <c r="WEU25" s="490"/>
      <c r="WEV25" s="491"/>
      <c r="WEW25" s="491"/>
      <c r="WEX25" s="491"/>
      <c r="WEY25" s="491"/>
      <c r="WEZ25" s="491"/>
      <c r="WFA25" s="491"/>
      <c r="WFB25" s="491"/>
      <c r="WFC25" s="491"/>
      <c r="WFD25" s="491"/>
      <c r="WFE25" s="492"/>
      <c r="WFF25" s="490"/>
      <c r="WFG25" s="491"/>
      <c r="WFH25" s="491"/>
      <c r="WFI25" s="491"/>
      <c r="WFJ25" s="491"/>
      <c r="WFK25" s="491"/>
      <c r="WFL25" s="491"/>
      <c r="WFM25" s="491"/>
      <c r="WFN25" s="491"/>
      <c r="WFO25" s="491"/>
      <c r="WFP25" s="492"/>
      <c r="WFQ25" s="490"/>
      <c r="WFR25" s="491"/>
      <c r="WFS25" s="491"/>
      <c r="WFT25" s="491"/>
      <c r="WFU25" s="491"/>
      <c r="WFV25" s="491"/>
      <c r="WFW25" s="491"/>
      <c r="WFX25" s="491"/>
      <c r="WFY25" s="491"/>
      <c r="WFZ25" s="491"/>
      <c r="WGA25" s="492"/>
      <c r="WGB25" s="490"/>
      <c r="WGC25" s="491"/>
      <c r="WGD25" s="491"/>
      <c r="WGE25" s="491"/>
      <c r="WGF25" s="491"/>
      <c r="WGG25" s="491"/>
      <c r="WGH25" s="491"/>
      <c r="WGI25" s="491"/>
      <c r="WGJ25" s="491"/>
      <c r="WGK25" s="491"/>
      <c r="WGL25" s="492"/>
      <c r="WGM25" s="490"/>
      <c r="WGN25" s="491"/>
      <c r="WGO25" s="491"/>
      <c r="WGP25" s="491"/>
      <c r="WGQ25" s="491"/>
      <c r="WGR25" s="491"/>
      <c r="WGS25" s="491"/>
      <c r="WGT25" s="491"/>
      <c r="WGU25" s="491"/>
      <c r="WGV25" s="491"/>
      <c r="WGW25" s="492"/>
      <c r="WGX25" s="490"/>
      <c r="WGY25" s="491"/>
      <c r="WGZ25" s="491"/>
      <c r="WHA25" s="491"/>
      <c r="WHB25" s="491"/>
      <c r="WHC25" s="491"/>
      <c r="WHD25" s="491"/>
      <c r="WHE25" s="491"/>
      <c r="WHF25" s="491"/>
      <c r="WHG25" s="491"/>
      <c r="WHH25" s="492"/>
      <c r="WHI25" s="490"/>
      <c r="WHJ25" s="491"/>
      <c r="WHK25" s="491"/>
      <c r="WHL25" s="491"/>
      <c r="WHM25" s="491"/>
      <c r="WHN25" s="491"/>
      <c r="WHO25" s="491"/>
      <c r="WHP25" s="491"/>
      <c r="WHQ25" s="491"/>
      <c r="WHR25" s="491"/>
      <c r="WHS25" s="492"/>
      <c r="WHT25" s="490"/>
      <c r="WHU25" s="491"/>
      <c r="WHV25" s="491"/>
      <c r="WHW25" s="491"/>
      <c r="WHX25" s="491"/>
      <c r="WHY25" s="491"/>
      <c r="WHZ25" s="491"/>
      <c r="WIA25" s="491"/>
      <c r="WIB25" s="491"/>
      <c r="WIC25" s="491"/>
      <c r="WID25" s="492"/>
      <c r="WIE25" s="490"/>
      <c r="WIF25" s="491"/>
      <c r="WIG25" s="491"/>
      <c r="WIH25" s="491"/>
      <c r="WII25" s="491"/>
      <c r="WIJ25" s="491"/>
      <c r="WIK25" s="491"/>
      <c r="WIL25" s="491"/>
      <c r="WIM25" s="491"/>
      <c r="WIN25" s="491"/>
      <c r="WIO25" s="492"/>
      <c r="WIP25" s="490"/>
      <c r="WIQ25" s="491"/>
      <c r="WIR25" s="491"/>
      <c r="WIS25" s="491"/>
      <c r="WIT25" s="491"/>
      <c r="WIU25" s="491"/>
      <c r="WIV25" s="491"/>
      <c r="WIW25" s="491"/>
      <c r="WIX25" s="491"/>
      <c r="WIY25" s="491"/>
      <c r="WIZ25" s="492"/>
      <c r="WJA25" s="490"/>
      <c r="WJB25" s="491"/>
      <c r="WJC25" s="491"/>
      <c r="WJD25" s="491"/>
      <c r="WJE25" s="491"/>
      <c r="WJF25" s="491"/>
      <c r="WJG25" s="491"/>
      <c r="WJH25" s="491"/>
      <c r="WJI25" s="491"/>
      <c r="WJJ25" s="491"/>
      <c r="WJK25" s="492"/>
      <c r="WJL25" s="490"/>
      <c r="WJM25" s="491"/>
      <c r="WJN25" s="491"/>
      <c r="WJO25" s="491"/>
      <c r="WJP25" s="491"/>
      <c r="WJQ25" s="491"/>
      <c r="WJR25" s="491"/>
      <c r="WJS25" s="491"/>
      <c r="WJT25" s="491"/>
      <c r="WJU25" s="491"/>
      <c r="WJV25" s="492"/>
      <c r="WJW25" s="490"/>
      <c r="WJX25" s="491"/>
      <c r="WJY25" s="491"/>
      <c r="WJZ25" s="491"/>
      <c r="WKA25" s="491"/>
      <c r="WKB25" s="491"/>
      <c r="WKC25" s="491"/>
      <c r="WKD25" s="491"/>
      <c r="WKE25" s="491"/>
      <c r="WKF25" s="491"/>
      <c r="WKG25" s="492"/>
      <c r="WKH25" s="490"/>
      <c r="WKI25" s="491"/>
      <c r="WKJ25" s="491"/>
      <c r="WKK25" s="491"/>
      <c r="WKL25" s="491"/>
      <c r="WKM25" s="491"/>
      <c r="WKN25" s="491"/>
      <c r="WKO25" s="491"/>
      <c r="WKP25" s="491"/>
      <c r="WKQ25" s="491"/>
      <c r="WKR25" s="492"/>
      <c r="WKS25" s="490"/>
      <c r="WKT25" s="491"/>
      <c r="WKU25" s="491"/>
      <c r="WKV25" s="491"/>
      <c r="WKW25" s="491"/>
      <c r="WKX25" s="491"/>
      <c r="WKY25" s="491"/>
      <c r="WKZ25" s="491"/>
      <c r="WLA25" s="491"/>
      <c r="WLB25" s="491"/>
      <c r="WLC25" s="492"/>
      <c r="WLD25" s="490"/>
      <c r="WLE25" s="491"/>
      <c r="WLF25" s="491"/>
      <c r="WLG25" s="491"/>
      <c r="WLH25" s="491"/>
      <c r="WLI25" s="491"/>
      <c r="WLJ25" s="491"/>
      <c r="WLK25" s="491"/>
      <c r="WLL25" s="491"/>
      <c r="WLM25" s="491"/>
      <c r="WLN25" s="492"/>
      <c r="WLO25" s="490"/>
      <c r="WLP25" s="491"/>
      <c r="WLQ25" s="491"/>
      <c r="WLR25" s="491"/>
      <c r="WLS25" s="491"/>
      <c r="WLT25" s="491"/>
      <c r="WLU25" s="491"/>
      <c r="WLV25" s="491"/>
      <c r="WLW25" s="491"/>
      <c r="WLX25" s="491"/>
      <c r="WLY25" s="492"/>
      <c r="WLZ25" s="490"/>
      <c r="WMA25" s="491"/>
      <c r="WMB25" s="491"/>
      <c r="WMC25" s="491"/>
      <c r="WMD25" s="491"/>
      <c r="WME25" s="491"/>
      <c r="WMF25" s="491"/>
      <c r="WMG25" s="491"/>
      <c r="WMH25" s="491"/>
      <c r="WMI25" s="491"/>
      <c r="WMJ25" s="492"/>
      <c r="WMK25" s="490"/>
      <c r="WML25" s="491"/>
      <c r="WMM25" s="491"/>
      <c r="WMN25" s="491"/>
      <c r="WMO25" s="491"/>
      <c r="WMP25" s="491"/>
      <c r="WMQ25" s="491"/>
      <c r="WMR25" s="491"/>
      <c r="WMS25" s="491"/>
      <c r="WMT25" s="491"/>
      <c r="WMU25" s="492"/>
      <c r="WMV25" s="490"/>
      <c r="WMW25" s="491"/>
      <c r="WMX25" s="491"/>
      <c r="WMY25" s="491"/>
      <c r="WMZ25" s="491"/>
      <c r="WNA25" s="491"/>
      <c r="WNB25" s="491"/>
      <c r="WNC25" s="491"/>
      <c r="WND25" s="491"/>
      <c r="WNE25" s="491"/>
      <c r="WNF25" s="492"/>
      <c r="WNG25" s="490"/>
      <c r="WNH25" s="491"/>
      <c r="WNI25" s="491"/>
      <c r="WNJ25" s="491"/>
      <c r="WNK25" s="491"/>
      <c r="WNL25" s="491"/>
      <c r="WNM25" s="491"/>
      <c r="WNN25" s="491"/>
      <c r="WNO25" s="491"/>
      <c r="WNP25" s="491"/>
      <c r="WNQ25" s="492"/>
      <c r="WNR25" s="490"/>
      <c r="WNS25" s="491"/>
      <c r="WNT25" s="491"/>
      <c r="WNU25" s="491"/>
      <c r="WNV25" s="491"/>
      <c r="WNW25" s="491"/>
      <c r="WNX25" s="491"/>
      <c r="WNY25" s="491"/>
      <c r="WNZ25" s="491"/>
      <c r="WOA25" s="491"/>
      <c r="WOB25" s="492"/>
      <c r="WOC25" s="490"/>
      <c r="WOD25" s="491"/>
      <c r="WOE25" s="491"/>
      <c r="WOF25" s="491"/>
      <c r="WOG25" s="491"/>
      <c r="WOH25" s="491"/>
      <c r="WOI25" s="491"/>
      <c r="WOJ25" s="491"/>
      <c r="WOK25" s="491"/>
      <c r="WOL25" s="491"/>
      <c r="WOM25" s="492"/>
      <c r="WON25" s="490"/>
      <c r="WOO25" s="491"/>
      <c r="WOP25" s="491"/>
      <c r="WOQ25" s="491"/>
      <c r="WOR25" s="491"/>
      <c r="WOS25" s="491"/>
      <c r="WOT25" s="491"/>
      <c r="WOU25" s="491"/>
      <c r="WOV25" s="491"/>
      <c r="WOW25" s="491"/>
      <c r="WOX25" s="492"/>
      <c r="WOY25" s="490"/>
      <c r="WOZ25" s="491"/>
      <c r="WPA25" s="491"/>
      <c r="WPB25" s="491"/>
      <c r="WPC25" s="491"/>
      <c r="WPD25" s="491"/>
      <c r="WPE25" s="491"/>
      <c r="WPF25" s="491"/>
      <c r="WPG25" s="491"/>
      <c r="WPH25" s="491"/>
      <c r="WPI25" s="492"/>
      <c r="WPJ25" s="490"/>
      <c r="WPK25" s="491"/>
      <c r="WPL25" s="491"/>
      <c r="WPM25" s="491"/>
      <c r="WPN25" s="491"/>
      <c r="WPO25" s="491"/>
      <c r="WPP25" s="491"/>
      <c r="WPQ25" s="491"/>
      <c r="WPR25" s="491"/>
      <c r="WPS25" s="491"/>
      <c r="WPT25" s="492"/>
      <c r="WPU25" s="490"/>
      <c r="WPV25" s="491"/>
      <c r="WPW25" s="491"/>
      <c r="WPX25" s="491"/>
      <c r="WPY25" s="491"/>
      <c r="WPZ25" s="491"/>
      <c r="WQA25" s="491"/>
      <c r="WQB25" s="491"/>
      <c r="WQC25" s="491"/>
      <c r="WQD25" s="491"/>
      <c r="WQE25" s="492"/>
      <c r="WQF25" s="490"/>
      <c r="WQG25" s="491"/>
      <c r="WQH25" s="491"/>
      <c r="WQI25" s="491"/>
      <c r="WQJ25" s="491"/>
      <c r="WQK25" s="491"/>
      <c r="WQL25" s="491"/>
      <c r="WQM25" s="491"/>
      <c r="WQN25" s="491"/>
      <c r="WQO25" s="491"/>
      <c r="WQP25" s="492"/>
      <c r="WQQ25" s="490"/>
      <c r="WQR25" s="491"/>
      <c r="WQS25" s="491"/>
      <c r="WQT25" s="491"/>
      <c r="WQU25" s="491"/>
      <c r="WQV25" s="491"/>
      <c r="WQW25" s="491"/>
      <c r="WQX25" s="491"/>
      <c r="WQY25" s="491"/>
      <c r="WQZ25" s="491"/>
      <c r="WRA25" s="492"/>
      <c r="WRB25" s="490"/>
      <c r="WRC25" s="491"/>
      <c r="WRD25" s="491"/>
      <c r="WRE25" s="491"/>
      <c r="WRF25" s="491"/>
      <c r="WRG25" s="491"/>
      <c r="WRH25" s="491"/>
      <c r="WRI25" s="491"/>
      <c r="WRJ25" s="491"/>
      <c r="WRK25" s="491"/>
      <c r="WRL25" s="492"/>
      <c r="WRM25" s="490"/>
      <c r="WRN25" s="491"/>
      <c r="WRO25" s="491"/>
      <c r="WRP25" s="491"/>
      <c r="WRQ25" s="491"/>
      <c r="WRR25" s="491"/>
      <c r="WRS25" s="491"/>
      <c r="WRT25" s="491"/>
      <c r="WRU25" s="491"/>
      <c r="WRV25" s="491"/>
      <c r="WRW25" s="492"/>
      <c r="WRX25" s="490"/>
      <c r="WRY25" s="491"/>
      <c r="WRZ25" s="491"/>
      <c r="WSA25" s="491"/>
      <c r="WSB25" s="491"/>
      <c r="WSC25" s="491"/>
      <c r="WSD25" s="491"/>
      <c r="WSE25" s="491"/>
      <c r="WSF25" s="491"/>
      <c r="WSG25" s="491"/>
      <c r="WSH25" s="492"/>
      <c r="WSI25" s="490"/>
      <c r="WSJ25" s="491"/>
      <c r="WSK25" s="491"/>
      <c r="WSL25" s="491"/>
      <c r="WSM25" s="491"/>
      <c r="WSN25" s="491"/>
      <c r="WSO25" s="491"/>
      <c r="WSP25" s="491"/>
      <c r="WSQ25" s="491"/>
      <c r="WSR25" s="491"/>
      <c r="WSS25" s="492"/>
      <c r="WST25" s="490"/>
      <c r="WSU25" s="491"/>
      <c r="WSV25" s="491"/>
      <c r="WSW25" s="491"/>
      <c r="WSX25" s="491"/>
      <c r="WSY25" s="491"/>
      <c r="WSZ25" s="491"/>
      <c r="WTA25" s="491"/>
      <c r="WTB25" s="491"/>
      <c r="WTC25" s="491"/>
      <c r="WTD25" s="492"/>
      <c r="WTE25" s="490"/>
      <c r="WTF25" s="491"/>
      <c r="WTG25" s="491"/>
      <c r="WTH25" s="491"/>
      <c r="WTI25" s="491"/>
      <c r="WTJ25" s="491"/>
      <c r="WTK25" s="491"/>
      <c r="WTL25" s="491"/>
      <c r="WTM25" s="491"/>
      <c r="WTN25" s="491"/>
      <c r="WTO25" s="492"/>
      <c r="WTP25" s="490"/>
      <c r="WTQ25" s="491"/>
      <c r="WTR25" s="491"/>
      <c r="WTS25" s="491"/>
      <c r="WTT25" s="491"/>
      <c r="WTU25" s="491"/>
      <c r="WTV25" s="491"/>
      <c r="WTW25" s="491"/>
      <c r="WTX25" s="491"/>
      <c r="WTY25" s="491"/>
      <c r="WTZ25" s="492"/>
      <c r="WUA25" s="490"/>
      <c r="WUB25" s="491"/>
      <c r="WUC25" s="491"/>
      <c r="WUD25" s="491"/>
      <c r="WUE25" s="491"/>
      <c r="WUF25" s="491"/>
      <c r="WUG25" s="491"/>
      <c r="WUH25" s="491"/>
      <c r="WUI25" s="491"/>
      <c r="WUJ25" s="491"/>
      <c r="WUK25" s="492"/>
      <c r="WUL25" s="490"/>
      <c r="WUM25" s="491"/>
      <c r="WUN25" s="491"/>
      <c r="WUO25" s="491"/>
      <c r="WUP25" s="491"/>
      <c r="WUQ25" s="491"/>
      <c r="WUR25" s="491"/>
      <c r="WUS25" s="491"/>
      <c r="WUT25" s="491"/>
      <c r="WUU25" s="491"/>
      <c r="WUV25" s="492"/>
      <c r="WUW25" s="490"/>
      <c r="WUX25" s="491"/>
      <c r="WUY25" s="491"/>
      <c r="WUZ25" s="491"/>
      <c r="WVA25" s="491"/>
      <c r="WVB25" s="491"/>
      <c r="WVC25" s="491"/>
      <c r="WVD25" s="491"/>
      <c r="WVE25" s="491"/>
      <c r="WVF25" s="491"/>
      <c r="WVG25" s="492"/>
      <c r="WVH25" s="490"/>
      <c r="WVI25" s="491"/>
      <c r="WVJ25" s="491"/>
      <c r="WVK25" s="491"/>
      <c r="WVL25" s="491"/>
      <c r="WVM25" s="491"/>
      <c r="WVN25" s="491"/>
      <c r="WVO25" s="491"/>
      <c r="WVP25" s="491"/>
      <c r="WVQ25" s="491"/>
      <c r="WVR25" s="492"/>
      <c r="WVS25" s="490"/>
      <c r="WVT25" s="491"/>
      <c r="WVU25" s="491"/>
      <c r="WVV25" s="491"/>
      <c r="WVW25" s="491"/>
      <c r="WVX25" s="491"/>
      <c r="WVY25" s="491"/>
      <c r="WVZ25" s="491"/>
      <c r="WWA25" s="491"/>
      <c r="WWB25" s="491"/>
      <c r="WWC25" s="492"/>
      <c r="WWD25" s="490"/>
      <c r="WWE25" s="491"/>
      <c r="WWF25" s="491"/>
      <c r="WWG25" s="491"/>
      <c r="WWH25" s="491"/>
      <c r="WWI25" s="491"/>
      <c r="WWJ25" s="491"/>
      <c r="WWK25" s="491"/>
      <c r="WWL25" s="491"/>
      <c r="WWM25" s="491"/>
      <c r="WWN25" s="492"/>
      <c r="WWO25" s="490"/>
      <c r="WWP25" s="491"/>
      <c r="WWQ25" s="491"/>
      <c r="WWR25" s="491"/>
      <c r="WWS25" s="491"/>
      <c r="WWT25" s="491"/>
      <c r="WWU25" s="491"/>
      <c r="WWV25" s="491"/>
      <c r="WWW25" s="491"/>
      <c r="WWX25" s="491"/>
      <c r="WWY25" s="492"/>
      <c r="WWZ25" s="490"/>
      <c r="WXA25" s="491"/>
      <c r="WXB25" s="491"/>
      <c r="WXC25" s="491"/>
      <c r="WXD25" s="491"/>
      <c r="WXE25" s="491"/>
      <c r="WXF25" s="491"/>
      <c r="WXG25" s="491"/>
      <c r="WXH25" s="491"/>
      <c r="WXI25" s="491"/>
      <c r="WXJ25" s="492"/>
      <c r="WXK25" s="490"/>
      <c r="WXL25" s="491"/>
      <c r="WXM25" s="491"/>
      <c r="WXN25" s="491"/>
      <c r="WXO25" s="491"/>
      <c r="WXP25" s="491"/>
      <c r="WXQ25" s="491"/>
      <c r="WXR25" s="491"/>
      <c r="WXS25" s="491"/>
      <c r="WXT25" s="491"/>
      <c r="WXU25" s="492"/>
      <c r="WXV25" s="490"/>
      <c r="WXW25" s="491"/>
      <c r="WXX25" s="491"/>
      <c r="WXY25" s="491"/>
      <c r="WXZ25" s="491"/>
      <c r="WYA25" s="491"/>
      <c r="WYB25" s="491"/>
      <c r="WYC25" s="491"/>
      <c r="WYD25" s="491"/>
      <c r="WYE25" s="491"/>
      <c r="WYF25" s="492"/>
      <c r="WYG25" s="490"/>
      <c r="WYH25" s="491"/>
      <c r="WYI25" s="491"/>
      <c r="WYJ25" s="491"/>
      <c r="WYK25" s="491"/>
      <c r="WYL25" s="491"/>
      <c r="WYM25" s="491"/>
      <c r="WYN25" s="491"/>
      <c r="WYO25" s="491"/>
      <c r="WYP25" s="491"/>
      <c r="WYQ25" s="492"/>
      <c r="WYR25" s="490"/>
      <c r="WYS25" s="491"/>
      <c r="WYT25" s="491"/>
      <c r="WYU25" s="491"/>
      <c r="WYV25" s="491"/>
      <c r="WYW25" s="491"/>
      <c r="WYX25" s="491"/>
      <c r="WYY25" s="491"/>
      <c r="WYZ25" s="491"/>
      <c r="WZA25" s="491"/>
      <c r="WZB25" s="492"/>
      <c r="WZC25" s="490"/>
      <c r="WZD25" s="491"/>
      <c r="WZE25" s="491"/>
      <c r="WZF25" s="491"/>
      <c r="WZG25" s="491"/>
      <c r="WZH25" s="491"/>
      <c r="WZI25" s="491"/>
      <c r="WZJ25" s="491"/>
      <c r="WZK25" s="491"/>
      <c r="WZL25" s="491"/>
      <c r="WZM25" s="492"/>
      <c r="WZN25" s="490"/>
      <c r="WZO25" s="491"/>
      <c r="WZP25" s="491"/>
      <c r="WZQ25" s="491"/>
      <c r="WZR25" s="491"/>
      <c r="WZS25" s="491"/>
      <c r="WZT25" s="491"/>
      <c r="WZU25" s="491"/>
      <c r="WZV25" s="491"/>
      <c r="WZW25" s="491"/>
      <c r="WZX25" s="492"/>
      <c r="WZY25" s="490"/>
      <c r="WZZ25" s="491"/>
      <c r="XAA25" s="491"/>
      <c r="XAB25" s="491"/>
      <c r="XAC25" s="491"/>
      <c r="XAD25" s="491"/>
      <c r="XAE25" s="491"/>
      <c r="XAF25" s="491"/>
      <c r="XAG25" s="491"/>
      <c r="XAH25" s="491"/>
      <c r="XAI25" s="492"/>
      <c r="XAJ25" s="490"/>
      <c r="XAK25" s="491"/>
      <c r="XAL25" s="491"/>
      <c r="XAM25" s="491"/>
      <c r="XAN25" s="491"/>
      <c r="XAO25" s="491"/>
      <c r="XAP25" s="491"/>
      <c r="XAQ25" s="491"/>
      <c r="XAR25" s="491"/>
      <c r="XAS25" s="491"/>
      <c r="XAT25" s="492"/>
      <c r="XAU25" s="490"/>
      <c r="XAV25" s="491"/>
      <c r="XAW25" s="491"/>
      <c r="XAX25" s="491"/>
      <c r="XAY25" s="491"/>
      <c r="XAZ25" s="491"/>
      <c r="XBA25" s="491"/>
      <c r="XBB25" s="491"/>
      <c r="XBC25" s="491"/>
      <c r="XBD25" s="491"/>
      <c r="XBE25" s="492"/>
      <c r="XBF25" s="490"/>
      <c r="XBG25" s="491"/>
      <c r="XBH25" s="491"/>
      <c r="XBI25" s="491"/>
      <c r="XBJ25" s="491"/>
      <c r="XBK25" s="491"/>
      <c r="XBL25" s="491"/>
      <c r="XBM25" s="491"/>
      <c r="XBN25" s="491"/>
      <c r="XBO25" s="491"/>
      <c r="XBP25" s="492"/>
      <c r="XBQ25" s="490"/>
      <c r="XBR25" s="491"/>
      <c r="XBS25" s="491"/>
      <c r="XBT25" s="491"/>
      <c r="XBU25" s="491"/>
      <c r="XBV25" s="491"/>
      <c r="XBW25" s="491"/>
      <c r="XBX25" s="491"/>
      <c r="XBY25" s="491"/>
      <c r="XBZ25" s="491"/>
      <c r="XCA25" s="492"/>
      <c r="XCB25" s="490"/>
      <c r="XCC25" s="491"/>
      <c r="XCD25" s="491"/>
      <c r="XCE25" s="491"/>
      <c r="XCF25" s="491"/>
      <c r="XCG25" s="491"/>
      <c r="XCH25" s="491"/>
      <c r="XCI25" s="491"/>
      <c r="XCJ25" s="491"/>
      <c r="XCK25" s="491"/>
      <c r="XCL25" s="492"/>
      <c r="XCM25" s="490"/>
      <c r="XCN25" s="491"/>
      <c r="XCO25" s="491"/>
      <c r="XCP25" s="491"/>
      <c r="XCQ25" s="491"/>
      <c r="XCR25" s="491"/>
      <c r="XCS25" s="491"/>
      <c r="XCT25" s="491"/>
      <c r="XCU25" s="491"/>
      <c r="XCV25" s="491"/>
      <c r="XCW25" s="492"/>
      <c r="XCX25" s="490"/>
      <c r="XCY25" s="491"/>
      <c r="XCZ25" s="491"/>
      <c r="XDA25" s="491"/>
      <c r="XDB25" s="491"/>
      <c r="XDC25" s="491"/>
      <c r="XDD25" s="491"/>
      <c r="XDE25" s="491"/>
      <c r="XDF25" s="491"/>
      <c r="XDG25" s="491"/>
      <c r="XDH25" s="492"/>
      <c r="XDI25" s="490"/>
      <c r="XDJ25" s="491"/>
      <c r="XDK25" s="491"/>
      <c r="XDL25" s="491"/>
      <c r="XDM25" s="491"/>
    </row>
    <row r="26" spans="1:16341" ht="79.5" customHeight="1" thickTop="1" thickBot="1">
      <c r="A26" s="456" t="s">
        <v>491</v>
      </c>
      <c r="B26" s="463" t="s">
        <v>41</v>
      </c>
      <c r="C26" s="489" t="s">
        <v>95</v>
      </c>
      <c r="D26" s="5" t="s">
        <v>96</v>
      </c>
      <c r="E26" s="5" t="s">
        <v>602</v>
      </c>
      <c r="F26" s="15" t="s">
        <v>478</v>
      </c>
      <c r="G26" s="110">
        <v>1</v>
      </c>
      <c r="H26" s="493" t="s">
        <v>603</v>
      </c>
      <c r="I26" s="110">
        <v>1</v>
      </c>
      <c r="J26" s="110">
        <v>1</v>
      </c>
      <c r="K26" s="133">
        <v>1</v>
      </c>
      <c r="L26" s="484" t="s">
        <v>604</v>
      </c>
      <c r="M26" s="485"/>
      <c r="N26" s="30">
        <v>1</v>
      </c>
    </row>
    <row r="27" spans="1:16341" ht="90" customHeight="1" thickTop="1" thickBot="1">
      <c r="A27" s="456"/>
      <c r="B27" s="463"/>
      <c r="C27" s="489"/>
      <c r="D27" s="5" t="s">
        <v>98</v>
      </c>
      <c r="E27" s="5" t="s">
        <v>605</v>
      </c>
      <c r="F27" s="15" t="s">
        <v>478</v>
      </c>
      <c r="G27" s="110">
        <v>1</v>
      </c>
      <c r="H27" s="493"/>
      <c r="I27" s="110">
        <v>1</v>
      </c>
      <c r="J27" s="110">
        <v>1</v>
      </c>
      <c r="K27" s="133">
        <v>1</v>
      </c>
      <c r="L27" s="484" t="s">
        <v>99</v>
      </c>
      <c r="M27" s="485"/>
      <c r="N27" s="30">
        <v>1</v>
      </c>
    </row>
    <row r="28" spans="1:16341" ht="78" customHeight="1" thickTop="1" thickBot="1">
      <c r="A28" s="456"/>
      <c r="B28" s="463"/>
      <c r="C28" s="489"/>
      <c r="D28" s="5" t="s">
        <v>100</v>
      </c>
      <c r="E28" s="5" t="s">
        <v>606</v>
      </c>
      <c r="F28" s="5" t="s">
        <v>573</v>
      </c>
      <c r="G28" s="5">
        <v>1</v>
      </c>
      <c r="H28" s="5" t="s">
        <v>7</v>
      </c>
      <c r="I28" s="110">
        <v>1</v>
      </c>
      <c r="J28" s="110">
        <v>1</v>
      </c>
      <c r="K28" s="133">
        <v>1</v>
      </c>
      <c r="L28" s="484" t="s">
        <v>607</v>
      </c>
      <c r="M28" s="485"/>
      <c r="N28" s="30">
        <v>1</v>
      </c>
    </row>
    <row r="29" spans="1:16341" s="22" customFormat="1" ht="20.100000000000001" customHeight="1" thickTop="1" thickBot="1">
      <c r="A29" s="486" t="s">
        <v>546</v>
      </c>
      <c r="B29" s="487"/>
      <c r="C29" s="487"/>
      <c r="D29" s="487"/>
      <c r="E29" s="487"/>
      <c r="F29" s="487"/>
      <c r="G29" s="487"/>
      <c r="H29" s="487"/>
      <c r="I29" s="487"/>
      <c r="J29" s="487"/>
      <c r="K29" s="487"/>
      <c r="L29" s="487"/>
      <c r="M29" s="487"/>
      <c r="N29" s="487"/>
    </row>
    <row r="30" spans="1:16341" ht="75" customHeight="1" thickTop="1" thickBot="1">
      <c r="A30" s="457" t="s">
        <v>547</v>
      </c>
      <c r="B30" s="463" t="s">
        <v>608</v>
      </c>
      <c r="C30" s="181" t="s">
        <v>102</v>
      </c>
      <c r="D30" s="5" t="s">
        <v>103</v>
      </c>
      <c r="E30" s="5" t="s">
        <v>609</v>
      </c>
      <c r="F30" s="15" t="s">
        <v>478</v>
      </c>
      <c r="G30" s="80">
        <v>0.5</v>
      </c>
      <c r="H30" s="5" t="s">
        <v>565</v>
      </c>
      <c r="I30" s="80">
        <v>0.5</v>
      </c>
      <c r="J30" s="80">
        <v>0.54</v>
      </c>
      <c r="K30" s="133">
        <v>1.08</v>
      </c>
      <c r="L30" s="167" t="s">
        <v>610</v>
      </c>
      <c r="M30" s="167" t="s">
        <v>104</v>
      </c>
      <c r="N30" s="30">
        <v>1.08</v>
      </c>
    </row>
    <row r="31" spans="1:16341" ht="99" customHeight="1" thickTop="1" thickBot="1">
      <c r="A31" s="457"/>
      <c r="B31" s="463"/>
      <c r="C31" s="481" t="s">
        <v>105</v>
      </c>
      <c r="D31" s="8" t="s">
        <v>106</v>
      </c>
      <c r="E31" s="8" t="s">
        <v>611</v>
      </c>
      <c r="F31" s="10" t="s">
        <v>478</v>
      </c>
      <c r="G31" s="26">
        <v>0.3</v>
      </c>
      <c r="H31" s="488" t="s">
        <v>603</v>
      </c>
      <c r="I31" s="26">
        <v>0.3</v>
      </c>
      <c r="J31" s="26">
        <v>1</v>
      </c>
      <c r="K31" s="133">
        <v>3.3333333333333335</v>
      </c>
      <c r="L31" s="173" t="s">
        <v>612</v>
      </c>
      <c r="M31" s="173" t="s">
        <v>107</v>
      </c>
      <c r="N31" s="30">
        <v>3.3333333333333335</v>
      </c>
    </row>
    <row r="32" spans="1:16341" ht="162.6" customHeight="1" thickTop="1" thickBot="1">
      <c r="A32" s="457"/>
      <c r="B32" s="463"/>
      <c r="C32" s="481"/>
      <c r="D32" s="8" t="s">
        <v>108</v>
      </c>
      <c r="E32" s="8" t="s">
        <v>613</v>
      </c>
      <c r="F32" s="10" t="s">
        <v>478</v>
      </c>
      <c r="G32" s="45">
        <v>1</v>
      </c>
      <c r="H32" s="488"/>
      <c r="I32" s="45">
        <v>1</v>
      </c>
      <c r="J32" s="45">
        <v>1</v>
      </c>
      <c r="K32" s="133">
        <v>1</v>
      </c>
      <c r="L32" s="173" t="s">
        <v>614</v>
      </c>
      <c r="M32" s="173" t="s">
        <v>109</v>
      </c>
      <c r="N32" s="30">
        <v>1</v>
      </c>
    </row>
    <row r="33" spans="1:14" ht="82.5" customHeight="1" thickTop="1" thickBot="1">
      <c r="A33" s="457"/>
      <c r="B33" s="463"/>
      <c r="C33" s="489" t="s">
        <v>110</v>
      </c>
      <c r="D33" s="5" t="s">
        <v>111</v>
      </c>
      <c r="E33" s="5" t="s">
        <v>615</v>
      </c>
      <c r="F33" s="15" t="s">
        <v>478</v>
      </c>
      <c r="G33" s="110">
        <v>0.65</v>
      </c>
      <c r="H33" s="5" t="s">
        <v>7</v>
      </c>
      <c r="I33" s="110">
        <v>0.65</v>
      </c>
      <c r="J33" s="110">
        <v>0.65800000000000003</v>
      </c>
      <c r="K33" s="133">
        <v>1.0123076923076924</v>
      </c>
      <c r="L33" s="484" t="s">
        <v>112</v>
      </c>
      <c r="M33" s="485"/>
      <c r="N33" s="30">
        <v>1.0061538461538462</v>
      </c>
    </row>
    <row r="34" spans="1:14" ht="75" customHeight="1" thickTop="1" thickBot="1">
      <c r="A34" s="457"/>
      <c r="B34" s="463"/>
      <c r="C34" s="489"/>
      <c r="D34" s="5" t="s">
        <v>113</v>
      </c>
      <c r="E34" s="5" t="s">
        <v>616</v>
      </c>
      <c r="F34" s="5" t="s">
        <v>573</v>
      </c>
      <c r="G34" s="5">
        <v>1</v>
      </c>
      <c r="H34" s="5" t="s">
        <v>7</v>
      </c>
      <c r="I34" s="110">
        <v>1</v>
      </c>
      <c r="J34" s="110">
        <v>1</v>
      </c>
      <c r="K34" s="133">
        <v>1</v>
      </c>
      <c r="L34" s="484" t="s">
        <v>617</v>
      </c>
      <c r="M34" s="485"/>
      <c r="N34" s="30">
        <v>1</v>
      </c>
    </row>
    <row r="35" spans="1:14" s="22" customFormat="1" ht="20.100000000000001" customHeight="1" thickTop="1" thickBot="1">
      <c r="A35" s="482" t="s">
        <v>499</v>
      </c>
      <c r="B35" s="483"/>
      <c r="C35" s="483"/>
      <c r="D35" s="483"/>
      <c r="E35" s="483"/>
      <c r="F35" s="483"/>
      <c r="G35" s="483"/>
      <c r="H35" s="483"/>
      <c r="I35" s="483"/>
      <c r="J35" s="483"/>
      <c r="K35" s="483"/>
      <c r="L35" s="483"/>
      <c r="M35" s="483"/>
      <c r="N35" s="483"/>
    </row>
    <row r="36" spans="1:14" ht="70.5" customHeight="1" thickTop="1" thickBot="1">
      <c r="A36" s="458" t="s">
        <v>500</v>
      </c>
      <c r="B36" s="463" t="s">
        <v>52</v>
      </c>
      <c r="C36" s="25" t="s">
        <v>115</v>
      </c>
      <c r="D36" s="8" t="s">
        <v>116</v>
      </c>
      <c r="E36" s="10" t="s">
        <v>618</v>
      </c>
      <c r="F36" s="8" t="s">
        <v>551</v>
      </c>
      <c r="G36" s="10">
        <v>16</v>
      </c>
      <c r="H36" s="8" t="s">
        <v>619</v>
      </c>
      <c r="I36" s="10">
        <v>16</v>
      </c>
      <c r="J36" s="10">
        <v>16</v>
      </c>
      <c r="K36" s="133">
        <v>1</v>
      </c>
      <c r="L36" s="484" t="s">
        <v>620</v>
      </c>
      <c r="M36" s="485"/>
      <c r="N36" s="30">
        <v>1</v>
      </c>
    </row>
    <row r="37" spans="1:14" ht="135.75" customHeight="1" thickTop="1" thickBot="1">
      <c r="A37" s="458"/>
      <c r="B37" s="463"/>
      <c r="C37" s="14" t="s">
        <v>118</v>
      </c>
      <c r="D37" s="5" t="s">
        <v>119</v>
      </c>
      <c r="E37" s="5" t="s">
        <v>556</v>
      </c>
      <c r="F37" s="15" t="s">
        <v>478</v>
      </c>
      <c r="G37" s="7">
        <v>1</v>
      </c>
      <c r="H37" s="5" t="s">
        <v>619</v>
      </c>
      <c r="I37" s="7"/>
      <c r="J37" s="7"/>
      <c r="K37" s="30" t="e">
        <v>#DIV/0!</v>
      </c>
      <c r="L37" s="484" t="s">
        <v>621</v>
      </c>
      <c r="M37" s="485"/>
      <c r="N37" s="30">
        <v>1</v>
      </c>
    </row>
    <row r="38" spans="1:14" ht="125.25" customHeight="1" thickTop="1"/>
  </sheetData>
  <mergeCells count="1540">
    <mergeCell ref="A1:H1"/>
    <mergeCell ref="I1:N4"/>
    <mergeCell ref="A2:H2"/>
    <mergeCell ref="A3:G3"/>
    <mergeCell ref="A4:A6"/>
    <mergeCell ref="B4:B6"/>
    <mergeCell ref="C4:C6"/>
    <mergeCell ref="D4:D6"/>
    <mergeCell ref="E4:E6"/>
    <mergeCell ref="F4:F6"/>
    <mergeCell ref="L13:M13"/>
    <mergeCell ref="C14:C24"/>
    <mergeCell ref="H14:H18"/>
    <mergeCell ref="D15:D16"/>
    <mergeCell ref="H19:H20"/>
    <mergeCell ref="L21:M21"/>
    <mergeCell ref="M22:M23"/>
    <mergeCell ref="L24:M24"/>
    <mergeCell ref="M5:M6"/>
    <mergeCell ref="N5:N6"/>
    <mergeCell ref="A7:N7"/>
    <mergeCell ref="A8:A24"/>
    <mergeCell ref="B8:B9"/>
    <mergeCell ref="C8:C9"/>
    <mergeCell ref="B10:B12"/>
    <mergeCell ref="C10:C12"/>
    <mergeCell ref="H10:H12"/>
    <mergeCell ref="B13:B24"/>
    <mergeCell ref="G4:G6"/>
    <mergeCell ref="H4:H6"/>
    <mergeCell ref="I5:I6"/>
    <mergeCell ref="J5:J6"/>
    <mergeCell ref="K5:K6"/>
    <mergeCell ref="L5:L6"/>
    <mergeCell ref="ED25:EN25"/>
    <mergeCell ref="EO25:EY25"/>
    <mergeCell ref="EZ25:FJ25"/>
    <mergeCell ref="FK25:FU25"/>
    <mergeCell ref="FV25:GF25"/>
    <mergeCell ref="GG25:GQ25"/>
    <mergeCell ref="BP25:BZ25"/>
    <mergeCell ref="CA25:CK25"/>
    <mergeCell ref="CL25:CV25"/>
    <mergeCell ref="CW25:DG25"/>
    <mergeCell ref="DH25:DR25"/>
    <mergeCell ref="DS25:EC25"/>
    <mergeCell ref="A25:N25"/>
    <mergeCell ref="P25:W25"/>
    <mergeCell ref="X25:AH25"/>
    <mergeCell ref="AI25:AS25"/>
    <mergeCell ref="AT25:BD25"/>
    <mergeCell ref="BE25:BO25"/>
    <mergeCell ref="LT25:MD25"/>
    <mergeCell ref="ME25:MO25"/>
    <mergeCell ref="MP25:MZ25"/>
    <mergeCell ref="NA25:NK25"/>
    <mergeCell ref="NL25:NV25"/>
    <mergeCell ref="NW25:OG25"/>
    <mergeCell ref="JF25:JP25"/>
    <mergeCell ref="JQ25:KA25"/>
    <mergeCell ref="KB25:KL25"/>
    <mergeCell ref="KM25:KW25"/>
    <mergeCell ref="KX25:LH25"/>
    <mergeCell ref="LI25:LS25"/>
    <mergeCell ref="GR25:HB25"/>
    <mergeCell ref="HC25:HM25"/>
    <mergeCell ref="HN25:HX25"/>
    <mergeCell ref="HY25:II25"/>
    <mergeCell ref="IJ25:IT25"/>
    <mergeCell ref="IU25:JE25"/>
    <mergeCell ref="TJ25:TT25"/>
    <mergeCell ref="TU25:UE25"/>
    <mergeCell ref="UF25:UP25"/>
    <mergeCell ref="UQ25:VA25"/>
    <mergeCell ref="VB25:VL25"/>
    <mergeCell ref="VM25:VW25"/>
    <mergeCell ref="QV25:RF25"/>
    <mergeCell ref="RG25:RQ25"/>
    <mergeCell ref="RR25:SB25"/>
    <mergeCell ref="SC25:SM25"/>
    <mergeCell ref="SN25:SX25"/>
    <mergeCell ref="SY25:TI25"/>
    <mergeCell ref="OH25:OR25"/>
    <mergeCell ref="OS25:PC25"/>
    <mergeCell ref="PD25:PN25"/>
    <mergeCell ref="PO25:PY25"/>
    <mergeCell ref="PZ25:QJ25"/>
    <mergeCell ref="QK25:QU25"/>
    <mergeCell ref="AAZ25:ABJ25"/>
    <mergeCell ref="ABK25:ABU25"/>
    <mergeCell ref="ABV25:ACF25"/>
    <mergeCell ref="ACG25:ACQ25"/>
    <mergeCell ref="ACR25:ADB25"/>
    <mergeCell ref="ADC25:ADM25"/>
    <mergeCell ref="YL25:YV25"/>
    <mergeCell ref="YW25:ZG25"/>
    <mergeCell ref="ZH25:ZR25"/>
    <mergeCell ref="ZS25:AAC25"/>
    <mergeCell ref="AAD25:AAN25"/>
    <mergeCell ref="AAO25:AAY25"/>
    <mergeCell ref="VX25:WH25"/>
    <mergeCell ref="WI25:WS25"/>
    <mergeCell ref="WT25:XD25"/>
    <mergeCell ref="XE25:XO25"/>
    <mergeCell ref="XP25:XZ25"/>
    <mergeCell ref="YA25:YK25"/>
    <mergeCell ref="AIP25:AIZ25"/>
    <mergeCell ref="AJA25:AJK25"/>
    <mergeCell ref="AJL25:AJV25"/>
    <mergeCell ref="AJW25:AKG25"/>
    <mergeCell ref="AKH25:AKR25"/>
    <mergeCell ref="AKS25:ALC25"/>
    <mergeCell ref="AGB25:AGL25"/>
    <mergeCell ref="AGM25:AGW25"/>
    <mergeCell ref="AGX25:AHH25"/>
    <mergeCell ref="AHI25:AHS25"/>
    <mergeCell ref="AHT25:AID25"/>
    <mergeCell ref="AIE25:AIO25"/>
    <mergeCell ref="ADN25:ADX25"/>
    <mergeCell ref="ADY25:AEI25"/>
    <mergeCell ref="AEJ25:AET25"/>
    <mergeCell ref="AEU25:AFE25"/>
    <mergeCell ref="AFF25:AFP25"/>
    <mergeCell ref="AFQ25:AGA25"/>
    <mergeCell ref="AQF25:AQP25"/>
    <mergeCell ref="AQQ25:ARA25"/>
    <mergeCell ref="ARB25:ARL25"/>
    <mergeCell ref="ARM25:ARW25"/>
    <mergeCell ref="ARX25:ASH25"/>
    <mergeCell ref="ASI25:ASS25"/>
    <mergeCell ref="ANR25:AOB25"/>
    <mergeCell ref="AOC25:AOM25"/>
    <mergeCell ref="AON25:AOX25"/>
    <mergeCell ref="AOY25:API25"/>
    <mergeCell ref="APJ25:APT25"/>
    <mergeCell ref="APU25:AQE25"/>
    <mergeCell ref="ALD25:ALN25"/>
    <mergeCell ref="ALO25:ALY25"/>
    <mergeCell ref="ALZ25:AMJ25"/>
    <mergeCell ref="AMK25:AMU25"/>
    <mergeCell ref="AMV25:ANF25"/>
    <mergeCell ref="ANG25:ANQ25"/>
    <mergeCell ref="AXV25:AYF25"/>
    <mergeCell ref="AYG25:AYQ25"/>
    <mergeCell ref="AYR25:AZB25"/>
    <mergeCell ref="AZC25:AZM25"/>
    <mergeCell ref="AZN25:AZX25"/>
    <mergeCell ref="AZY25:BAI25"/>
    <mergeCell ref="AVH25:AVR25"/>
    <mergeCell ref="AVS25:AWC25"/>
    <mergeCell ref="AWD25:AWN25"/>
    <mergeCell ref="AWO25:AWY25"/>
    <mergeCell ref="AWZ25:AXJ25"/>
    <mergeCell ref="AXK25:AXU25"/>
    <mergeCell ref="AST25:ATD25"/>
    <mergeCell ref="ATE25:ATO25"/>
    <mergeCell ref="ATP25:ATZ25"/>
    <mergeCell ref="AUA25:AUK25"/>
    <mergeCell ref="AUL25:AUV25"/>
    <mergeCell ref="AUW25:AVG25"/>
    <mergeCell ref="BFL25:BFV25"/>
    <mergeCell ref="BFW25:BGG25"/>
    <mergeCell ref="BGH25:BGR25"/>
    <mergeCell ref="BGS25:BHC25"/>
    <mergeCell ref="BHD25:BHN25"/>
    <mergeCell ref="BHO25:BHY25"/>
    <mergeCell ref="BCX25:BDH25"/>
    <mergeCell ref="BDI25:BDS25"/>
    <mergeCell ref="BDT25:BED25"/>
    <mergeCell ref="BEE25:BEO25"/>
    <mergeCell ref="BEP25:BEZ25"/>
    <mergeCell ref="BFA25:BFK25"/>
    <mergeCell ref="BAJ25:BAT25"/>
    <mergeCell ref="BAU25:BBE25"/>
    <mergeCell ref="BBF25:BBP25"/>
    <mergeCell ref="BBQ25:BCA25"/>
    <mergeCell ref="BCB25:BCL25"/>
    <mergeCell ref="BCM25:BCW25"/>
    <mergeCell ref="BNB25:BNL25"/>
    <mergeCell ref="BNM25:BNW25"/>
    <mergeCell ref="BNX25:BOH25"/>
    <mergeCell ref="BOI25:BOS25"/>
    <mergeCell ref="BOT25:BPD25"/>
    <mergeCell ref="BPE25:BPO25"/>
    <mergeCell ref="BKN25:BKX25"/>
    <mergeCell ref="BKY25:BLI25"/>
    <mergeCell ref="BLJ25:BLT25"/>
    <mergeCell ref="BLU25:BME25"/>
    <mergeCell ref="BMF25:BMP25"/>
    <mergeCell ref="BMQ25:BNA25"/>
    <mergeCell ref="BHZ25:BIJ25"/>
    <mergeCell ref="BIK25:BIU25"/>
    <mergeCell ref="BIV25:BJF25"/>
    <mergeCell ref="BJG25:BJQ25"/>
    <mergeCell ref="BJR25:BKB25"/>
    <mergeCell ref="BKC25:BKM25"/>
    <mergeCell ref="BUR25:BVB25"/>
    <mergeCell ref="BVC25:BVM25"/>
    <mergeCell ref="BVN25:BVX25"/>
    <mergeCell ref="BVY25:BWI25"/>
    <mergeCell ref="BWJ25:BWT25"/>
    <mergeCell ref="BWU25:BXE25"/>
    <mergeCell ref="BSD25:BSN25"/>
    <mergeCell ref="BSO25:BSY25"/>
    <mergeCell ref="BSZ25:BTJ25"/>
    <mergeCell ref="BTK25:BTU25"/>
    <mergeCell ref="BTV25:BUF25"/>
    <mergeCell ref="BUG25:BUQ25"/>
    <mergeCell ref="BPP25:BPZ25"/>
    <mergeCell ref="BQA25:BQK25"/>
    <mergeCell ref="BQL25:BQV25"/>
    <mergeCell ref="BQW25:BRG25"/>
    <mergeCell ref="BRH25:BRR25"/>
    <mergeCell ref="BRS25:BSC25"/>
    <mergeCell ref="CCH25:CCR25"/>
    <mergeCell ref="CCS25:CDC25"/>
    <mergeCell ref="CDD25:CDN25"/>
    <mergeCell ref="CDO25:CDY25"/>
    <mergeCell ref="CDZ25:CEJ25"/>
    <mergeCell ref="CEK25:CEU25"/>
    <mergeCell ref="BZT25:CAD25"/>
    <mergeCell ref="CAE25:CAO25"/>
    <mergeCell ref="CAP25:CAZ25"/>
    <mergeCell ref="CBA25:CBK25"/>
    <mergeCell ref="CBL25:CBV25"/>
    <mergeCell ref="CBW25:CCG25"/>
    <mergeCell ref="BXF25:BXP25"/>
    <mergeCell ref="BXQ25:BYA25"/>
    <mergeCell ref="BYB25:BYL25"/>
    <mergeCell ref="BYM25:BYW25"/>
    <mergeCell ref="BYX25:BZH25"/>
    <mergeCell ref="BZI25:BZS25"/>
    <mergeCell ref="CJX25:CKH25"/>
    <mergeCell ref="CKI25:CKS25"/>
    <mergeCell ref="CKT25:CLD25"/>
    <mergeCell ref="CLE25:CLO25"/>
    <mergeCell ref="CLP25:CLZ25"/>
    <mergeCell ref="CMA25:CMK25"/>
    <mergeCell ref="CHJ25:CHT25"/>
    <mergeCell ref="CHU25:CIE25"/>
    <mergeCell ref="CIF25:CIP25"/>
    <mergeCell ref="CIQ25:CJA25"/>
    <mergeCell ref="CJB25:CJL25"/>
    <mergeCell ref="CJM25:CJW25"/>
    <mergeCell ref="CEV25:CFF25"/>
    <mergeCell ref="CFG25:CFQ25"/>
    <mergeCell ref="CFR25:CGB25"/>
    <mergeCell ref="CGC25:CGM25"/>
    <mergeCell ref="CGN25:CGX25"/>
    <mergeCell ref="CGY25:CHI25"/>
    <mergeCell ref="CRN25:CRX25"/>
    <mergeCell ref="CRY25:CSI25"/>
    <mergeCell ref="CSJ25:CST25"/>
    <mergeCell ref="CSU25:CTE25"/>
    <mergeCell ref="CTF25:CTP25"/>
    <mergeCell ref="CTQ25:CUA25"/>
    <mergeCell ref="COZ25:CPJ25"/>
    <mergeCell ref="CPK25:CPU25"/>
    <mergeCell ref="CPV25:CQF25"/>
    <mergeCell ref="CQG25:CQQ25"/>
    <mergeCell ref="CQR25:CRB25"/>
    <mergeCell ref="CRC25:CRM25"/>
    <mergeCell ref="CML25:CMV25"/>
    <mergeCell ref="CMW25:CNG25"/>
    <mergeCell ref="CNH25:CNR25"/>
    <mergeCell ref="CNS25:COC25"/>
    <mergeCell ref="COD25:CON25"/>
    <mergeCell ref="COO25:COY25"/>
    <mergeCell ref="CZD25:CZN25"/>
    <mergeCell ref="CZO25:CZY25"/>
    <mergeCell ref="CZZ25:DAJ25"/>
    <mergeCell ref="DAK25:DAU25"/>
    <mergeCell ref="DAV25:DBF25"/>
    <mergeCell ref="DBG25:DBQ25"/>
    <mergeCell ref="CWP25:CWZ25"/>
    <mergeCell ref="CXA25:CXK25"/>
    <mergeCell ref="CXL25:CXV25"/>
    <mergeCell ref="CXW25:CYG25"/>
    <mergeCell ref="CYH25:CYR25"/>
    <mergeCell ref="CYS25:CZC25"/>
    <mergeCell ref="CUB25:CUL25"/>
    <mergeCell ref="CUM25:CUW25"/>
    <mergeCell ref="CUX25:CVH25"/>
    <mergeCell ref="CVI25:CVS25"/>
    <mergeCell ref="CVT25:CWD25"/>
    <mergeCell ref="CWE25:CWO25"/>
    <mergeCell ref="DGT25:DHD25"/>
    <mergeCell ref="DHE25:DHO25"/>
    <mergeCell ref="DHP25:DHZ25"/>
    <mergeCell ref="DIA25:DIK25"/>
    <mergeCell ref="DIL25:DIV25"/>
    <mergeCell ref="DIW25:DJG25"/>
    <mergeCell ref="DEF25:DEP25"/>
    <mergeCell ref="DEQ25:DFA25"/>
    <mergeCell ref="DFB25:DFL25"/>
    <mergeCell ref="DFM25:DFW25"/>
    <mergeCell ref="DFX25:DGH25"/>
    <mergeCell ref="DGI25:DGS25"/>
    <mergeCell ref="DBR25:DCB25"/>
    <mergeCell ref="DCC25:DCM25"/>
    <mergeCell ref="DCN25:DCX25"/>
    <mergeCell ref="DCY25:DDI25"/>
    <mergeCell ref="DDJ25:DDT25"/>
    <mergeCell ref="DDU25:DEE25"/>
    <mergeCell ref="DOJ25:DOT25"/>
    <mergeCell ref="DOU25:DPE25"/>
    <mergeCell ref="DPF25:DPP25"/>
    <mergeCell ref="DPQ25:DQA25"/>
    <mergeCell ref="DQB25:DQL25"/>
    <mergeCell ref="DQM25:DQW25"/>
    <mergeCell ref="DLV25:DMF25"/>
    <mergeCell ref="DMG25:DMQ25"/>
    <mergeCell ref="DMR25:DNB25"/>
    <mergeCell ref="DNC25:DNM25"/>
    <mergeCell ref="DNN25:DNX25"/>
    <mergeCell ref="DNY25:DOI25"/>
    <mergeCell ref="DJH25:DJR25"/>
    <mergeCell ref="DJS25:DKC25"/>
    <mergeCell ref="DKD25:DKN25"/>
    <mergeCell ref="DKO25:DKY25"/>
    <mergeCell ref="DKZ25:DLJ25"/>
    <mergeCell ref="DLK25:DLU25"/>
    <mergeCell ref="DVZ25:DWJ25"/>
    <mergeCell ref="DWK25:DWU25"/>
    <mergeCell ref="DWV25:DXF25"/>
    <mergeCell ref="DXG25:DXQ25"/>
    <mergeCell ref="DXR25:DYB25"/>
    <mergeCell ref="DYC25:DYM25"/>
    <mergeCell ref="DTL25:DTV25"/>
    <mergeCell ref="DTW25:DUG25"/>
    <mergeCell ref="DUH25:DUR25"/>
    <mergeCell ref="DUS25:DVC25"/>
    <mergeCell ref="DVD25:DVN25"/>
    <mergeCell ref="DVO25:DVY25"/>
    <mergeCell ref="DQX25:DRH25"/>
    <mergeCell ref="DRI25:DRS25"/>
    <mergeCell ref="DRT25:DSD25"/>
    <mergeCell ref="DSE25:DSO25"/>
    <mergeCell ref="DSP25:DSZ25"/>
    <mergeCell ref="DTA25:DTK25"/>
    <mergeCell ref="EDP25:EDZ25"/>
    <mergeCell ref="EEA25:EEK25"/>
    <mergeCell ref="EEL25:EEV25"/>
    <mergeCell ref="EEW25:EFG25"/>
    <mergeCell ref="EFH25:EFR25"/>
    <mergeCell ref="EFS25:EGC25"/>
    <mergeCell ref="EBB25:EBL25"/>
    <mergeCell ref="EBM25:EBW25"/>
    <mergeCell ref="EBX25:ECH25"/>
    <mergeCell ref="ECI25:ECS25"/>
    <mergeCell ref="ECT25:EDD25"/>
    <mergeCell ref="EDE25:EDO25"/>
    <mergeCell ref="DYN25:DYX25"/>
    <mergeCell ref="DYY25:DZI25"/>
    <mergeCell ref="DZJ25:DZT25"/>
    <mergeCell ref="DZU25:EAE25"/>
    <mergeCell ref="EAF25:EAP25"/>
    <mergeCell ref="EAQ25:EBA25"/>
    <mergeCell ref="ELF25:ELP25"/>
    <mergeCell ref="ELQ25:EMA25"/>
    <mergeCell ref="EMB25:EML25"/>
    <mergeCell ref="EMM25:EMW25"/>
    <mergeCell ref="EMX25:ENH25"/>
    <mergeCell ref="ENI25:ENS25"/>
    <mergeCell ref="EIR25:EJB25"/>
    <mergeCell ref="EJC25:EJM25"/>
    <mergeCell ref="EJN25:EJX25"/>
    <mergeCell ref="EJY25:EKI25"/>
    <mergeCell ref="EKJ25:EKT25"/>
    <mergeCell ref="EKU25:ELE25"/>
    <mergeCell ref="EGD25:EGN25"/>
    <mergeCell ref="EGO25:EGY25"/>
    <mergeCell ref="EGZ25:EHJ25"/>
    <mergeCell ref="EHK25:EHU25"/>
    <mergeCell ref="EHV25:EIF25"/>
    <mergeCell ref="EIG25:EIQ25"/>
    <mergeCell ref="ESV25:ETF25"/>
    <mergeCell ref="ETG25:ETQ25"/>
    <mergeCell ref="ETR25:EUB25"/>
    <mergeCell ref="EUC25:EUM25"/>
    <mergeCell ref="EUN25:EUX25"/>
    <mergeCell ref="EUY25:EVI25"/>
    <mergeCell ref="EQH25:EQR25"/>
    <mergeCell ref="EQS25:ERC25"/>
    <mergeCell ref="ERD25:ERN25"/>
    <mergeCell ref="ERO25:ERY25"/>
    <mergeCell ref="ERZ25:ESJ25"/>
    <mergeCell ref="ESK25:ESU25"/>
    <mergeCell ref="ENT25:EOD25"/>
    <mergeCell ref="EOE25:EOO25"/>
    <mergeCell ref="EOP25:EOZ25"/>
    <mergeCell ref="EPA25:EPK25"/>
    <mergeCell ref="EPL25:EPV25"/>
    <mergeCell ref="EPW25:EQG25"/>
    <mergeCell ref="FAL25:FAV25"/>
    <mergeCell ref="FAW25:FBG25"/>
    <mergeCell ref="FBH25:FBR25"/>
    <mergeCell ref="FBS25:FCC25"/>
    <mergeCell ref="FCD25:FCN25"/>
    <mergeCell ref="FCO25:FCY25"/>
    <mergeCell ref="EXX25:EYH25"/>
    <mergeCell ref="EYI25:EYS25"/>
    <mergeCell ref="EYT25:EZD25"/>
    <mergeCell ref="EZE25:EZO25"/>
    <mergeCell ref="EZP25:EZZ25"/>
    <mergeCell ref="FAA25:FAK25"/>
    <mergeCell ref="EVJ25:EVT25"/>
    <mergeCell ref="EVU25:EWE25"/>
    <mergeCell ref="EWF25:EWP25"/>
    <mergeCell ref="EWQ25:EXA25"/>
    <mergeCell ref="EXB25:EXL25"/>
    <mergeCell ref="EXM25:EXW25"/>
    <mergeCell ref="FIB25:FIL25"/>
    <mergeCell ref="FIM25:FIW25"/>
    <mergeCell ref="FIX25:FJH25"/>
    <mergeCell ref="FJI25:FJS25"/>
    <mergeCell ref="FJT25:FKD25"/>
    <mergeCell ref="FKE25:FKO25"/>
    <mergeCell ref="FFN25:FFX25"/>
    <mergeCell ref="FFY25:FGI25"/>
    <mergeCell ref="FGJ25:FGT25"/>
    <mergeCell ref="FGU25:FHE25"/>
    <mergeCell ref="FHF25:FHP25"/>
    <mergeCell ref="FHQ25:FIA25"/>
    <mergeCell ref="FCZ25:FDJ25"/>
    <mergeCell ref="FDK25:FDU25"/>
    <mergeCell ref="FDV25:FEF25"/>
    <mergeCell ref="FEG25:FEQ25"/>
    <mergeCell ref="FER25:FFB25"/>
    <mergeCell ref="FFC25:FFM25"/>
    <mergeCell ref="FPR25:FQB25"/>
    <mergeCell ref="FQC25:FQM25"/>
    <mergeCell ref="FQN25:FQX25"/>
    <mergeCell ref="FQY25:FRI25"/>
    <mergeCell ref="FRJ25:FRT25"/>
    <mergeCell ref="FRU25:FSE25"/>
    <mergeCell ref="FND25:FNN25"/>
    <mergeCell ref="FNO25:FNY25"/>
    <mergeCell ref="FNZ25:FOJ25"/>
    <mergeCell ref="FOK25:FOU25"/>
    <mergeCell ref="FOV25:FPF25"/>
    <mergeCell ref="FPG25:FPQ25"/>
    <mergeCell ref="FKP25:FKZ25"/>
    <mergeCell ref="FLA25:FLK25"/>
    <mergeCell ref="FLL25:FLV25"/>
    <mergeCell ref="FLW25:FMG25"/>
    <mergeCell ref="FMH25:FMR25"/>
    <mergeCell ref="FMS25:FNC25"/>
    <mergeCell ref="FXH25:FXR25"/>
    <mergeCell ref="FXS25:FYC25"/>
    <mergeCell ref="FYD25:FYN25"/>
    <mergeCell ref="FYO25:FYY25"/>
    <mergeCell ref="FYZ25:FZJ25"/>
    <mergeCell ref="FZK25:FZU25"/>
    <mergeCell ref="FUT25:FVD25"/>
    <mergeCell ref="FVE25:FVO25"/>
    <mergeCell ref="FVP25:FVZ25"/>
    <mergeCell ref="FWA25:FWK25"/>
    <mergeCell ref="FWL25:FWV25"/>
    <mergeCell ref="FWW25:FXG25"/>
    <mergeCell ref="FSF25:FSP25"/>
    <mergeCell ref="FSQ25:FTA25"/>
    <mergeCell ref="FTB25:FTL25"/>
    <mergeCell ref="FTM25:FTW25"/>
    <mergeCell ref="FTX25:FUH25"/>
    <mergeCell ref="FUI25:FUS25"/>
    <mergeCell ref="GEX25:GFH25"/>
    <mergeCell ref="GFI25:GFS25"/>
    <mergeCell ref="GFT25:GGD25"/>
    <mergeCell ref="GGE25:GGO25"/>
    <mergeCell ref="GGP25:GGZ25"/>
    <mergeCell ref="GHA25:GHK25"/>
    <mergeCell ref="GCJ25:GCT25"/>
    <mergeCell ref="GCU25:GDE25"/>
    <mergeCell ref="GDF25:GDP25"/>
    <mergeCell ref="GDQ25:GEA25"/>
    <mergeCell ref="GEB25:GEL25"/>
    <mergeCell ref="GEM25:GEW25"/>
    <mergeCell ref="FZV25:GAF25"/>
    <mergeCell ref="GAG25:GAQ25"/>
    <mergeCell ref="GAR25:GBB25"/>
    <mergeCell ref="GBC25:GBM25"/>
    <mergeCell ref="GBN25:GBX25"/>
    <mergeCell ref="GBY25:GCI25"/>
    <mergeCell ref="GMN25:GMX25"/>
    <mergeCell ref="GMY25:GNI25"/>
    <mergeCell ref="GNJ25:GNT25"/>
    <mergeCell ref="GNU25:GOE25"/>
    <mergeCell ref="GOF25:GOP25"/>
    <mergeCell ref="GOQ25:GPA25"/>
    <mergeCell ref="GJZ25:GKJ25"/>
    <mergeCell ref="GKK25:GKU25"/>
    <mergeCell ref="GKV25:GLF25"/>
    <mergeCell ref="GLG25:GLQ25"/>
    <mergeCell ref="GLR25:GMB25"/>
    <mergeCell ref="GMC25:GMM25"/>
    <mergeCell ref="GHL25:GHV25"/>
    <mergeCell ref="GHW25:GIG25"/>
    <mergeCell ref="GIH25:GIR25"/>
    <mergeCell ref="GIS25:GJC25"/>
    <mergeCell ref="GJD25:GJN25"/>
    <mergeCell ref="GJO25:GJY25"/>
    <mergeCell ref="GUD25:GUN25"/>
    <mergeCell ref="GUO25:GUY25"/>
    <mergeCell ref="GUZ25:GVJ25"/>
    <mergeCell ref="GVK25:GVU25"/>
    <mergeCell ref="GVV25:GWF25"/>
    <mergeCell ref="GWG25:GWQ25"/>
    <mergeCell ref="GRP25:GRZ25"/>
    <mergeCell ref="GSA25:GSK25"/>
    <mergeCell ref="GSL25:GSV25"/>
    <mergeCell ref="GSW25:GTG25"/>
    <mergeCell ref="GTH25:GTR25"/>
    <mergeCell ref="GTS25:GUC25"/>
    <mergeCell ref="GPB25:GPL25"/>
    <mergeCell ref="GPM25:GPW25"/>
    <mergeCell ref="GPX25:GQH25"/>
    <mergeCell ref="GQI25:GQS25"/>
    <mergeCell ref="GQT25:GRD25"/>
    <mergeCell ref="GRE25:GRO25"/>
    <mergeCell ref="HBT25:HCD25"/>
    <mergeCell ref="HCE25:HCO25"/>
    <mergeCell ref="HCP25:HCZ25"/>
    <mergeCell ref="HDA25:HDK25"/>
    <mergeCell ref="HDL25:HDV25"/>
    <mergeCell ref="HDW25:HEG25"/>
    <mergeCell ref="GZF25:GZP25"/>
    <mergeCell ref="GZQ25:HAA25"/>
    <mergeCell ref="HAB25:HAL25"/>
    <mergeCell ref="HAM25:HAW25"/>
    <mergeCell ref="HAX25:HBH25"/>
    <mergeCell ref="HBI25:HBS25"/>
    <mergeCell ref="GWR25:GXB25"/>
    <mergeCell ref="GXC25:GXM25"/>
    <mergeCell ref="GXN25:GXX25"/>
    <mergeCell ref="GXY25:GYI25"/>
    <mergeCell ref="GYJ25:GYT25"/>
    <mergeCell ref="GYU25:GZE25"/>
    <mergeCell ref="HJJ25:HJT25"/>
    <mergeCell ref="HJU25:HKE25"/>
    <mergeCell ref="HKF25:HKP25"/>
    <mergeCell ref="HKQ25:HLA25"/>
    <mergeCell ref="HLB25:HLL25"/>
    <mergeCell ref="HLM25:HLW25"/>
    <mergeCell ref="HGV25:HHF25"/>
    <mergeCell ref="HHG25:HHQ25"/>
    <mergeCell ref="HHR25:HIB25"/>
    <mergeCell ref="HIC25:HIM25"/>
    <mergeCell ref="HIN25:HIX25"/>
    <mergeCell ref="HIY25:HJI25"/>
    <mergeCell ref="HEH25:HER25"/>
    <mergeCell ref="HES25:HFC25"/>
    <mergeCell ref="HFD25:HFN25"/>
    <mergeCell ref="HFO25:HFY25"/>
    <mergeCell ref="HFZ25:HGJ25"/>
    <mergeCell ref="HGK25:HGU25"/>
    <mergeCell ref="HQZ25:HRJ25"/>
    <mergeCell ref="HRK25:HRU25"/>
    <mergeCell ref="HRV25:HSF25"/>
    <mergeCell ref="HSG25:HSQ25"/>
    <mergeCell ref="HSR25:HTB25"/>
    <mergeCell ref="HTC25:HTM25"/>
    <mergeCell ref="HOL25:HOV25"/>
    <mergeCell ref="HOW25:HPG25"/>
    <mergeCell ref="HPH25:HPR25"/>
    <mergeCell ref="HPS25:HQC25"/>
    <mergeCell ref="HQD25:HQN25"/>
    <mergeCell ref="HQO25:HQY25"/>
    <mergeCell ref="HLX25:HMH25"/>
    <mergeCell ref="HMI25:HMS25"/>
    <mergeCell ref="HMT25:HND25"/>
    <mergeCell ref="HNE25:HNO25"/>
    <mergeCell ref="HNP25:HNZ25"/>
    <mergeCell ref="HOA25:HOK25"/>
    <mergeCell ref="HYP25:HYZ25"/>
    <mergeCell ref="HZA25:HZK25"/>
    <mergeCell ref="HZL25:HZV25"/>
    <mergeCell ref="HZW25:IAG25"/>
    <mergeCell ref="IAH25:IAR25"/>
    <mergeCell ref="IAS25:IBC25"/>
    <mergeCell ref="HWB25:HWL25"/>
    <mergeCell ref="HWM25:HWW25"/>
    <mergeCell ref="HWX25:HXH25"/>
    <mergeCell ref="HXI25:HXS25"/>
    <mergeCell ref="HXT25:HYD25"/>
    <mergeCell ref="HYE25:HYO25"/>
    <mergeCell ref="HTN25:HTX25"/>
    <mergeCell ref="HTY25:HUI25"/>
    <mergeCell ref="HUJ25:HUT25"/>
    <mergeCell ref="HUU25:HVE25"/>
    <mergeCell ref="HVF25:HVP25"/>
    <mergeCell ref="HVQ25:HWA25"/>
    <mergeCell ref="IGF25:IGP25"/>
    <mergeCell ref="IGQ25:IHA25"/>
    <mergeCell ref="IHB25:IHL25"/>
    <mergeCell ref="IHM25:IHW25"/>
    <mergeCell ref="IHX25:IIH25"/>
    <mergeCell ref="III25:IIS25"/>
    <mergeCell ref="IDR25:IEB25"/>
    <mergeCell ref="IEC25:IEM25"/>
    <mergeCell ref="IEN25:IEX25"/>
    <mergeCell ref="IEY25:IFI25"/>
    <mergeCell ref="IFJ25:IFT25"/>
    <mergeCell ref="IFU25:IGE25"/>
    <mergeCell ref="IBD25:IBN25"/>
    <mergeCell ref="IBO25:IBY25"/>
    <mergeCell ref="IBZ25:ICJ25"/>
    <mergeCell ref="ICK25:ICU25"/>
    <mergeCell ref="ICV25:IDF25"/>
    <mergeCell ref="IDG25:IDQ25"/>
    <mergeCell ref="INV25:IOF25"/>
    <mergeCell ref="IOG25:IOQ25"/>
    <mergeCell ref="IOR25:IPB25"/>
    <mergeCell ref="IPC25:IPM25"/>
    <mergeCell ref="IPN25:IPX25"/>
    <mergeCell ref="IPY25:IQI25"/>
    <mergeCell ref="ILH25:ILR25"/>
    <mergeCell ref="ILS25:IMC25"/>
    <mergeCell ref="IMD25:IMN25"/>
    <mergeCell ref="IMO25:IMY25"/>
    <mergeCell ref="IMZ25:INJ25"/>
    <mergeCell ref="INK25:INU25"/>
    <mergeCell ref="IIT25:IJD25"/>
    <mergeCell ref="IJE25:IJO25"/>
    <mergeCell ref="IJP25:IJZ25"/>
    <mergeCell ref="IKA25:IKK25"/>
    <mergeCell ref="IKL25:IKV25"/>
    <mergeCell ref="IKW25:ILG25"/>
    <mergeCell ref="IVL25:IVV25"/>
    <mergeCell ref="IVW25:IWG25"/>
    <mergeCell ref="IWH25:IWR25"/>
    <mergeCell ref="IWS25:IXC25"/>
    <mergeCell ref="IXD25:IXN25"/>
    <mergeCell ref="IXO25:IXY25"/>
    <mergeCell ref="ISX25:ITH25"/>
    <mergeCell ref="ITI25:ITS25"/>
    <mergeCell ref="ITT25:IUD25"/>
    <mergeCell ref="IUE25:IUO25"/>
    <mergeCell ref="IUP25:IUZ25"/>
    <mergeCell ref="IVA25:IVK25"/>
    <mergeCell ref="IQJ25:IQT25"/>
    <mergeCell ref="IQU25:IRE25"/>
    <mergeCell ref="IRF25:IRP25"/>
    <mergeCell ref="IRQ25:ISA25"/>
    <mergeCell ref="ISB25:ISL25"/>
    <mergeCell ref="ISM25:ISW25"/>
    <mergeCell ref="JDB25:JDL25"/>
    <mergeCell ref="JDM25:JDW25"/>
    <mergeCell ref="JDX25:JEH25"/>
    <mergeCell ref="JEI25:JES25"/>
    <mergeCell ref="JET25:JFD25"/>
    <mergeCell ref="JFE25:JFO25"/>
    <mergeCell ref="JAN25:JAX25"/>
    <mergeCell ref="JAY25:JBI25"/>
    <mergeCell ref="JBJ25:JBT25"/>
    <mergeCell ref="JBU25:JCE25"/>
    <mergeCell ref="JCF25:JCP25"/>
    <mergeCell ref="JCQ25:JDA25"/>
    <mergeCell ref="IXZ25:IYJ25"/>
    <mergeCell ref="IYK25:IYU25"/>
    <mergeCell ref="IYV25:IZF25"/>
    <mergeCell ref="IZG25:IZQ25"/>
    <mergeCell ref="IZR25:JAB25"/>
    <mergeCell ref="JAC25:JAM25"/>
    <mergeCell ref="JKR25:JLB25"/>
    <mergeCell ref="JLC25:JLM25"/>
    <mergeCell ref="JLN25:JLX25"/>
    <mergeCell ref="JLY25:JMI25"/>
    <mergeCell ref="JMJ25:JMT25"/>
    <mergeCell ref="JMU25:JNE25"/>
    <mergeCell ref="JID25:JIN25"/>
    <mergeCell ref="JIO25:JIY25"/>
    <mergeCell ref="JIZ25:JJJ25"/>
    <mergeCell ref="JJK25:JJU25"/>
    <mergeCell ref="JJV25:JKF25"/>
    <mergeCell ref="JKG25:JKQ25"/>
    <mergeCell ref="JFP25:JFZ25"/>
    <mergeCell ref="JGA25:JGK25"/>
    <mergeCell ref="JGL25:JGV25"/>
    <mergeCell ref="JGW25:JHG25"/>
    <mergeCell ref="JHH25:JHR25"/>
    <mergeCell ref="JHS25:JIC25"/>
    <mergeCell ref="JSH25:JSR25"/>
    <mergeCell ref="JSS25:JTC25"/>
    <mergeCell ref="JTD25:JTN25"/>
    <mergeCell ref="JTO25:JTY25"/>
    <mergeCell ref="JTZ25:JUJ25"/>
    <mergeCell ref="JUK25:JUU25"/>
    <mergeCell ref="JPT25:JQD25"/>
    <mergeCell ref="JQE25:JQO25"/>
    <mergeCell ref="JQP25:JQZ25"/>
    <mergeCell ref="JRA25:JRK25"/>
    <mergeCell ref="JRL25:JRV25"/>
    <mergeCell ref="JRW25:JSG25"/>
    <mergeCell ref="JNF25:JNP25"/>
    <mergeCell ref="JNQ25:JOA25"/>
    <mergeCell ref="JOB25:JOL25"/>
    <mergeCell ref="JOM25:JOW25"/>
    <mergeCell ref="JOX25:JPH25"/>
    <mergeCell ref="JPI25:JPS25"/>
    <mergeCell ref="JZX25:KAH25"/>
    <mergeCell ref="KAI25:KAS25"/>
    <mergeCell ref="KAT25:KBD25"/>
    <mergeCell ref="KBE25:KBO25"/>
    <mergeCell ref="KBP25:KBZ25"/>
    <mergeCell ref="KCA25:KCK25"/>
    <mergeCell ref="JXJ25:JXT25"/>
    <mergeCell ref="JXU25:JYE25"/>
    <mergeCell ref="JYF25:JYP25"/>
    <mergeCell ref="JYQ25:JZA25"/>
    <mergeCell ref="JZB25:JZL25"/>
    <mergeCell ref="JZM25:JZW25"/>
    <mergeCell ref="JUV25:JVF25"/>
    <mergeCell ref="JVG25:JVQ25"/>
    <mergeCell ref="JVR25:JWB25"/>
    <mergeCell ref="JWC25:JWM25"/>
    <mergeCell ref="JWN25:JWX25"/>
    <mergeCell ref="JWY25:JXI25"/>
    <mergeCell ref="KHN25:KHX25"/>
    <mergeCell ref="KHY25:KII25"/>
    <mergeCell ref="KIJ25:KIT25"/>
    <mergeCell ref="KIU25:KJE25"/>
    <mergeCell ref="KJF25:KJP25"/>
    <mergeCell ref="KJQ25:KKA25"/>
    <mergeCell ref="KEZ25:KFJ25"/>
    <mergeCell ref="KFK25:KFU25"/>
    <mergeCell ref="KFV25:KGF25"/>
    <mergeCell ref="KGG25:KGQ25"/>
    <mergeCell ref="KGR25:KHB25"/>
    <mergeCell ref="KHC25:KHM25"/>
    <mergeCell ref="KCL25:KCV25"/>
    <mergeCell ref="KCW25:KDG25"/>
    <mergeCell ref="KDH25:KDR25"/>
    <mergeCell ref="KDS25:KEC25"/>
    <mergeCell ref="KED25:KEN25"/>
    <mergeCell ref="KEO25:KEY25"/>
    <mergeCell ref="KPD25:KPN25"/>
    <mergeCell ref="KPO25:KPY25"/>
    <mergeCell ref="KPZ25:KQJ25"/>
    <mergeCell ref="KQK25:KQU25"/>
    <mergeCell ref="KQV25:KRF25"/>
    <mergeCell ref="KRG25:KRQ25"/>
    <mergeCell ref="KMP25:KMZ25"/>
    <mergeCell ref="KNA25:KNK25"/>
    <mergeCell ref="KNL25:KNV25"/>
    <mergeCell ref="KNW25:KOG25"/>
    <mergeCell ref="KOH25:KOR25"/>
    <mergeCell ref="KOS25:KPC25"/>
    <mergeCell ref="KKB25:KKL25"/>
    <mergeCell ref="KKM25:KKW25"/>
    <mergeCell ref="KKX25:KLH25"/>
    <mergeCell ref="KLI25:KLS25"/>
    <mergeCell ref="KLT25:KMD25"/>
    <mergeCell ref="KME25:KMO25"/>
    <mergeCell ref="KWT25:KXD25"/>
    <mergeCell ref="KXE25:KXO25"/>
    <mergeCell ref="KXP25:KXZ25"/>
    <mergeCell ref="KYA25:KYK25"/>
    <mergeCell ref="KYL25:KYV25"/>
    <mergeCell ref="KYW25:KZG25"/>
    <mergeCell ref="KUF25:KUP25"/>
    <mergeCell ref="KUQ25:KVA25"/>
    <mergeCell ref="KVB25:KVL25"/>
    <mergeCell ref="KVM25:KVW25"/>
    <mergeCell ref="KVX25:KWH25"/>
    <mergeCell ref="KWI25:KWS25"/>
    <mergeCell ref="KRR25:KSB25"/>
    <mergeCell ref="KSC25:KSM25"/>
    <mergeCell ref="KSN25:KSX25"/>
    <mergeCell ref="KSY25:KTI25"/>
    <mergeCell ref="KTJ25:KTT25"/>
    <mergeCell ref="KTU25:KUE25"/>
    <mergeCell ref="LEJ25:LET25"/>
    <mergeCell ref="LEU25:LFE25"/>
    <mergeCell ref="LFF25:LFP25"/>
    <mergeCell ref="LFQ25:LGA25"/>
    <mergeCell ref="LGB25:LGL25"/>
    <mergeCell ref="LGM25:LGW25"/>
    <mergeCell ref="LBV25:LCF25"/>
    <mergeCell ref="LCG25:LCQ25"/>
    <mergeCell ref="LCR25:LDB25"/>
    <mergeCell ref="LDC25:LDM25"/>
    <mergeCell ref="LDN25:LDX25"/>
    <mergeCell ref="LDY25:LEI25"/>
    <mergeCell ref="KZH25:KZR25"/>
    <mergeCell ref="KZS25:LAC25"/>
    <mergeCell ref="LAD25:LAN25"/>
    <mergeCell ref="LAO25:LAY25"/>
    <mergeCell ref="LAZ25:LBJ25"/>
    <mergeCell ref="LBK25:LBU25"/>
    <mergeCell ref="LLZ25:LMJ25"/>
    <mergeCell ref="LMK25:LMU25"/>
    <mergeCell ref="LMV25:LNF25"/>
    <mergeCell ref="LNG25:LNQ25"/>
    <mergeCell ref="LNR25:LOB25"/>
    <mergeCell ref="LOC25:LOM25"/>
    <mergeCell ref="LJL25:LJV25"/>
    <mergeCell ref="LJW25:LKG25"/>
    <mergeCell ref="LKH25:LKR25"/>
    <mergeCell ref="LKS25:LLC25"/>
    <mergeCell ref="LLD25:LLN25"/>
    <mergeCell ref="LLO25:LLY25"/>
    <mergeCell ref="LGX25:LHH25"/>
    <mergeCell ref="LHI25:LHS25"/>
    <mergeCell ref="LHT25:LID25"/>
    <mergeCell ref="LIE25:LIO25"/>
    <mergeCell ref="LIP25:LIZ25"/>
    <mergeCell ref="LJA25:LJK25"/>
    <mergeCell ref="LTP25:LTZ25"/>
    <mergeCell ref="LUA25:LUK25"/>
    <mergeCell ref="LUL25:LUV25"/>
    <mergeCell ref="LUW25:LVG25"/>
    <mergeCell ref="LVH25:LVR25"/>
    <mergeCell ref="LVS25:LWC25"/>
    <mergeCell ref="LRB25:LRL25"/>
    <mergeCell ref="LRM25:LRW25"/>
    <mergeCell ref="LRX25:LSH25"/>
    <mergeCell ref="LSI25:LSS25"/>
    <mergeCell ref="LST25:LTD25"/>
    <mergeCell ref="LTE25:LTO25"/>
    <mergeCell ref="LON25:LOX25"/>
    <mergeCell ref="LOY25:LPI25"/>
    <mergeCell ref="LPJ25:LPT25"/>
    <mergeCell ref="LPU25:LQE25"/>
    <mergeCell ref="LQF25:LQP25"/>
    <mergeCell ref="LQQ25:LRA25"/>
    <mergeCell ref="MBF25:MBP25"/>
    <mergeCell ref="MBQ25:MCA25"/>
    <mergeCell ref="MCB25:MCL25"/>
    <mergeCell ref="MCM25:MCW25"/>
    <mergeCell ref="MCX25:MDH25"/>
    <mergeCell ref="MDI25:MDS25"/>
    <mergeCell ref="LYR25:LZB25"/>
    <mergeCell ref="LZC25:LZM25"/>
    <mergeCell ref="LZN25:LZX25"/>
    <mergeCell ref="LZY25:MAI25"/>
    <mergeCell ref="MAJ25:MAT25"/>
    <mergeCell ref="MAU25:MBE25"/>
    <mergeCell ref="LWD25:LWN25"/>
    <mergeCell ref="LWO25:LWY25"/>
    <mergeCell ref="LWZ25:LXJ25"/>
    <mergeCell ref="LXK25:LXU25"/>
    <mergeCell ref="LXV25:LYF25"/>
    <mergeCell ref="LYG25:LYQ25"/>
    <mergeCell ref="MIV25:MJF25"/>
    <mergeCell ref="MJG25:MJQ25"/>
    <mergeCell ref="MJR25:MKB25"/>
    <mergeCell ref="MKC25:MKM25"/>
    <mergeCell ref="MKN25:MKX25"/>
    <mergeCell ref="MKY25:MLI25"/>
    <mergeCell ref="MGH25:MGR25"/>
    <mergeCell ref="MGS25:MHC25"/>
    <mergeCell ref="MHD25:MHN25"/>
    <mergeCell ref="MHO25:MHY25"/>
    <mergeCell ref="MHZ25:MIJ25"/>
    <mergeCell ref="MIK25:MIU25"/>
    <mergeCell ref="MDT25:MED25"/>
    <mergeCell ref="MEE25:MEO25"/>
    <mergeCell ref="MEP25:MEZ25"/>
    <mergeCell ref="MFA25:MFK25"/>
    <mergeCell ref="MFL25:MFV25"/>
    <mergeCell ref="MFW25:MGG25"/>
    <mergeCell ref="MQL25:MQV25"/>
    <mergeCell ref="MQW25:MRG25"/>
    <mergeCell ref="MRH25:MRR25"/>
    <mergeCell ref="MRS25:MSC25"/>
    <mergeCell ref="MSD25:MSN25"/>
    <mergeCell ref="MSO25:MSY25"/>
    <mergeCell ref="MNX25:MOH25"/>
    <mergeCell ref="MOI25:MOS25"/>
    <mergeCell ref="MOT25:MPD25"/>
    <mergeCell ref="MPE25:MPO25"/>
    <mergeCell ref="MPP25:MPZ25"/>
    <mergeCell ref="MQA25:MQK25"/>
    <mergeCell ref="MLJ25:MLT25"/>
    <mergeCell ref="MLU25:MME25"/>
    <mergeCell ref="MMF25:MMP25"/>
    <mergeCell ref="MMQ25:MNA25"/>
    <mergeCell ref="MNB25:MNL25"/>
    <mergeCell ref="MNM25:MNW25"/>
    <mergeCell ref="MYB25:MYL25"/>
    <mergeCell ref="MYM25:MYW25"/>
    <mergeCell ref="MYX25:MZH25"/>
    <mergeCell ref="MZI25:MZS25"/>
    <mergeCell ref="MZT25:NAD25"/>
    <mergeCell ref="NAE25:NAO25"/>
    <mergeCell ref="MVN25:MVX25"/>
    <mergeCell ref="MVY25:MWI25"/>
    <mergeCell ref="MWJ25:MWT25"/>
    <mergeCell ref="MWU25:MXE25"/>
    <mergeCell ref="MXF25:MXP25"/>
    <mergeCell ref="MXQ25:MYA25"/>
    <mergeCell ref="MSZ25:MTJ25"/>
    <mergeCell ref="MTK25:MTU25"/>
    <mergeCell ref="MTV25:MUF25"/>
    <mergeCell ref="MUG25:MUQ25"/>
    <mergeCell ref="MUR25:MVB25"/>
    <mergeCell ref="MVC25:MVM25"/>
    <mergeCell ref="NFR25:NGB25"/>
    <mergeCell ref="NGC25:NGM25"/>
    <mergeCell ref="NGN25:NGX25"/>
    <mergeCell ref="NGY25:NHI25"/>
    <mergeCell ref="NHJ25:NHT25"/>
    <mergeCell ref="NHU25:NIE25"/>
    <mergeCell ref="NDD25:NDN25"/>
    <mergeCell ref="NDO25:NDY25"/>
    <mergeCell ref="NDZ25:NEJ25"/>
    <mergeCell ref="NEK25:NEU25"/>
    <mergeCell ref="NEV25:NFF25"/>
    <mergeCell ref="NFG25:NFQ25"/>
    <mergeCell ref="NAP25:NAZ25"/>
    <mergeCell ref="NBA25:NBK25"/>
    <mergeCell ref="NBL25:NBV25"/>
    <mergeCell ref="NBW25:NCG25"/>
    <mergeCell ref="NCH25:NCR25"/>
    <mergeCell ref="NCS25:NDC25"/>
    <mergeCell ref="NNH25:NNR25"/>
    <mergeCell ref="NNS25:NOC25"/>
    <mergeCell ref="NOD25:NON25"/>
    <mergeCell ref="NOO25:NOY25"/>
    <mergeCell ref="NOZ25:NPJ25"/>
    <mergeCell ref="NPK25:NPU25"/>
    <mergeCell ref="NKT25:NLD25"/>
    <mergeCell ref="NLE25:NLO25"/>
    <mergeCell ref="NLP25:NLZ25"/>
    <mergeCell ref="NMA25:NMK25"/>
    <mergeCell ref="NML25:NMV25"/>
    <mergeCell ref="NMW25:NNG25"/>
    <mergeCell ref="NIF25:NIP25"/>
    <mergeCell ref="NIQ25:NJA25"/>
    <mergeCell ref="NJB25:NJL25"/>
    <mergeCell ref="NJM25:NJW25"/>
    <mergeCell ref="NJX25:NKH25"/>
    <mergeCell ref="NKI25:NKS25"/>
    <mergeCell ref="NUX25:NVH25"/>
    <mergeCell ref="NVI25:NVS25"/>
    <mergeCell ref="NVT25:NWD25"/>
    <mergeCell ref="NWE25:NWO25"/>
    <mergeCell ref="NWP25:NWZ25"/>
    <mergeCell ref="NXA25:NXK25"/>
    <mergeCell ref="NSJ25:NST25"/>
    <mergeCell ref="NSU25:NTE25"/>
    <mergeCell ref="NTF25:NTP25"/>
    <mergeCell ref="NTQ25:NUA25"/>
    <mergeCell ref="NUB25:NUL25"/>
    <mergeCell ref="NUM25:NUW25"/>
    <mergeCell ref="NPV25:NQF25"/>
    <mergeCell ref="NQG25:NQQ25"/>
    <mergeCell ref="NQR25:NRB25"/>
    <mergeCell ref="NRC25:NRM25"/>
    <mergeCell ref="NRN25:NRX25"/>
    <mergeCell ref="NRY25:NSI25"/>
    <mergeCell ref="OCN25:OCX25"/>
    <mergeCell ref="OCY25:ODI25"/>
    <mergeCell ref="ODJ25:ODT25"/>
    <mergeCell ref="ODU25:OEE25"/>
    <mergeCell ref="OEF25:OEP25"/>
    <mergeCell ref="OEQ25:OFA25"/>
    <mergeCell ref="NZZ25:OAJ25"/>
    <mergeCell ref="OAK25:OAU25"/>
    <mergeCell ref="OAV25:OBF25"/>
    <mergeCell ref="OBG25:OBQ25"/>
    <mergeCell ref="OBR25:OCB25"/>
    <mergeCell ref="OCC25:OCM25"/>
    <mergeCell ref="NXL25:NXV25"/>
    <mergeCell ref="NXW25:NYG25"/>
    <mergeCell ref="NYH25:NYR25"/>
    <mergeCell ref="NYS25:NZC25"/>
    <mergeCell ref="NZD25:NZN25"/>
    <mergeCell ref="NZO25:NZY25"/>
    <mergeCell ref="OKD25:OKN25"/>
    <mergeCell ref="OKO25:OKY25"/>
    <mergeCell ref="OKZ25:OLJ25"/>
    <mergeCell ref="OLK25:OLU25"/>
    <mergeCell ref="OLV25:OMF25"/>
    <mergeCell ref="OMG25:OMQ25"/>
    <mergeCell ref="OHP25:OHZ25"/>
    <mergeCell ref="OIA25:OIK25"/>
    <mergeCell ref="OIL25:OIV25"/>
    <mergeCell ref="OIW25:OJG25"/>
    <mergeCell ref="OJH25:OJR25"/>
    <mergeCell ref="OJS25:OKC25"/>
    <mergeCell ref="OFB25:OFL25"/>
    <mergeCell ref="OFM25:OFW25"/>
    <mergeCell ref="OFX25:OGH25"/>
    <mergeCell ref="OGI25:OGS25"/>
    <mergeCell ref="OGT25:OHD25"/>
    <mergeCell ref="OHE25:OHO25"/>
    <mergeCell ref="ORT25:OSD25"/>
    <mergeCell ref="OSE25:OSO25"/>
    <mergeCell ref="OSP25:OSZ25"/>
    <mergeCell ref="OTA25:OTK25"/>
    <mergeCell ref="OTL25:OTV25"/>
    <mergeCell ref="OTW25:OUG25"/>
    <mergeCell ref="OPF25:OPP25"/>
    <mergeCell ref="OPQ25:OQA25"/>
    <mergeCell ref="OQB25:OQL25"/>
    <mergeCell ref="OQM25:OQW25"/>
    <mergeCell ref="OQX25:ORH25"/>
    <mergeCell ref="ORI25:ORS25"/>
    <mergeCell ref="OMR25:ONB25"/>
    <mergeCell ref="ONC25:ONM25"/>
    <mergeCell ref="ONN25:ONX25"/>
    <mergeCell ref="ONY25:OOI25"/>
    <mergeCell ref="OOJ25:OOT25"/>
    <mergeCell ref="OOU25:OPE25"/>
    <mergeCell ref="OZJ25:OZT25"/>
    <mergeCell ref="OZU25:PAE25"/>
    <mergeCell ref="PAF25:PAP25"/>
    <mergeCell ref="PAQ25:PBA25"/>
    <mergeCell ref="PBB25:PBL25"/>
    <mergeCell ref="PBM25:PBW25"/>
    <mergeCell ref="OWV25:OXF25"/>
    <mergeCell ref="OXG25:OXQ25"/>
    <mergeCell ref="OXR25:OYB25"/>
    <mergeCell ref="OYC25:OYM25"/>
    <mergeCell ref="OYN25:OYX25"/>
    <mergeCell ref="OYY25:OZI25"/>
    <mergeCell ref="OUH25:OUR25"/>
    <mergeCell ref="OUS25:OVC25"/>
    <mergeCell ref="OVD25:OVN25"/>
    <mergeCell ref="OVO25:OVY25"/>
    <mergeCell ref="OVZ25:OWJ25"/>
    <mergeCell ref="OWK25:OWU25"/>
    <mergeCell ref="PGZ25:PHJ25"/>
    <mergeCell ref="PHK25:PHU25"/>
    <mergeCell ref="PHV25:PIF25"/>
    <mergeCell ref="PIG25:PIQ25"/>
    <mergeCell ref="PIR25:PJB25"/>
    <mergeCell ref="PJC25:PJM25"/>
    <mergeCell ref="PEL25:PEV25"/>
    <mergeCell ref="PEW25:PFG25"/>
    <mergeCell ref="PFH25:PFR25"/>
    <mergeCell ref="PFS25:PGC25"/>
    <mergeCell ref="PGD25:PGN25"/>
    <mergeCell ref="PGO25:PGY25"/>
    <mergeCell ref="PBX25:PCH25"/>
    <mergeCell ref="PCI25:PCS25"/>
    <mergeCell ref="PCT25:PDD25"/>
    <mergeCell ref="PDE25:PDO25"/>
    <mergeCell ref="PDP25:PDZ25"/>
    <mergeCell ref="PEA25:PEK25"/>
    <mergeCell ref="POP25:POZ25"/>
    <mergeCell ref="PPA25:PPK25"/>
    <mergeCell ref="PPL25:PPV25"/>
    <mergeCell ref="PPW25:PQG25"/>
    <mergeCell ref="PQH25:PQR25"/>
    <mergeCell ref="PQS25:PRC25"/>
    <mergeCell ref="PMB25:PML25"/>
    <mergeCell ref="PMM25:PMW25"/>
    <mergeCell ref="PMX25:PNH25"/>
    <mergeCell ref="PNI25:PNS25"/>
    <mergeCell ref="PNT25:POD25"/>
    <mergeCell ref="POE25:POO25"/>
    <mergeCell ref="PJN25:PJX25"/>
    <mergeCell ref="PJY25:PKI25"/>
    <mergeCell ref="PKJ25:PKT25"/>
    <mergeCell ref="PKU25:PLE25"/>
    <mergeCell ref="PLF25:PLP25"/>
    <mergeCell ref="PLQ25:PMA25"/>
    <mergeCell ref="PWF25:PWP25"/>
    <mergeCell ref="PWQ25:PXA25"/>
    <mergeCell ref="PXB25:PXL25"/>
    <mergeCell ref="PXM25:PXW25"/>
    <mergeCell ref="PXX25:PYH25"/>
    <mergeCell ref="PYI25:PYS25"/>
    <mergeCell ref="PTR25:PUB25"/>
    <mergeCell ref="PUC25:PUM25"/>
    <mergeCell ref="PUN25:PUX25"/>
    <mergeCell ref="PUY25:PVI25"/>
    <mergeCell ref="PVJ25:PVT25"/>
    <mergeCell ref="PVU25:PWE25"/>
    <mergeCell ref="PRD25:PRN25"/>
    <mergeCell ref="PRO25:PRY25"/>
    <mergeCell ref="PRZ25:PSJ25"/>
    <mergeCell ref="PSK25:PSU25"/>
    <mergeCell ref="PSV25:PTF25"/>
    <mergeCell ref="PTG25:PTQ25"/>
    <mergeCell ref="QDV25:QEF25"/>
    <mergeCell ref="QEG25:QEQ25"/>
    <mergeCell ref="QER25:QFB25"/>
    <mergeCell ref="QFC25:QFM25"/>
    <mergeCell ref="QFN25:QFX25"/>
    <mergeCell ref="QFY25:QGI25"/>
    <mergeCell ref="QBH25:QBR25"/>
    <mergeCell ref="QBS25:QCC25"/>
    <mergeCell ref="QCD25:QCN25"/>
    <mergeCell ref="QCO25:QCY25"/>
    <mergeCell ref="QCZ25:QDJ25"/>
    <mergeCell ref="QDK25:QDU25"/>
    <mergeCell ref="PYT25:PZD25"/>
    <mergeCell ref="PZE25:PZO25"/>
    <mergeCell ref="PZP25:PZZ25"/>
    <mergeCell ref="QAA25:QAK25"/>
    <mergeCell ref="QAL25:QAV25"/>
    <mergeCell ref="QAW25:QBG25"/>
    <mergeCell ref="QLL25:QLV25"/>
    <mergeCell ref="QLW25:QMG25"/>
    <mergeCell ref="QMH25:QMR25"/>
    <mergeCell ref="QMS25:QNC25"/>
    <mergeCell ref="QND25:QNN25"/>
    <mergeCell ref="QNO25:QNY25"/>
    <mergeCell ref="QIX25:QJH25"/>
    <mergeCell ref="QJI25:QJS25"/>
    <mergeCell ref="QJT25:QKD25"/>
    <mergeCell ref="QKE25:QKO25"/>
    <mergeCell ref="QKP25:QKZ25"/>
    <mergeCell ref="QLA25:QLK25"/>
    <mergeCell ref="QGJ25:QGT25"/>
    <mergeCell ref="QGU25:QHE25"/>
    <mergeCell ref="QHF25:QHP25"/>
    <mergeCell ref="QHQ25:QIA25"/>
    <mergeCell ref="QIB25:QIL25"/>
    <mergeCell ref="QIM25:QIW25"/>
    <mergeCell ref="QTB25:QTL25"/>
    <mergeCell ref="QTM25:QTW25"/>
    <mergeCell ref="QTX25:QUH25"/>
    <mergeCell ref="QUI25:QUS25"/>
    <mergeCell ref="QUT25:QVD25"/>
    <mergeCell ref="QVE25:QVO25"/>
    <mergeCell ref="QQN25:QQX25"/>
    <mergeCell ref="QQY25:QRI25"/>
    <mergeCell ref="QRJ25:QRT25"/>
    <mergeCell ref="QRU25:QSE25"/>
    <mergeCell ref="QSF25:QSP25"/>
    <mergeCell ref="QSQ25:QTA25"/>
    <mergeCell ref="QNZ25:QOJ25"/>
    <mergeCell ref="QOK25:QOU25"/>
    <mergeCell ref="QOV25:QPF25"/>
    <mergeCell ref="QPG25:QPQ25"/>
    <mergeCell ref="QPR25:QQB25"/>
    <mergeCell ref="QQC25:QQM25"/>
    <mergeCell ref="RAR25:RBB25"/>
    <mergeCell ref="RBC25:RBM25"/>
    <mergeCell ref="RBN25:RBX25"/>
    <mergeCell ref="RBY25:RCI25"/>
    <mergeCell ref="RCJ25:RCT25"/>
    <mergeCell ref="RCU25:RDE25"/>
    <mergeCell ref="QYD25:QYN25"/>
    <mergeCell ref="QYO25:QYY25"/>
    <mergeCell ref="QYZ25:QZJ25"/>
    <mergeCell ref="QZK25:QZU25"/>
    <mergeCell ref="QZV25:RAF25"/>
    <mergeCell ref="RAG25:RAQ25"/>
    <mergeCell ref="QVP25:QVZ25"/>
    <mergeCell ref="QWA25:QWK25"/>
    <mergeCell ref="QWL25:QWV25"/>
    <mergeCell ref="QWW25:QXG25"/>
    <mergeCell ref="QXH25:QXR25"/>
    <mergeCell ref="QXS25:QYC25"/>
    <mergeCell ref="RIH25:RIR25"/>
    <mergeCell ref="RIS25:RJC25"/>
    <mergeCell ref="RJD25:RJN25"/>
    <mergeCell ref="RJO25:RJY25"/>
    <mergeCell ref="RJZ25:RKJ25"/>
    <mergeCell ref="RKK25:RKU25"/>
    <mergeCell ref="RFT25:RGD25"/>
    <mergeCell ref="RGE25:RGO25"/>
    <mergeCell ref="RGP25:RGZ25"/>
    <mergeCell ref="RHA25:RHK25"/>
    <mergeCell ref="RHL25:RHV25"/>
    <mergeCell ref="RHW25:RIG25"/>
    <mergeCell ref="RDF25:RDP25"/>
    <mergeCell ref="RDQ25:REA25"/>
    <mergeCell ref="REB25:REL25"/>
    <mergeCell ref="REM25:REW25"/>
    <mergeCell ref="REX25:RFH25"/>
    <mergeCell ref="RFI25:RFS25"/>
    <mergeCell ref="RPX25:RQH25"/>
    <mergeCell ref="RQI25:RQS25"/>
    <mergeCell ref="RQT25:RRD25"/>
    <mergeCell ref="RRE25:RRO25"/>
    <mergeCell ref="RRP25:RRZ25"/>
    <mergeCell ref="RSA25:RSK25"/>
    <mergeCell ref="RNJ25:RNT25"/>
    <mergeCell ref="RNU25:ROE25"/>
    <mergeCell ref="ROF25:ROP25"/>
    <mergeCell ref="ROQ25:RPA25"/>
    <mergeCell ref="RPB25:RPL25"/>
    <mergeCell ref="RPM25:RPW25"/>
    <mergeCell ref="RKV25:RLF25"/>
    <mergeCell ref="RLG25:RLQ25"/>
    <mergeCell ref="RLR25:RMB25"/>
    <mergeCell ref="RMC25:RMM25"/>
    <mergeCell ref="RMN25:RMX25"/>
    <mergeCell ref="RMY25:RNI25"/>
    <mergeCell ref="RXN25:RXX25"/>
    <mergeCell ref="RXY25:RYI25"/>
    <mergeCell ref="RYJ25:RYT25"/>
    <mergeCell ref="RYU25:RZE25"/>
    <mergeCell ref="RZF25:RZP25"/>
    <mergeCell ref="RZQ25:SAA25"/>
    <mergeCell ref="RUZ25:RVJ25"/>
    <mergeCell ref="RVK25:RVU25"/>
    <mergeCell ref="RVV25:RWF25"/>
    <mergeCell ref="RWG25:RWQ25"/>
    <mergeCell ref="RWR25:RXB25"/>
    <mergeCell ref="RXC25:RXM25"/>
    <mergeCell ref="RSL25:RSV25"/>
    <mergeCell ref="RSW25:RTG25"/>
    <mergeCell ref="RTH25:RTR25"/>
    <mergeCell ref="RTS25:RUC25"/>
    <mergeCell ref="RUD25:RUN25"/>
    <mergeCell ref="RUO25:RUY25"/>
    <mergeCell ref="SFD25:SFN25"/>
    <mergeCell ref="SFO25:SFY25"/>
    <mergeCell ref="SFZ25:SGJ25"/>
    <mergeCell ref="SGK25:SGU25"/>
    <mergeCell ref="SGV25:SHF25"/>
    <mergeCell ref="SHG25:SHQ25"/>
    <mergeCell ref="SCP25:SCZ25"/>
    <mergeCell ref="SDA25:SDK25"/>
    <mergeCell ref="SDL25:SDV25"/>
    <mergeCell ref="SDW25:SEG25"/>
    <mergeCell ref="SEH25:SER25"/>
    <mergeCell ref="SES25:SFC25"/>
    <mergeCell ref="SAB25:SAL25"/>
    <mergeCell ref="SAM25:SAW25"/>
    <mergeCell ref="SAX25:SBH25"/>
    <mergeCell ref="SBI25:SBS25"/>
    <mergeCell ref="SBT25:SCD25"/>
    <mergeCell ref="SCE25:SCO25"/>
    <mergeCell ref="SMT25:SND25"/>
    <mergeCell ref="SNE25:SNO25"/>
    <mergeCell ref="SNP25:SNZ25"/>
    <mergeCell ref="SOA25:SOK25"/>
    <mergeCell ref="SOL25:SOV25"/>
    <mergeCell ref="SOW25:SPG25"/>
    <mergeCell ref="SKF25:SKP25"/>
    <mergeCell ref="SKQ25:SLA25"/>
    <mergeCell ref="SLB25:SLL25"/>
    <mergeCell ref="SLM25:SLW25"/>
    <mergeCell ref="SLX25:SMH25"/>
    <mergeCell ref="SMI25:SMS25"/>
    <mergeCell ref="SHR25:SIB25"/>
    <mergeCell ref="SIC25:SIM25"/>
    <mergeCell ref="SIN25:SIX25"/>
    <mergeCell ref="SIY25:SJI25"/>
    <mergeCell ref="SJJ25:SJT25"/>
    <mergeCell ref="SJU25:SKE25"/>
    <mergeCell ref="SUJ25:SUT25"/>
    <mergeCell ref="SUU25:SVE25"/>
    <mergeCell ref="SVF25:SVP25"/>
    <mergeCell ref="SVQ25:SWA25"/>
    <mergeCell ref="SWB25:SWL25"/>
    <mergeCell ref="SWM25:SWW25"/>
    <mergeCell ref="SRV25:SSF25"/>
    <mergeCell ref="SSG25:SSQ25"/>
    <mergeCell ref="SSR25:STB25"/>
    <mergeCell ref="STC25:STM25"/>
    <mergeCell ref="STN25:STX25"/>
    <mergeCell ref="STY25:SUI25"/>
    <mergeCell ref="SPH25:SPR25"/>
    <mergeCell ref="SPS25:SQC25"/>
    <mergeCell ref="SQD25:SQN25"/>
    <mergeCell ref="SQO25:SQY25"/>
    <mergeCell ref="SQZ25:SRJ25"/>
    <mergeCell ref="SRK25:SRU25"/>
    <mergeCell ref="TBZ25:TCJ25"/>
    <mergeCell ref="TCK25:TCU25"/>
    <mergeCell ref="TCV25:TDF25"/>
    <mergeCell ref="TDG25:TDQ25"/>
    <mergeCell ref="TDR25:TEB25"/>
    <mergeCell ref="TEC25:TEM25"/>
    <mergeCell ref="SZL25:SZV25"/>
    <mergeCell ref="SZW25:TAG25"/>
    <mergeCell ref="TAH25:TAR25"/>
    <mergeCell ref="TAS25:TBC25"/>
    <mergeCell ref="TBD25:TBN25"/>
    <mergeCell ref="TBO25:TBY25"/>
    <mergeCell ref="SWX25:SXH25"/>
    <mergeCell ref="SXI25:SXS25"/>
    <mergeCell ref="SXT25:SYD25"/>
    <mergeCell ref="SYE25:SYO25"/>
    <mergeCell ref="SYP25:SYZ25"/>
    <mergeCell ref="SZA25:SZK25"/>
    <mergeCell ref="TJP25:TJZ25"/>
    <mergeCell ref="TKA25:TKK25"/>
    <mergeCell ref="TKL25:TKV25"/>
    <mergeCell ref="TKW25:TLG25"/>
    <mergeCell ref="TLH25:TLR25"/>
    <mergeCell ref="TLS25:TMC25"/>
    <mergeCell ref="THB25:THL25"/>
    <mergeCell ref="THM25:THW25"/>
    <mergeCell ref="THX25:TIH25"/>
    <mergeCell ref="TII25:TIS25"/>
    <mergeCell ref="TIT25:TJD25"/>
    <mergeCell ref="TJE25:TJO25"/>
    <mergeCell ref="TEN25:TEX25"/>
    <mergeCell ref="TEY25:TFI25"/>
    <mergeCell ref="TFJ25:TFT25"/>
    <mergeCell ref="TFU25:TGE25"/>
    <mergeCell ref="TGF25:TGP25"/>
    <mergeCell ref="TGQ25:THA25"/>
    <mergeCell ref="TRF25:TRP25"/>
    <mergeCell ref="TRQ25:TSA25"/>
    <mergeCell ref="TSB25:TSL25"/>
    <mergeCell ref="TSM25:TSW25"/>
    <mergeCell ref="TSX25:TTH25"/>
    <mergeCell ref="TTI25:TTS25"/>
    <mergeCell ref="TOR25:TPB25"/>
    <mergeCell ref="TPC25:TPM25"/>
    <mergeCell ref="TPN25:TPX25"/>
    <mergeCell ref="TPY25:TQI25"/>
    <mergeCell ref="TQJ25:TQT25"/>
    <mergeCell ref="TQU25:TRE25"/>
    <mergeCell ref="TMD25:TMN25"/>
    <mergeCell ref="TMO25:TMY25"/>
    <mergeCell ref="TMZ25:TNJ25"/>
    <mergeCell ref="TNK25:TNU25"/>
    <mergeCell ref="TNV25:TOF25"/>
    <mergeCell ref="TOG25:TOQ25"/>
    <mergeCell ref="TYV25:TZF25"/>
    <mergeCell ref="TZG25:TZQ25"/>
    <mergeCell ref="TZR25:UAB25"/>
    <mergeCell ref="UAC25:UAM25"/>
    <mergeCell ref="UAN25:UAX25"/>
    <mergeCell ref="UAY25:UBI25"/>
    <mergeCell ref="TWH25:TWR25"/>
    <mergeCell ref="TWS25:TXC25"/>
    <mergeCell ref="TXD25:TXN25"/>
    <mergeCell ref="TXO25:TXY25"/>
    <mergeCell ref="TXZ25:TYJ25"/>
    <mergeCell ref="TYK25:TYU25"/>
    <mergeCell ref="TTT25:TUD25"/>
    <mergeCell ref="TUE25:TUO25"/>
    <mergeCell ref="TUP25:TUZ25"/>
    <mergeCell ref="TVA25:TVK25"/>
    <mergeCell ref="TVL25:TVV25"/>
    <mergeCell ref="TVW25:TWG25"/>
    <mergeCell ref="UGL25:UGV25"/>
    <mergeCell ref="UGW25:UHG25"/>
    <mergeCell ref="UHH25:UHR25"/>
    <mergeCell ref="UHS25:UIC25"/>
    <mergeCell ref="UID25:UIN25"/>
    <mergeCell ref="UIO25:UIY25"/>
    <mergeCell ref="UDX25:UEH25"/>
    <mergeCell ref="UEI25:UES25"/>
    <mergeCell ref="UET25:UFD25"/>
    <mergeCell ref="UFE25:UFO25"/>
    <mergeCell ref="UFP25:UFZ25"/>
    <mergeCell ref="UGA25:UGK25"/>
    <mergeCell ref="UBJ25:UBT25"/>
    <mergeCell ref="UBU25:UCE25"/>
    <mergeCell ref="UCF25:UCP25"/>
    <mergeCell ref="UCQ25:UDA25"/>
    <mergeCell ref="UDB25:UDL25"/>
    <mergeCell ref="UDM25:UDW25"/>
    <mergeCell ref="UOB25:UOL25"/>
    <mergeCell ref="UOM25:UOW25"/>
    <mergeCell ref="UOX25:UPH25"/>
    <mergeCell ref="UPI25:UPS25"/>
    <mergeCell ref="UPT25:UQD25"/>
    <mergeCell ref="UQE25:UQO25"/>
    <mergeCell ref="ULN25:ULX25"/>
    <mergeCell ref="ULY25:UMI25"/>
    <mergeCell ref="UMJ25:UMT25"/>
    <mergeCell ref="UMU25:UNE25"/>
    <mergeCell ref="UNF25:UNP25"/>
    <mergeCell ref="UNQ25:UOA25"/>
    <mergeCell ref="UIZ25:UJJ25"/>
    <mergeCell ref="UJK25:UJU25"/>
    <mergeCell ref="UJV25:UKF25"/>
    <mergeCell ref="UKG25:UKQ25"/>
    <mergeCell ref="UKR25:ULB25"/>
    <mergeCell ref="ULC25:ULM25"/>
    <mergeCell ref="UVR25:UWB25"/>
    <mergeCell ref="UWC25:UWM25"/>
    <mergeCell ref="UWN25:UWX25"/>
    <mergeCell ref="UWY25:UXI25"/>
    <mergeCell ref="UXJ25:UXT25"/>
    <mergeCell ref="UXU25:UYE25"/>
    <mergeCell ref="UTD25:UTN25"/>
    <mergeCell ref="UTO25:UTY25"/>
    <mergeCell ref="UTZ25:UUJ25"/>
    <mergeCell ref="UUK25:UUU25"/>
    <mergeCell ref="UUV25:UVF25"/>
    <mergeCell ref="UVG25:UVQ25"/>
    <mergeCell ref="UQP25:UQZ25"/>
    <mergeCell ref="URA25:URK25"/>
    <mergeCell ref="URL25:URV25"/>
    <mergeCell ref="URW25:USG25"/>
    <mergeCell ref="USH25:USR25"/>
    <mergeCell ref="USS25:UTC25"/>
    <mergeCell ref="VDH25:VDR25"/>
    <mergeCell ref="VDS25:VEC25"/>
    <mergeCell ref="VED25:VEN25"/>
    <mergeCell ref="VEO25:VEY25"/>
    <mergeCell ref="VEZ25:VFJ25"/>
    <mergeCell ref="VFK25:VFU25"/>
    <mergeCell ref="VAT25:VBD25"/>
    <mergeCell ref="VBE25:VBO25"/>
    <mergeCell ref="VBP25:VBZ25"/>
    <mergeCell ref="VCA25:VCK25"/>
    <mergeCell ref="VCL25:VCV25"/>
    <mergeCell ref="VCW25:VDG25"/>
    <mergeCell ref="UYF25:UYP25"/>
    <mergeCell ref="UYQ25:UZA25"/>
    <mergeCell ref="UZB25:UZL25"/>
    <mergeCell ref="UZM25:UZW25"/>
    <mergeCell ref="UZX25:VAH25"/>
    <mergeCell ref="VAI25:VAS25"/>
    <mergeCell ref="VKX25:VLH25"/>
    <mergeCell ref="VLI25:VLS25"/>
    <mergeCell ref="VLT25:VMD25"/>
    <mergeCell ref="VME25:VMO25"/>
    <mergeCell ref="VMP25:VMZ25"/>
    <mergeCell ref="VNA25:VNK25"/>
    <mergeCell ref="VIJ25:VIT25"/>
    <mergeCell ref="VIU25:VJE25"/>
    <mergeCell ref="VJF25:VJP25"/>
    <mergeCell ref="VJQ25:VKA25"/>
    <mergeCell ref="VKB25:VKL25"/>
    <mergeCell ref="VKM25:VKW25"/>
    <mergeCell ref="VFV25:VGF25"/>
    <mergeCell ref="VGG25:VGQ25"/>
    <mergeCell ref="VGR25:VHB25"/>
    <mergeCell ref="VHC25:VHM25"/>
    <mergeCell ref="VHN25:VHX25"/>
    <mergeCell ref="VHY25:VII25"/>
    <mergeCell ref="VSN25:VSX25"/>
    <mergeCell ref="VSY25:VTI25"/>
    <mergeCell ref="VTJ25:VTT25"/>
    <mergeCell ref="VTU25:VUE25"/>
    <mergeCell ref="VUF25:VUP25"/>
    <mergeCell ref="VUQ25:VVA25"/>
    <mergeCell ref="VPZ25:VQJ25"/>
    <mergeCell ref="VQK25:VQU25"/>
    <mergeCell ref="VQV25:VRF25"/>
    <mergeCell ref="VRG25:VRQ25"/>
    <mergeCell ref="VRR25:VSB25"/>
    <mergeCell ref="VSC25:VSM25"/>
    <mergeCell ref="VNL25:VNV25"/>
    <mergeCell ref="VNW25:VOG25"/>
    <mergeCell ref="VOH25:VOR25"/>
    <mergeCell ref="VOS25:VPC25"/>
    <mergeCell ref="VPD25:VPN25"/>
    <mergeCell ref="VPO25:VPY25"/>
    <mergeCell ref="WAD25:WAN25"/>
    <mergeCell ref="WAO25:WAY25"/>
    <mergeCell ref="WAZ25:WBJ25"/>
    <mergeCell ref="WBK25:WBU25"/>
    <mergeCell ref="WBV25:WCF25"/>
    <mergeCell ref="WCG25:WCQ25"/>
    <mergeCell ref="VXP25:VXZ25"/>
    <mergeCell ref="VYA25:VYK25"/>
    <mergeCell ref="VYL25:VYV25"/>
    <mergeCell ref="VYW25:VZG25"/>
    <mergeCell ref="VZH25:VZR25"/>
    <mergeCell ref="VZS25:WAC25"/>
    <mergeCell ref="VVB25:VVL25"/>
    <mergeCell ref="VVM25:VVW25"/>
    <mergeCell ref="VVX25:VWH25"/>
    <mergeCell ref="VWI25:VWS25"/>
    <mergeCell ref="VWT25:VXD25"/>
    <mergeCell ref="VXE25:VXO25"/>
    <mergeCell ref="WLZ25:WMJ25"/>
    <mergeCell ref="WMK25:WMU25"/>
    <mergeCell ref="WHT25:WID25"/>
    <mergeCell ref="WIE25:WIO25"/>
    <mergeCell ref="WIP25:WIZ25"/>
    <mergeCell ref="WJA25:WJK25"/>
    <mergeCell ref="WJL25:WJV25"/>
    <mergeCell ref="WJW25:WKG25"/>
    <mergeCell ref="WFF25:WFP25"/>
    <mergeCell ref="WFQ25:WGA25"/>
    <mergeCell ref="WGB25:WGL25"/>
    <mergeCell ref="WGM25:WGW25"/>
    <mergeCell ref="WGX25:WHH25"/>
    <mergeCell ref="WHI25:WHS25"/>
    <mergeCell ref="WCR25:WDB25"/>
    <mergeCell ref="WDC25:WDM25"/>
    <mergeCell ref="WDN25:WDX25"/>
    <mergeCell ref="WDY25:WEI25"/>
    <mergeCell ref="WEJ25:WET25"/>
    <mergeCell ref="WEU25:WFE25"/>
    <mergeCell ref="XDI25:XDM25"/>
    <mergeCell ref="A26:A28"/>
    <mergeCell ref="B26:B28"/>
    <mergeCell ref="C26:C28"/>
    <mergeCell ref="H26:H27"/>
    <mergeCell ref="L26:M26"/>
    <mergeCell ref="L27:M27"/>
    <mergeCell ref="WZN25:WZX25"/>
    <mergeCell ref="WZY25:XAI25"/>
    <mergeCell ref="XAJ25:XAT25"/>
    <mergeCell ref="XAU25:XBE25"/>
    <mergeCell ref="XBF25:XBP25"/>
    <mergeCell ref="XBQ25:XCA25"/>
    <mergeCell ref="WWZ25:WXJ25"/>
    <mergeCell ref="WXK25:WXU25"/>
    <mergeCell ref="WXV25:WYF25"/>
    <mergeCell ref="WYG25:WYQ25"/>
    <mergeCell ref="WYR25:WZB25"/>
    <mergeCell ref="WZC25:WZM25"/>
    <mergeCell ref="WUL25:WUV25"/>
    <mergeCell ref="WUW25:WVG25"/>
    <mergeCell ref="WVH25:WVR25"/>
    <mergeCell ref="WVS25:WWC25"/>
    <mergeCell ref="WWD25:WWN25"/>
    <mergeCell ref="WWO25:WWY25"/>
    <mergeCell ref="WRX25:WSH25"/>
    <mergeCell ref="WSI25:WSS25"/>
    <mergeCell ref="WST25:WTD25"/>
    <mergeCell ref="WTE25:WTO25"/>
    <mergeCell ref="WTP25:WTZ25"/>
    <mergeCell ref="WUA25:WUK25"/>
    <mergeCell ref="WPJ25:WPT25"/>
    <mergeCell ref="A35:N35"/>
    <mergeCell ref="A36:A37"/>
    <mergeCell ref="B36:B37"/>
    <mergeCell ref="L36:M36"/>
    <mergeCell ref="L37:M37"/>
    <mergeCell ref="L28:M28"/>
    <mergeCell ref="A29:N29"/>
    <mergeCell ref="A30:A34"/>
    <mergeCell ref="B30:B34"/>
    <mergeCell ref="C31:C32"/>
    <mergeCell ref="H31:H32"/>
    <mergeCell ref="C33:C34"/>
    <mergeCell ref="L33:M33"/>
    <mergeCell ref="L34:M34"/>
    <mergeCell ref="XCB25:XCL25"/>
    <mergeCell ref="XCM25:XCW25"/>
    <mergeCell ref="XCX25:XDH25"/>
    <mergeCell ref="WPU25:WQE25"/>
    <mergeCell ref="WQF25:WQP25"/>
    <mergeCell ref="WQQ25:WRA25"/>
    <mergeCell ref="WRB25:WRL25"/>
    <mergeCell ref="WRM25:WRW25"/>
    <mergeCell ref="WMV25:WNF25"/>
    <mergeCell ref="WNG25:WNQ25"/>
    <mergeCell ref="WNR25:WOB25"/>
    <mergeCell ref="WOC25:WOM25"/>
    <mergeCell ref="WON25:WOX25"/>
    <mergeCell ref="WOY25:WPI25"/>
    <mergeCell ref="WKH25:WKR25"/>
    <mergeCell ref="WKS25:WLC25"/>
    <mergeCell ref="WLD25:WLN25"/>
    <mergeCell ref="WLO25:WLY25"/>
  </mergeCells>
  <conditionalFormatting sqref="N28 N26 N17:N24 N12:N14 N8:N10">
    <cfRule type="cellIs" dxfId="509" priority="61" operator="greaterThan">
      <formula>110%</formula>
    </cfRule>
    <cfRule type="cellIs" dxfId="508" priority="62" operator="between">
      <formula>100.001%</formula>
      <formula>110%</formula>
    </cfRule>
    <cfRule type="cellIs" dxfId="507" priority="63" operator="between">
      <formula>70.001%</formula>
      <formula>100%</formula>
    </cfRule>
    <cfRule type="cellIs" dxfId="506" priority="64" operator="between">
      <formula>0.00001%</formula>
      <formula>70%</formula>
    </cfRule>
    <cfRule type="cellIs" dxfId="505" priority="65" operator="equal">
      <formula>0</formula>
    </cfRule>
  </conditionalFormatting>
  <conditionalFormatting sqref="N36:N37">
    <cfRule type="cellIs" dxfId="504" priority="56" operator="greaterThan">
      <formula>110%</formula>
    </cfRule>
    <cfRule type="cellIs" dxfId="503" priority="57" operator="between">
      <formula>100.001%</formula>
      <formula>110%</formula>
    </cfRule>
    <cfRule type="cellIs" dxfId="502" priority="58" operator="between">
      <formula>70.001%</formula>
      <formula>100%</formula>
    </cfRule>
    <cfRule type="cellIs" dxfId="501" priority="59" operator="between">
      <formula>0.00001%</formula>
      <formula>70%</formula>
    </cfRule>
    <cfRule type="cellIs" dxfId="500" priority="60" operator="equal">
      <formula>0</formula>
    </cfRule>
  </conditionalFormatting>
  <conditionalFormatting sqref="N15:N16">
    <cfRule type="cellIs" dxfId="499" priority="51" operator="greaterThan">
      <formula>110%</formula>
    </cfRule>
    <cfRule type="cellIs" dxfId="498" priority="52" operator="between">
      <formula>100.001%</formula>
      <formula>110%</formula>
    </cfRule>
    <cfRule type="cellIs" dxfId="497" priority="53" operator="between">
      <formula>70.001%</formula>
      <formula>100%</formula>
    </cfRule>
    <cfRule type="cellIs" dxfId="496" priority="54" operator="between">
      <formula>0.00001%</formula>
      <formula>70%</formula>
    </cfRule>
    <cfRule type="cellIs" dxfId="495" priority="55" operator="equal">
      <formula>0</formula>
    </cfRule>
  </conditionalFormatting>
  <conditionalFormatting sqref="N27">
    <cfRule type="cellIs" dxfId="494" priority="46" operator="greaterThan">
      <formula>110%</formula>
    </cfRule>
    <cfRule type="cellIs" dxfId="493" priority="47" operator="between">
      <formula>100.001%</formula>
      <formula>110%</formula>
    </cfRule>
    <cfRule type="cellIs" dxfId="492" priority="48" operator="between">
      <formula>70.001%</formula>
      <formula>100%</formula>
    </cfRule>
    <cfRule type="cellIs" dxfId="491" priority="49" operator="between">
      <formula>0.00001%</formula>
      <formula>70%</formula>
    </cfRule>
    <cfRule type="cellIs" dxfId="490" priority="50" operator="equal">
      <formula>0</formula>
    </cfRule>
  </conditionalFormatting>
  <conditionalFormatting sqref="N30">
    <cfRule type="cellIs" dxfId="489" priority="41" operator="greaterThan">
      <formula>110%</formula>
    </cfRule>
    <cfRule type="cellIs" dxfId="488" priority="42" operator="between">
      <formula>100.001%</formula>
      <formula>110%</formula>
    </cfRule>
    <cfRule type="cellIs" dxfId="487" priority="43" operator="between">
      <formula>70.001%</formula>
      <formula>100%</formula>
    </cfRule>
    <cfRule type="cellIs" dxfId="486" priority="44" operator="between">
      <formula>0.00001%</formula>
      <formula>70%</formula>
    </cfRule>
    <cfRule type="cellIs" dxfId="485" priority="45" operator="equal">
      <formula>0</formula>
    </cfRule>
  </conditionalFormatting>
  <conditionalFormatting sqref="N31">
    <cfRule type="cellIs" dxfId="484" priority="36" operator="greaterThan">
      <formula>110%</formula>
    </cfRule>
    <cfRule type="cellIs" dxfId="483" priority="37" operator="between">
      <formula>100.001%</formula>
      <formula>110%</formula>
    </cfRule>
    <cfRule type="cellIs" dxfId="482" priority="38" operator="between">
      <formula>70.001%</formula>
      <formula>100%</formula>
    </cfRule>
    <cfRule type="cellIs" dxfId="481" priority="39" operator="between">
      <formula>0.00001%</formula>
      <formula>70%</formula>
    </cfRule>
    <cfRule type="cellIs" dxfId="480" priority="40" operator="equal">
      <formula>0</formula>
    </cfRule>
  </conditionalFormatting>
  <conditionalFormatting sqref="N32">
    <cfRule type="cellIs" dxfId="479" priority="31" operator="greaterThan">
      <formula>110%</formula>
    </cfRule>
    <cfRule type="cellIs" dxfId="478" priority="32" operator="between">
      <formula>100.001%</formula>
      <formula>110%</formula>
    </cfRule>
    <cfRule type="cellIs" dxfId="477" priority="33" operator="between">
      <formula>70.001%</formula>
      <formula>100%</formula>
    </cfRule>
    <cfRule type="cellIs" dxfId="476" priority="34" operator="between">
      <formula>0.00001%</formula>
      <formula>70%</formula>
    </cfRule>
    <cfRule type="cellIs" dxfId="475" priority="35" operator="equal">
      <formula>0</formula>
    </cfRule>
  </conditionalFormatting>
  <conditionalFormatting sqref="N33">
    <cfRule type="cellIs" dxfId="474" priority="26" operator="greaterThan">
      <formula>110%</formula>
    </cfRule>
    <cfRule type="cellIs" dxfId="473" priority="27" operator="between">
      <formula>100.001%</formula>
      <formula>110%</formula>
    </cfRule>
    <cfRule type="cellIs" dxfId="472" priority="28" operator="between">
      <formula>70.001%</formula>
      <formula>100%</formula>
    </cfRule>
    <cfRule type="cellIs" dxfId="471" priority="29" operator="between">
      <formula>0.00001%</formula>
      <formula>70%</formula>
    </cfRule>
    <cfRule type="cellIs" dxfId="470" priority="30" operator="equal">
      <formula>0</formula>
    </cfRule>
  </conditionalFormatting>
  <conditionalFormatting sqref="N34">
    <cfRule type="cellIs" dxfId="469" priority="21" operator="greaterThan">
      <formula>110%</formula>
    </cfRule>
    <cfRule type="cellIs" dxfId="468" priority="22" operator="between">
      <formula>100.001%</formula>
      <formula>110%</formula>
    </cfRule>
    <cfRule type="cellIs" dxfId="467" priority="23" operator="between">
      <formula>70.001%</formula>
      <formula>100%</formula>
    </cfRule>
    <cfRule type="cellIs" dxfId="466" priority="24" operator="between">
      <formula>0.00001%</formula>
      <formula>70%</formula>
    </cfRule>
    <cfRule type="cellIs" dxfId="465" priority="25" operator="equal">
      <formula>0</formula>
    </cfRule>
  </conditionalFormatting>
  <conditionalFormatting sqref="K8:K9 K36 K30:K34 K26:K28 K13:K24">
    <cfRule type="cellIs" dxfId="464" priority="16" operator="greaterThan">
      <formula>110%</formula>
    </cfRule>
    <cfRule type="cellIs" dxfId="463" priority="17" operator="between">
      <formula>100.001%</formula>
      <formula>110%</formula>
    </cfRule>
    <cfRule type="cellIs" dxfId="462" priority="18" operator="between">
      <formula>70.001%</formula>
      <formula>100%</formula>
    </cfRule>
    <cfRule type="cellIs" dxfId="461" priority="19" operator="between">
      <formula>0.00001%</formula>
      <formula>70%</formula>
    </cfRule>
    <cfRule type="cellIs" dxfId="460" priority="20" operator="lessThanOrEqual">
      <formula>0</formula>
    </cfRule>
  </conditionalFormatting>
  <conditionalFormatting sqref="N11">
    <cfRule type="cellIs" dxfId="459" priority="11" operator="greaterThan">
      <formula>110%</formula>
    </cfRule>
    <cfRule type="cellIs" dxfId="458" priority="12" operator="between">
      <formula>100.001%</formula>
      <formula>110%</formula>
    </cfRule>
    <cfRule type="cellIs" dxfId="457" priority="13" operator="between">
      <formula>70.001%</formula>
      <formula>100%</formula>
    </cfRule>
    <cfRule type="cellIs" dxfId="456" priority="14" operator="between">
      <formula>0.00001%</formula>
      <formula>70%</formula>
    </cfRule>
    <cfRule type="cellIs" dxfId="455" priority="15" operator="lessThanOrEqual">
      <formula>0</formula>
    </cfRule>
  </conditionalFormatting>
  <conditionalFormatting sqref="K37">
    <cfRule type="cellIs" dxfId="454" priority="6" operator="greaterThan">
      <formula>110%</formula>
    </cfRule>
    <cfRule type="cellIs" dxfId="453" priority="7" operator="between">
      <formula>100.001%</formula>
      <formula>110%</formula>
    </cfRule>
    <cfRule type="cellIs" dxfId="452" priority="8" operator="between">
      <formula>70.001%</formula>
      <formula>100%</formula>
    </cfRule>
    <cfRule type="cellIs" dxfId="451" priority="9" operator="between">
      <formula>0.00001%</formula>
      <formula>70%</formula>
    </cfRule>
    <cfRule type="cellIs" dxfId="450" priority="10" operator="equal">
      <formula>0</formula>
    </cfRule>
  </conditionalFormatting>
  <conditionalFormatting sqref="K10:K12">
    <cfRule type="cellIs" dxfId="449" priority="1" operator="greaterThan">
      <formula>110%</formula>
    </cfRule>
    <cfRule type="cellIs" dxfId="448" priority="2" operator="between">
      <formula>100.001%</formula>
      <formula>110%</formula>
    </cfRule>
    <cfRule type="cellIs" dxfId="447" priority="3" operator="between">
      <formula>70.001%</formula>
      <formula>100%</formula>
    </cfRule>
    <cfRule type="cellIs" dxfId="446" priority="4" operator="between">
      <formula>0.00001%</formula>
      <formula>70%</formula>
    </cfRule>
    <cfRule type="cellIs" dxfId="445" priority="5" operator="lessThanOrEqual">
      <formula>0</formula>
    </cfRule>
  </conditionalFormatting>
  <pageMargins left="0.7" right="0.7" top="0.75" bottom="0.75" header="0.3" footer="0.3"/>
  <pageSetup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DP34"/>
  <sheetViews>
    <sheetView topLeftCell="K1" zoomScale="80" zoomScaleNormal="80" workbookViewId="0">
      <selection activeCell="K1" sqref="A1:XFD1048576"/>
    </sheetView>
  </sheetViews>
  <sheetFormatPr baseColWidth="10" defaultColWidth="11.42578125" defaultRowHeight="16.5"/>
  <cols>
    <col min="1" max="1" width="18.140625" bestFit="1" customWidth="1"/>
    <col min="2" max="2" width="37" customWidth="1"/>
    <col min="3" max="3" width="59.28515625" bestFit="1" customWidth="1"/>
    <col min="4" max="4" width="25.85546875" bestFit="1" customWidth="1"/>
    <col min="5" max="5" width="27.85546875" bestFit="1" customWidth="1"/>
    <col min="6" max="6" width="27.28515625" bestFit="1" customWidth="1"/>
    <col min="7" max="7" width="32.85546875" customWidth="1"/>
    <col min="8" max="8" width="32.140625" customWidth="1"/>
    <col min="9" max="9" width="34.42578125" customWidth="1"/>
    <col min="10" max="10" width="32.42578125" customWidth="1"/>
    <col min="11" max="11" width="27.28515625" customWidth="1"/>
    <col min="12" max="12" width="50.42578125" customWidth="1"/>
    <col min="13" max="13" width="26.28515625" customWidth="1"/>
    <col min="14" max="14" width="26.28515625" style="31" customWidth="1" collapsed="1"/>
    <col min="15" max="15" width="46.7109375" customWidth="1"/>
    <col min="16" max="16" width="61.42578125" style="1" customWidth="1"/>
    <col min="17" max="17" width="103.140625" style="1" customWidth="1"/>
  </cols>
  <sheetData>
    <row r="1" spans="1:16344" ht="37.5" thickTop="1" thickBot="1">
      <c r="A1" s="466" t="s">
        <v>622</v>
      </c>
      <c r="B1" s="496"/>
      <c r="C1" s="496"/>
      <c r="D1" s="496"/>
      <c r="E1" s="496"/>
      <c r="F1" s="496"/>
      <c r="G1" s="496"/>
      <c r="H1" s="496"/>
      <c r="I1" s="517" t="s">
        <v>623</v>
      </c>
      <c r="J1" s="468"/>
      <c r="K1" s="468"/>
      <c r="L1" s="468"/>
      <c r="M1" s="468"/>
      <c r="N1" s="468"/>
      <c r="P1" s="32" t="s">
        <v>624</v>
      </c>
      <c r="Q1" s="33" t="s">
        <v>625</v>
      </c>
    </row>
    <row r="2" spans="1:16344" ht="27.75" thickTop="1" thickBot="1">
      <c r="A2" s="470" t="s">
        <v>454</v>
      </c>
      <c r="B2" s="470" t="s">
        <v>507</v>
      </c>
      <c r="C2" s="470" t="s">
        <v>456</v>
      </c>
      <c r="D2" s="470" t="s">
        <v>457</v>
      </c>
      <c r="E2" s="470" t="s">
        <v>508</v>
      </c>
      <c r="F2" s="470" t="s">
        <v>459</v>
      </c>
      <c r="G2" s="470" t="s">
        <v>460</v>
      </c>
      <c r="H2" s="470" t="s">
        <v>461</v>
      </c>
      <c r="I2" s="469"/>
      <c r="J2" s="469"/>
      <c r="K2" s="469"/>
      <c r="L2" s="469"/>
      <c r="M2" s="469"/>
      <c r="N2" s="469"/>
      <c r="P2" s="34" t="s">
        <v>626</v>
      </c>
      <c r="Q2" s="35" t="s">
        <v>627</v>
      </c>
    </row>
    <row r="3" spans="1:16344" ht="27.75" thickTop="1" thickBot="1">
      <c r="A3" s="470"/>
      <c r="B3" s="470"/>
      <c r="C3" s="470"/>
      <c r="D3" s="470"/>
      <c r="E3" s="470"/>
      <c r="F3" s="470"/>
      <c r="G3" s="470"/>
      <c r="H3" s="470"/>
      <c r="I3" s="474" t="s">
        <v>628</v>
      </c>
      <c r="J3" s="474" t="s">
        <v>629</v>
      </c>
      <c r="K3" s="474" t="s">
        <v>630</v>
      </c>
      <c r="L3" s="474" t="s">
        <v>631</v>
      </c>
      <c r="M3" s="464" t="s">
        <v>632</v>
      </c>
      <c r="N3" s="464" t="s">
        <v>467</v>
      </c>
      <c r="P3" s="36" t="s">
        <v>633</v>
      </c>
      <c r="Q3" s="37" t="s">
        <v>634</v>
      </c>
    </row>
    <row r="4" spans="1:16344" s="58" customFormat="1" ht="27.75" thickTop="1" thickBot="1">
      <c r="A4" s="470"/>
      <c r="B4" s="470"/>
      <c r="C4" s="470"/>
      <c r="D4" s="470"/>
      <c r="E4" s="470"/>
      <c r="F4" s="470"/>
      <c r="G4" s="470"/>
      <c r="H4" s="470"/>
      <c r="I4" s="475"/>
      <c r="J4" s="475"/>
      <c r="K4" s="475"/>
      <c r="L4" s="475"/>
      <c r="M4" s="465"/>
      <c r="N4" s="465"/>
      <c r="O4" s="229">
        <f>+(N6+N7+N9+N10+N11+N12+N14+N15)/8</f>
        <v>0.99664470473401656</v>
      </c>
      <c r="P4" s="38" t="s">
        <v>635</v>
      </c>
      <c r="Q4" s="37" t="s">
        <v>636</v>
      </c>
    </row>
    <row r="5" spans="1:16344" ht="27.75" thickTop="1" thickBot="1">
      <c r="A5" s="476" t="s">
        <v>468</v>
      </c>
      <c r="B5" s="476"/>
      <c r="C5" s="476"/>
      <c r="D5" s="476"/>
      <c r="E5" s="476"/>
      <c r="F5" s="476"/>
      <c r="G5" s="476"/>
      <c r="H5" s="476"/>
      <c r="I5" s="3"/>
      <c r="J5" s="3"/>
      <c r="K5" s="4"/>
      <c r="L5" s="3"/>
      <c r="M5" s="3"/>
      <c r="N5" s="4"/>
      <c r="P5" s="39" t="s">
        <v>637</v>
      </c>
      <c r="Q5" s="37" t="s">
        <v>638</v>
      </c>
    </row>
    <row r="6" spans="1:16344" s="58" customFormat="1" ht="194.25" thickTop="1" thickBot="1">
      <c r="A6" s="476" t="s">
        <v>469</v>
      </c>
      <c r="B6" s="463" t="s">
        <v>31</v>
      </c>
      <c r="C6" s="477" t="s">
        <v>32</v>
      </c>
      <c r="D6" s="5" t="s">
        <v>361</v>
      </c>
      <c r="E6" s="5" t="s">
        <v>472</v>
      </c>
      <c r="F6" s="5" t="s">
        <v>515</v>
      </c>
      <c r="G6" s="42">
        <v>1910</v>
      </c>
      <c r="H6" s="5" t="s">
        <v>639</v>
      </c>
      <c r="I6" s="42">
        <v>2049</v>
      </c>
      <c r="J6" s="42">
        <v>1994</v>
      </c>
      <c r="K6" s="30">
        <v>0.97315763787213272</v>
      </c>
      <c r="L6" s="263" t="s">
        <v>640</v>
      </c>
      <c r="M6" s="264">
        <v>1994</v>
      </c>
      <c r="N6" s="30">
        <f>+K6</f>
        <v>0.97315763787213272</v>
      </c>
      <c r="O6"/>
      <c r="P6" s="40" t="s">
        <v>641</v>
      </c>
      <c r="Q6" s="37"/>
    </row>
    <row r="7" spans="1:16344" s="58" customFormat="1" ht="61.5" thickTop="1" thickBot="1">
      <c r="A7" s="476"/>
      <c r="B7" s="463"/>
      <c r="C7" s="477"/>
      <c r="D7" s="5" t="s">
        <v>363</v>
      </c>
      <c r="E7" s="5" t="s">
        <v>642</v>
      </c>
      <c r="F7" s="5" t="s">
        <v>643</v>
      </c>
      <c r="G7" s="9">
        <v>2</v>
      </c>
      <c r="H7" s="5" t="s">
        <v>639</v>
      </c>
      <c r="I7" s="61">
        <v>2</v>
      </c>
      <c r="J7" s="61">
        <v>2</v>
      </c>
      <c r="K7" s="30">
        <v>1</v>
      </c>
      <c r="L7" s="263" t="s">
        <v>364</v>
      </c>
      <c r="M7" s="264">
        <v>2</v>
      </c>
      <c r="N7" s="30">
        <v>1</v>
      </c>
      <c r="O7"/>
      <c r="P7" s="1"/>
      <c r="Q7" s="1"/>
    </row>
    <row r="8" spans="1:16344" s="115" customFormat="1" ht="22.5" thickTop="1" thickBot="1">
      <c r="A8" s="513" t="s">
        <v>486</v>
      </c>
      <c r="B8" s="513"/>
      <c r="C8" s="513"/>
      <c r="D8" s="513"/>
      <c r="E8" s="513"/>
      <c r="F8" s="513"/>
      <c r="G8" s="513"/>
      <c r="H8" s="513"/>
      <c r="I8" s="18"/>
      <c r="J8" s="18"/>
      <c r="K8" s="18"/>
      <c r="L8" s="18"/>
      <c r="M8" s="18"/>
      <c r="N8" s="18"/>
      <c r="O8"/>
      <c r="P8" s="510"/>
      <c r="Q8" s="511"/>
      <c r="R8" s="511"/>
      <c r="S8" s="511"/>
      <c r="T8" s="511"/>
      <c r="U8" s="511"/>
      <c r="V8" s="511"/>
      <c r="W8" s="511"/>
      <c r="X8" s="511"/>
      <c r="Y8" s="511"/>
      <c r="Z8" s="512"/>
      <c r="AA8" s="510"/>
      <c r="AB8" s="511"/>
      <c r="AC8" s="511"/>
      <c r="AD8" s="511"/>
      <c r="AE8" s="511"/>
      <c r="AF8" s="511"/>
      <c r="AG8" s="511"/>
      <c r="AH8" s="511"/>
      <c r="AI8" s="511"/>
      <c r="AJ8" s="511"/>
      <c r="AK8" s="512"/>
      <c r="AL8" s="510"/>
      <c r="AM8" s="511"/>
      <c r="AN8" s="511"/>
      <c r="AO8" s="511"/>
      <c r="AP8" s="511"/>
      <c r="AQ8" s="511"/>
      <c r="AR8" s="511"/>
      <c r="AS8" s="511"/>
      <c r="AT8" s="511"/>
      <c r="AU8" s="511"/>
      <c r="AV8" s="512"/>
      <c r="AW8" s="510"/>
      <c r="AX8" s="511"/>
      <c r="AY8" s="511"/>
      <c r="AZ8" s="511"/>
      <c r="BA8" s="511"/>
      <c r="BB8" s="511"/>
      <c r="BC8" s="511"/>
      <c r="BD8" s="511"/>
      <c r="BE8" s="511"/>
      <c r="BF8" s="511"/>
      <c r="BG8" s="512"/>
      <c r="BH8" s="510"/>
      <c r="BI8" s="511"/>
      <c r="BJ8" s="511"/>
      <c r="BK8" s="511"/>
      <c r="BL8" s="511"/>
      <c r="BM8" s="511"/>
      <c r="BN8" s="511"/>
      <c r="BO8" s="511"/>
      <c r="BP8" s="511"/>
      <c r="BQ8" s="511"/>
      <c r="BR8" s="512"/>
      <c r="BS8" s="510"/>
      <c r="BT8" s="511"/>
      <c r="BU8" s="511"/>
      <c r="BV8" s="511"/>
      <c r="BW8" s="511"/>
      <c r="BX8" s="511"/>
      <c r="BY8" s="511"/>
      <c r="BZ8" s="511"/>
      <c r="CA8" s="511"/>
      <c r="CB8" s="511"/>
      <c r="CC8" s="512"/>
      <c r="CD8" s="510"/>
      <c r="CE8" s="511"/>
      <c r="CF8" s="511"/>
      <c r="CG8" s="511"/>
      <c r="CH8" s="511"/>
      <c r="CI8" s="511"/>
      <c r="CJ8" s="511"/>
      <c r="CK8" s="511"/>
      <c r="CL8" s="511"/>
      <c r="CM8" s="511"/>
      <c r="CN8" s="512"/>
      <c r="CO8" s="510"/>
      <c r="CP8" s="511"/>
      <c r="CQ8" s="511"/>
      <c r="CR8" s="511"/>
      <c r="CS8" s="511"/>
      <c r="CT8" s="511"/>
      <c r="CU8" s="511"/>
      <c r="CV8" s="511"/>
      <c r="CW8" s="511"/>
      <c r="CX8" s="511"/>
      <c r="CY8" s="512"/>
      <c r="CZ8" s="510"/>
      <c r="DA8" s="511"/>
      <c r="DB8" s="511"/>
      <c r="DC8" s="511"/>
      <c r="DD8" s="511"/>
      <c r="DE8" s="511"/>
      <c r="DF8" s="511"/>
      <c r="DG8" s="511"/>
      <c r="DH8" s="511"/>
      <c r="DI8" s="511"/>
      <c r="DJ8" s="512"/>
      <c r="DK8" s="510"/>
      <c r="DL8" s="511"/>
      <c r="DM8" s="511"/>
      <c r="DN8" s="511"/>
      <c r="DO8" s="511"/>
      <c r="DP8" s="511"/>
      <c r="DQ8" s="511"/>
      <c r="DR8" s="511"/>
      <c r="DS8" s="511"/>
      <c r="DT8" s="511"/>
      <c r="DU8" s="512"/>
      <c r="DV8" s="510"/>
      <c r="DW8" s="511"/>
      <c r="DX8" s="511"/>
      <c r="DY8" s="511"/>
      <c r="DZ8" s="511"/>
      <c r="EA8" s="511"/>
      <c r="EB8" s="511"/>
      <c r="EC8" s="511"/>
      <c r="ED8" s="511"/>
      <c r="EE8" s="511"/>
      <c r="EF8" s="512"/>
      <c r="EG8" s="510"/>
      <c r="EH8" s="511"/>
      <c r="EI8" s="511"/>
      <c r="EJ8" s="511"/>
      <c r="EK8" s="511"/>
      <c r="EL8" s="511"/>
      <c r="EM8" s="511"/>
      <c r="EN8" s="511"/>
      <c r="EO8" s="511"/>
      <c r="EP8" s="511"/>
      <c r="EQ8" s="512"/>
      <c r="ER8" s="510"/>
      <c r="ES8" s="511"/>
      <c r="ET8" s="511"/>
      <c r="EU8" s="511"/>
      <c r="EV8" s="511"/>
      <c r="EW8" s="511"/>
      <c r="EX8" s="511"/>
      <c r="EY8" s="511"/>
      <c r="EZ8" s="511"/>
      <c r="FA8" s="511"/>
      <c r="FB8" s="512"/>
      <c r="FC8" s="510"/>
      <c r="FD8" s="511"/>
      <c r="FE8" s="511"/>
      <c r="FF8" s="511"/>
      <c r="FG8" s="511"/>
      <c r="FH8" s="511"/>
      <c r="FI8" s="511"/>
      <c r="FJ8" s="511"/>
      <c r="FK8" s="511"/>
      <c r="FL8" s="511"/>
      <c r="FM8" s="512"/>
      <c r="FN8" s="510"/>
      <c r="FO8" s="511"/>
      <c r="FP8" s="511"/>
      <c r="FQ8" s="511"/>
      <c r="FR8" s="511"/>
      <c r="FS8" s="511"/>
      <c r="FT8" s="511"/>
      <c r="FU8" s="511"/>
      <c r="FV8" s="511"/>
      <c r="FW8" s="511"/>
      <c r="FX8" s="512"/>
      <c r="FY8" s="510"/>
      <c r="FZ8" s="511"/>
      <c r="GA8" s="511"/>
      <c r="GB8" s="511"/>
      <c r="GC8" s="511"/>
      <c r="GD8" s="511"/>
      <c r="GE8" s="511"/>
      <c r="GF8" s="511"/>
      <c r="GG8" s="511"/>
      <c r="GH8" s="511"/>
      <c r="GI8" s="512"/>
      <c r="GJ8" s="510"/>
      <c r="GK8" s="511"/>
      <c r="GL8" s="511"/>
      <c r="GM8" s="511"/>
      <c r="GN8" s="511"/>
      <c r="GO8" s="511"/>
      <c r="GP8" s="511"/>
      <c r="GQ8" s="511"/>
      <c r="GR8" s="511"/>
      <c r="GS8" s="511"/>
      <c r="GT8" s="512"/>
      <c r="GU8" s="510"/>
      <c r="GV8" s="511"/>
      <c r="GW8" s="511"/>
      <c r="GX8" s="511"/>
      <c r="GY8" s="511"/>
      <c r="GZ8" s="511"/>
      <c r="HA8" s="511"/>
      <c r="HB8" s="511"/>
      <c r="HC8" s="511"/>
      <c r="HD8" s="511"/>
      <c r="HE8" s="512"/>
      <c r="HF8" s="510"/>
      <c r="HG8" s="511"/>
      <c r="HH8" s="511"/>
      <c r="HI8" s="511"/>
      <c r="HJ8" s="511"/>
      <c r="HK8" s="511"/>
      <c r="HL8" s="511"/>
      <c r="HM8" s="511"/>
      <c r="HN8" s="511"/>
      <c r="HO8" s="511"/>
      <c r="HP8" s="512"/>
      <c r="HQ8" s="510"/>
      <c r="HR8" s="511"/>
      <c r="HS8" s="511"/>
      <c r="HT8" s="511"/>
      <c r="HU8" s="511"/>
      <c r="HV8" s="511"/>
      <c r="HW8" s="511"/>
      <c r="HX8" s="511"/>
      <c r="HY8" s="511"/>
      <c r="HZ8" s="511"/>
      <c r="IA8" s="512"/>
      <c r="IB8" s="510"/>
      <c r="IC8" s="511"/>
      <c r="ID8" s="511"/>
      <c r="IE8" s="511"/>
      <c r="IF8" s="511"/>
      <c r="IG8" s="511"/>
      <c r="IH8" s="511"/>
      <c r="II8" s="511"/>
      <c r="IJ8" s="511"/>
      <c r="IK8" s="511"/>
      <c r="IL8" s="512"/>
      <c r="IM8" s="510"/>
      <c r="IN8" s="511"/>
      <c r="IO8" s="511"/>
      <c r="IP8" s="511"/>
      <c r="IQ8" s="511"/>
      <c r="IR8" s="511"/>
      <c r="IS8" s="511"/>
      <c r="IT8" s="511"/>
      <c r="IU8" s="511"/>
      <c r="IV8" s="511"/>
      <c r="IW8" s="512"/>
      <c r="IX8" s="510"/>
      <c r="IY8" s="511"/>
      <c r="IZ8" s="511"/>
      <c r="JA8" s="511"/>
      <c r="JB8" s="511"/>
      <c r="JC8" s="511"/>
      <c r="JD8" s="511"/>
      <c r="JE8" s="511"/>
      <c r="JF8" s="511"/>
      <c r="JG8" s="511"/>
      <c r="JH8" s="512"/>
      <c r="JI8" s="510"/>
      <c r="JJ8" s="511"/>
      <c r="JK8" s="511"/>
      <c r="JL8" s="511"/>
      <c r="JM8" s="511"/>
      <c r="JN8" s="511"/>
      <c r="JO8" s="511"/>
      <c r="JP8" s="511"/>
      <c r="JQ8" s="511"/>
      <c r="JR8" s="511"/>
      <c r="JS8" s="512"/>
      <c r="JT8" s="510"/>
      <c r="JU8" s="511"/>
      <c r="JV8" s="511"/>
      <c r="JW8" s="511"/>
      <c r="JX8" s="511"/>
      <c r="JY8" s="511"/>
      <c r="JZ8" s="511"/>
      <c r="KA8" s="511"/>
      <c r="KB8" s="511"/>
      <c r="KC8" s="511"/>
      <c r="KD8" s="512"/>
      <c r="KE8" s="510"/>
      <c r="KF8" s="511"/>
      <c r="KG8" s="511"/>
      <c r="KH8" s="511"/>
      <c r="KI8" s="511"/>
      <c r="KJ8" s="511"/>
      <c r="KK8" s="511"/>
      <c r="KL8" s="511"/>
      <c r="KM8" s="511"/>
      <c r="KN8" s="511"/>
      <c r="KO8" s="512"/>
      <c r="KP8" s="510"/>
      <c r="KQ8" s="511"/>
      <c r="KR8" s="511"/>
      <c r="KS8" s="511"/>
      <c r="KT8" s="511"/>
      <c r="KU8" s="511"/>
      <c r="KV8" s="511"/>
      <c r="KW8" s="511"/>
      <c r="KX8" s="511"/>
      <c r="KY8" s="511"/>
      <c r="KZ8" s="512"/>
      <c r="LA8" s="510"/>
      <c r="LB8" s="511"/>
      <c r="LC8" s="511"/>
      <c r="LD8" s="511"/>
      <c r="LE8" s="511"/>
      <c r="LF8" s="511"/>
      <c r="LG8" s="511"/>
      <c r="LH8" s="511"/>
      <c r="LI8" s="511"/>
      <c r="LJ8" s="511"/>
      <c r="LK8" s="512"/>
      <c r="LL8" s="510"/>
      <c r="LM8" s="511"/>
      <c r="LN8" s="511"/>
      <c r="LO8" s="511"/>
      <c r="LP8" s="511"/>
      <c r="LQ8" s="511"/>
      <c r="LR8" s="511"/>
      <c r="LS8" s="511"/>
      <c r="LT8" s="511"/>
      <c r="LU8" s="511"/>
      <c r="LV8" s="512"/>
      <c r="LW8" s="510"/>
      <c r="LX8" s="511"/>
      <c r="LY8" s="511"/>
      <c r="LZ8" s="511"/>
      <c r="MA8" s="511"/>
      <c r="MB8" s="511"/>
      <c r="MC8" s="511"/>
      <c r="MD8" s="511"/>
      <c r="ME8" s="511"/>
      <c r="MF8" s="511"/>
      <c r="MG8" s="512"/>
      <c r="MH8" s="510"/>
      <c r="MI8" s="511"/>
      <c r="MJ8" s="511"/>
      <c r="MK8" s="511"/>
      <c r="ML8" s="511"/>
      <c r="MM8" s="511"/>
      <c r="MN8" s="511"/>
      <c r="MO8" s="511"/>
      <c r="MP8" s="511"/>
      <c r="MQ8" s="511"/>
      <c r="MR8" s="512"/>
      <c r="MS8" s="510"/>
      <c r="MT8" s="511"/>
      <c r="MU8" s="511"/>
      <c r="MV8" s="511"/>
      <c r="MW8" s="511"/>
      <c r="MX8" s="511"/>
      <c r="MY8" s="511"/>
      <c r="MZ8" s="511"/>
      <c r="NA8" s="511"/>
      <c r="NB8" s="511"/>
      <c r="NC8" s="512"/>
      <c r="ND8" s="510"/>
      <c r="NE8" s="511"/>
      <c r="NF8" s="511"/>
      <c r="NG8" s="511"/>
      <c r="NH8" s="511"/>
      <c r="NI8" s="511"/>
      <c r="NJ8" s="511"/>
      <c r="NK8" s="511"/>
      <c r="NL8" s="511"/>
      <c r="NM8" s="511"/>
      <c r="NN8" s="512"/>
      <c r="NO8" s="510"/>
      <c r="NP8" s="511"/>
      <c r="NQ8" s="511"/>
      <c r="NR8" s="511"/>
      <c r="NS8" s="511"/>
      <c r="NT8" s="511"/>
      <c r="NU8" s="511"/>
      <c r="NV8" s="511"/>
      <c r="NW8" s="511"/>
      <c r="NX8" s="511"/>
      <c r="NY8" s="512"/>
      <c r="NZ8" s="510"/>
      <c r="OA8" s="511"/>
      <c r="OB8" s="511"/>
      <c r="OC8" s="511"/>
      <c r="OD8" s="511"/>
      <c r="OE8" s="511"/>
      <c r="OF8" s="511"/>
      <c r="OG8" s="511"/>
      <c r="OH8" s="511"/>
      <c r="OI8" s="511"/>
      <c r="OJ8" s="512"/>
      <c r="OK8" s="510"/>
      <c r="OL8" s="511"/>
      <c r="OM8" s="511"/>
      <c r="ON8" s="511"/>
      <c r="OO8" s="511"/>
      <c r="OP8" s="511"/>
      <c r="OQ8" s="511"/>
      <c r="OR8" s="511"/>
      <c r="OS8" s="511"/>
      <c r="OT8" s="511"/>
      <c r="OU8" s="512"/>
      <c r="OV8" s="510"/>
      <c r="OW8" s="511"/>
      <c r="OX8" s="511"/>
      <c r="OY8" s="511"/>
      <c r="OZ8" s="511"/>
      <c r="PA8" s="511"/>
      <c r="PB8" s="511"/>
      <c r="PC8" s="511"/>
      <c r="PD8" s="511"/>
      <c r="PE8" s="511"/>
      <c r="PF8" s="512"/>
      <c r="PG8" s="510"/>
      <c r="PH8" s="511"/>
      <c r="PI8" s="511"/>
      <c r="PJ8" s="511"/>
      <c r="PK8" s="511"/>
      <c r="PL8" s="511"/>
      <c r="PM8" s="511"/>
      <c r="PN8" s="511"/>
      <c r="PO8" s="511"/>
      <c r="PP8" s="511"/>
      <c r="PQ8" s="512"/>
      <c r="PR8" s="510"/>
      <c r="PS8" s="511"/>
      <c r="PT8" s="511"/>
      <c r="PU8" s="511"/>
      <c r="PV8" s="511"/>
      <c r="PW8" s="511"/>
      <c r="PX8" s="511"/>
      <c r="PY8" s="511"/>
      <c r="PZ8" s="511"/>
      <c r="QA8" s="511"/>
      <c r="QB8" s="512"/>
      <c r="QC8" s="510"/>
      <c r="QD8" s="511"/>
      <c r="QE8" s="511"/>
      <c r="QF8" s="511"/>
      <c r="QG8" s="511"/>
      <c r="QH8" s="511"/>
      <c r="QI8" s="511"/>
      <c r="QJ8" s="511"/>
      <c r="QK8" s="511"/>
      <c r="QL8" s="511"/>
      <c r="QM8" s="512"/>
      <c r="QN8" s="510"/>
      <c r="QO8" s="511"/>
      <c r="QP8" s="511"/>
      <c r="QQ8" s="511"/>
      <c r="QR8" s="511"/>
      <c r="QS8" s="511"/>
      <c r="QT8" s="511"/>
      <c r="QU8" s="511"/>
      <c r="QV8" s="511"/>
      <c r="QW8" s="511"/>
      <c r="QX8" s="512"/>
      <c r="QY8" s="510"/>
      <c r="QZ8" s="511"/>
      <c r="RA8" s="511"/>
      <c r="RB8" s="511"/>
      <c r="RC8" s="511"/>
      <c r="RD8" s="511"/>
      <c r="RE8" s="511"/>
      <c r="RF8" s="511"/>
      <c r="RG8" s="511"/>
      <c r="RH8" s="511"/>
      <c r="RI8" s="512"/>
      <c r="RJ8" s="510"/>
      <c r="RK8" s="511"/>
      <c r="RL8" s="511"/>
      <c r="RM8" s="511"/>
      <c r="RN8" s="511"/>
      <c r="RO8" s="511"/>
      <c r="RP8" s="511"/>
      <c r="RQ8" s="511"/>
      <c r="RR8" s="511"/>
      <c r="RS8" s="511"/>
      <c r="RT8" s="512"/>
      <c r="RU8" s="510"/>
      <c r="RV8" s="511"/>
      <c r="RW8" s="511"/>
      <c r="RX8" s="511"/>
      <c r="RY8" s="511"/>
      <c r="RZ8" s="511"/>
      <c r="SA8" s="511"/>
      <c r="SB8" s="511"/>
      <c r="SC8" s="511"/>
      <c r="SD8" s="511"/>
      <c r="SE8" s="512"/>
      <c r="SF8" s="510"/>
      <c r="SG8" s="511"/>
      <c r="SH8" s="511"/>
      <c r="SI8" s="511"/>
      <c r="SJ8" s="511"/>
      <c r="SK8" s="511"/>
      <c r="SL8" s="511"/>
      <c r="SM8" s="511"/>
      <c r="SN8" s="511"/>
      <c r="SO8" s="511"/>
      <c r="SP8" s="512"/>
      <c r="SQ8" s="510"/>
      <c r="SR8" s="511"/>
      <c r="SS8" s="511"/>
      <c r="ST8" s="511"/>
      <c r="SU8" s="511"/>
      <c r="SV8" s="511"/>
      <c r="SW8" s="511"/>
      <c r="SX8" s="511"/>
      <c r="SY8" s="511"/>
      <c r="SZ8" s="511"/>
      <c r="TA8" s="512"/>
      <c r="TB8" s="510"/>
      <c r="TC8" s="511"/>
      <c r="TD8" s="511"/>
      <c r="TE8" s="511"/>
      <c r="TF8" s="511"/>
      <c r="TG8" s="511"/>
      <c r="TH8" s="511"/>
      <c r="TI8" s="511"/>
      <c r="TJ8" s="511"/>
      <c r="TK8" s="511"/>
      <c r="TL8" s="512"/>
      <c r="TM8" s="510"/>
      <c r="TN8" s="511"/>
      <c r="TO8" s="511"/>
      <c r="TP8" s="511"/>
      <c r="TQ8" s="511"/>
      <c r="TR8" s="511"/>
      <c r="TS8" s="511"/>
      <c r="TT8" s="511"/>
      <c r="TU8" s="511"/>
      <c r="TV8" s="511"/>
      <c r="TW8" s="512"/>
      <c r="TX8" s="510"/>
      <c r="TY8" s="511"/>
      <c r="TZ8" s="511"/>
      <c r="UA8" s="511"/>
      <c r="UB8" s="511"/>
      <c r="UC8" s="511"/>
      <c r="UD8" s="511"/>
      <c r="UE8" s="511"/>
      <c r="UF8" s="511"/>
      <c r="UG8" s="511"/>
      <c r="UH8" s="512"/>
      <c r="UI8" s="510"/>
      <c r="UJ8" s="511"/>
      <c r="UK8" s="511"/>
      <c r="UL8" s="511"/>
      <c r="UM8" s="511"/>
      <c r="UN8" s="511"/>
      <c r="UO8" s="511"/>
      <c r="UP8" s="511"/>
      <c r="UQ8" s="511"/>
      <c r="UR8" s="511"/>
      <c r="US8" s="512"/>
      <c r="UT8" s="510"/>
      <c r="UU8" s="511"/>
      <c r="UV8" s="511"/>
      <c r="UW8" s="511"/>
      <c r="UX8" s="511"/>
      <c r="UY8" s="511"/>
      <c r="UZ8" s="511"/>
      <c r="VA8" s="511"/>
      <c r="VB8" s="511"/>
      <c r="VC8" s="511"/>
      <c r="VD8" s="512"/>
      <c r="VE8" s="510"/>
      <c r="VF8" s="511"/>
      <c r="VG8" s="511"/>
      <c r="VH8" s="511"/>
      <c r="VI8" s="511"/>
      <c r="VJ8" s="511"/>
      <c r="VK8" s="511"/>
      <c r="VL8" s="511"/>
      <c r="VM8" s="511"/>
      <c r="VN8" s="511"/>
      <c r="VO8" s="512"/>
      <c r="VP8" s="510"/>
      <c r="VQ8" s="511"/>
      <c r="VR8" s="511"/>
      <c r="VS8" s="511"/>
      <c r="VT8" s="511"/>
      <c r="VU8" s="511"/>
      <c r="VV8" s="511"/>
      <c r="VW8" s="511"/>
      <c r="VX8" s="511"/>
      <c r="VY8" s="511"/>
      <c r="VZ8" s="512"/>
      <c r="WA8" s="510"/>
      <c r="WB8" s="511"/>
      <c r="WC8" s="511"/>
      <c r="WD8" s="511"/>
      <c r="WE8" s="511"/>
      <c r="WF8" s="511"/>
      <c r="WG8" s="511"/>
      <c r="WH8" s="511"/>
      <c r="WI8" s="511"/>
      <c r="WJ8" s="511"/>
      <c r="WK8" s="512"/>
      <c r="WL8" s="510"/>
      <c r="WM8" s="511"/>
      <c r="WN8" s="511"/>
      <c r="WO8" s="511"/>
      <c r="WP8" s="511"/>
      <c r="WQ8" s="511"/>
      <c r="WR8" s="511"/>
      <c r="WS8" s="511"/>
      <c r="WT8" s="511"/>
      <c r="WU8" s="511"/>
      <c r="WV8" s="512"/>
      <c r="WW8" s="510"/>
      <c r="WX8" s="511"/>
      <c r="WY8" s="511"/>
      <c r="WZ8" s="511"/>
      <c r="XA8" s="511"/>
      <c r="XB8" s="511"/>
      <c r="XC8" s="511"/>
      <c r="XD8" s="511"/>
      <c r="XE8" s="511"/>
      <c r="XF8" s="511"/>
      <c r="XG8" s="512"/>
      <c r="XH8" s="510"/>
      <c r="XI8" s="511"/>
      <c r="XJ8" s="511"/>
      <c r="XK8" s="511"/>
      <c r="XL8" s="511"/>
      <c r="XM8" s="511"/>
      <c r="XN8" s="511"/>
      <c r="XO8" s="511"/>
      <c r="XP8" s="511"/>
      <c r="XQ8" s="511"/>
      <c r="XR8" s="512"/>
      <c r="XS8" s="510"/>
      <c r="XT8" s="511"/>
      <c r="XU8" s="511"/>
      <c r="XV8" s="511"/>
      <c r="XW8" s="511"/>
      <c r="XX8" s="511"/>
      <c r="XY8" s="511"/>
      <c r="XZ8" s="511"/>
      <c r="YA8" s="511"/>
      <c r="YB8" s="511"/>
      <c r="YC8" s="512"/>
      <c r="YD8" s="510"/>
      <c r="YE8" s="511"/>
      <c r="YF8" s="511"/>
      <c r="YG8" s="511"/>
      <c r="YH8" s="511"/>
      <c r="YI8" s="511"/>
      <c r="YJ8" s="511"/>
      <c r="YK8" s="511"/>
      <c r="YL8" s="511"/>
      <c r="YM8" s="511"/>
      <c r="YN8" s="512"/>
      <c r="YO8" s="510"/>
      <c r="YP8" s="511"/>
      <c r="YQ8" s="511"/>
      <c r="YR8" s="511"/>
      <c r="YS8" s="511"/>
      <c r="YT8" s="511"/>
      <c r="YU8" s="511"/>
      <c r="YV8" s="511"/>
      <c r="YW8" s="511"/>
      <c r="YX8" s="511"/>
      <c r="YY8" s="512"/>
      <c r="YZ8" s="510"/>
      <c r="ZA8" s="511"/>
      <c r="ZB8" s="511"/>
      <c r="ZC8" s="511"/>
      <c r="ZD8" s="511"/>
      <c r="ZE8" s="511"/>
      <c r="ZF8" s="511"/>
      <c r="ZG8" s="511"/>
      <c r="ZH8" s="511"/>
      <c r="ZI8" s="511"/>
      <c r="ZJ8" s="512"/>
      <c r="ZK8" s="510"/>
      <c r="ZL8" s="511"/>
      <c r="ZM8" s="511"/>
      <c r="ZN8" s="511"/>
      <c r="ZO8" s="511"/>
      <c r="ZP8" s="511"/>
      <c r="ZQ8" s="511"/>
      <c r="ZR8" s="511"/>
      <c r="ZS8" s="511"/>
      <c r="ZT8" s="511"/>
      <c r="ZU8" s="512"/>
      <c r="ZV8" s="510"/>
      <c r="ZW8" s="511"/>
      <c r="ZX8" s="511"/>
      <c r="ZY8" s="511"/>
      <c r="ZZ8" s="511"/>
      <c r="AAA8" s="511"/>
      <c r="AAB8" s="511"/>
      <c r="AAC8" s="511"/>
      <c r="AAD8" s="511"/>
      <c r="AAE8" s="511"/>
      <c r="AAF8" s="512"/>
      <c r="AAG8" s="510"/>
      <c r="AAH8" s="511"/>
      <c r="AAI8" s="511"/>
      <c r="AAJ8" s="511"/>
      <c r="AAK8" s="511"/>
      <c r="AAL8" s="511"/>
      <c r="AAM8" s="511"/>
      <c r="AAN8" s="511"/>
      <c r="AAO8" s="511"/>
      <c r="AAP8" s="511"/>
      <c r="AAQ8" s="512"/>
      <c r="AAR8" s="510"/>
      <c r="AAS8" s="511"/>
      <c r="AAT8" s="511"/>
      <c r="AAU8" s="511"/>
      <c r="AAV8" s="511"/>
      <c r="AAW8" s="511"/>
      <c r="AAX8" s="511"/>
      <c r="AAY8" s="511"/>
      <c r="AAZ8" s="511"/>
      <c r="ABA8" s="511"/>
      <c r="ABB8" s="512"/>
      <c r="ABC8" s="510"/>
      <c r="ABD8" s="511"/>
      <c r="ABE8" s="511"/>
      <c r="ABF8" s="511"/>
      <c r="ABG8" s="511"/>
      <c r="ABH8" s="511"/>
      <c r="ABI8" s="511"/>
      <c r="ABJ8" s="511"/>
      <c r="ABK8" s="511"/>
      <c r="ABL8" s="511"/>
      <c r="ABM8" s="512"/>
      <c r="ABN8" s="510"/>
      <c r="ABO8" s="511"/>
      <c r="ABP8" s="511"/>
      <c r="ABQ8" s="511"/>
      <c r="ABR8" s="511"/>
      <c r="ABS8" s="511"/>
      <c r="ABT8" s="511"/>
      <c r="ABU8" s="511"/>
      <c r="ABV8" s="511"/>
      <c r="ABW8" s="511"/>
      <c r="ABX8" s="512"/>
      <c r="ABY8" s="510"/>
      <c r="ABZ8" s="511"/>
      <c r="ACA8" s="511"/>
      <c r="ACB8" s="511"/>
      <c r="ACC8" s="511"/>
      <c r="ACD8" s="511"/>
      <c r="ACE8" s="511"/>
      <c r="ACF8" s="511"/>
      <c r="ACG8" s="511"/>
      <c r="ACH8" s="511"/>
      <c r="ACI8" s="512"/>
      <c r="ACJ8" s="510"/>
      <c r="ACK8" s="511"/>
      <c r="ACL8" s="511"/>
      <c r="ACM8" s="511"/>
      <c r="ACN8" s="511"/>
      <c r="ACO8" s="511"/>
      <c r="ACP8" s="511"/>
      <c r="ACQ8" s="511"/>
      <c r="ACR8" s="511"/>
      <c r="ACS8" s="511"/>
      <c r="ACT8" s="512"/>
      <c r="ACU8" s="510"/>
      <c r="ACV8" s="511"/>
      <c r="ACW8" s="511"/>
      <c r="ACX8" s="511"/>
      <c r="ACY8" s="511"/>
      <c r="ACZ8" s="511"/>
      <c r="ADA8" s="511"/>
      <c r="ADB8" s="511"/>
      <c r="ADC8" s="511"/>
      <c r="ADD8" s="511"/>
      <c r="ADE8" s="512"/>
      <c r="ADF8" s="510"/>
      <c r="ADG8" s="511"/>
      <c r="ADH8" s="511"/>
      <c r="ADI8" s="511"/>
      <c r="ADJ8" s="511"/>
      <c r="ADK8" s="511"/>
      <c r="ADL8" s="511"/>
      <c r="ADM8" s="511"/>
      <c r="ADN8" s="511"/>
      <c r="ADO8" s="511"/>
      <c r="ADP8" s="512"/>
      <c r="ADQ8" s="510"/>
      <c r="ADR8" s="511"/>
      <c r="ADS8" s="511"/>
      <c r="ADT8" s="511"/>
      <c r="ADU8" s="511"/>
      <c r="ADV8" s="511"/>
      <c r="ADW8" s="511"/>
      <c r="ADX8" s="511"/>
      <c r="ADY8" s="511"/>
      <c r="ADZ8" s="511"/>
      <c r="AEA8" s="512"/>
      <c r="AEB8" s="510"/>
      <c r="AEC8" s="511"/>
      <c r="AED8" s="511"/>
      <c r="AEE8" s="511"/>
      <c r="AEF8" s="511"/>
      <c r="AEG8" s="511"/>
      <c r="AEH8" s="511"/>
      <c r="AEI8" s="511"/>
      <c r="AEJ8" s="511"/>
      <c r="AEK8" s="511"/>
      <c r="AEL8" s="512"/>
      <c r="AEM8" s="510"/>
      <c r="AEN8" s="511"/>
      <c r="AEO8" s="511"/>
      <c r="AEP8" s="511"/>
      <c r="AEQ8" s="511"/>
      <c r="AER8" s="511"/>
      <c r="AES8" s="511"/>
      <c r="AET8" s="511"/>
      <c r="AEU8" s="511"/>
      <c r="AEV8" s="511"/>
      <c r="AEW8" s="512"/>
      <c r="AEX8" s="510"/>
      <c r="AEY8" s="511"/>
      <c r="AEZ8" s="511"/>
      <c r="AFA8" s="511"/>
      <c r="AFB8" s="511"/>
      <c r="AFC8" s="511"/>
      <c r="AFD8" s="511"/>
      <c r="AFE8" s="511"/>
      <c r="AFF8" s="511"/>
      <c r="AFG8" s="511"/>
      <c r="AFH8" s="512"/>
      <c r="AFI8" s="510"/>
      <c r="AFJ8" s="511"/>
      <c r="AFK8" s="511"/>
      <c r="AFL8" s="511"/>
      <c r="AFM8" s="511"/>
      <c r="AFN8" s="511"/>
      <c r="AFO8" s="511"/>
      <c r="AFP8" s="511"/>
      <c r="AFQ8" s="511"/>
      <c r="AFR8" s="511"/>
      <c r="AFS8" s="512"/>
      <c r="AFT8" s="510"/>
      <c r="AFU8" s="511"/>
      <c r="AFV8" s="511"/>
      <c r="AFW8" s="511"/>
      <c r="AFX8" s="511"/>
      <c r="AFY8" s="511"/>
      <c r="AFZ8" s="511"/>
      <c r="AGA8" s="511"/>
      <c r="AGB8" s="511"/>
      <c r="AGC8" s="511"/>
      <c r="AGD8" s="512"/>
      <c r="AGE8" s="510"/>
      <c r="AGF8" s="511"/>
      <c r="AGG8" s="511"/>
      <c r="AGH8" s="511"/>
      <c r="AGI8" s="511"/>
      <c r="AGJ8" s="511"/>
      <c r="AGK8" s="511"/>
      <c r="AGL8" s="511"/>
      <c r="AGM8" s="511"/>
      <c r="AGN8" s="511"/>
      <c r="AGO8" s="512"/>
      <c r="AGP8" s="510"/>
      <c r="AGQ8" s="511"/>
      <c r="AGR8" s="511"/>
      <c r="AGS8" s="511"/>
      <c r="AGT8" s="511"/>
      <c r="AGU8" s="511"/>
      <c r="AGV8" s="511"/>
      <c r="AGW8" s="511"/>
      <c r="AGX8" s="511"/>
      <c r="AGY8" s="511"/>
      <c r="AGZ8" s="512"/>
      <c r="AHA8" s="510"/>
      <c r="AHB8" s="511"/>
      <c r="AHC8" s="511"/>
      <c r="AHD8" s="511"/>
      <c r="AHE8" s="511"/>
      <c r="AHF8" s="511"/>
      <c r="AHG8" s="511"/>
      <c r="AHH8" s="511"/>
      <c r="AHI8" s="511"/>
      <c r="AHJ8" s="511"/>
      <c r="AHK8" s="512"/>
      <c r="AHL8" s="510"/>
      <c r="AHM8" s="511"/>
      <c r="AHN8" s="511"/>
      <c r="AHO8" s="511"/>
      <c r="AHP8" s="511"/>
      <c r="AHQ8" s="511"/>
      <c r="AHR8" s="511"/>
      <c r="AHS8" s="511"/>
      <c r="AHT8" s="511"/>
      <c r="AHU8" s="511"/>
      <c r="AHV8" s="512"/>
      <c r="AHW8" s="510"/>
      <c r="AHX8" s="511"/>
      <c r="AHY8" s="511"/>
      <c r="AHZ8" s="511"/>
      <c r="AIA8" s="511"/>
      <c r="AIB8" s="511"/>
      <c r="AIC8" s="511"/>
      <c r="AID8" s="511"/>
      <c r="AIE8" s="511"/>
      <c r="AIF8" s="511"/>
      <c r="AIG8" s="512"/>
      <c r="AIH8" s="510"/>
      <c r="AII8" s="511"/>
      <c r="AIJ8" s="511"/>
      <c r="AIK8" s="511"/>
      <c r="AIL8" s="511"/>
      <c r="AIM8" s="511"/>
      <c r="AIN8" s="511"/>
      <c r="AIO8" s="511"/>
      <c r="AIP8" s="511"/>
      <c r="AIQ8" s="511"/>
      <c r="AIR8" s="512"/>
      <c r="AIS8" s="510"/>
      <c r="AIT8" s="511"/>
      <c r="AIU8" s="511"/>
      <c r="AIV8" s="511"/>
      <c r="AIW8" s="511"/>
      <c r="AIX8" s="511"/>
      <c r="AIY8" s="511"/>
      <c r="AIZ8" s="511"/>
      <c r="AJA8" s="511"/>
      <c r="AJB8" s="511"/>
      <c r="AJC8" s="512"/>
      <c r="AJD8" s="510"/>
      <c r="AJE8" s="511"/>
      <c r="AJF8" s="511"/>
      <c r="AJG8" s="511"/>
      <c r="AJH8" s="511"/>
      <c r="AJI8" s="511"/>
      <c r="AJJ8" s="511"/>
      <c r="AJK8" s="511"/>
      <c r="AJL8" s="511"/>
      <c r="AJM8" s="511"/>
      <c r="AJN8" s="512"/>
      <c r="AJO8" s="510"/>
      <c r="AJP8" s="511"/>
      <c r="AJQ8" s="511"/>
      <c r="AJR8" s="511"/>
      <c r="AJS8" s="511"/>
      <c r="AJT8" s="511"/>
      <c r="AJU8" s="511"/>
      <c r="AJV8" s="511"/>
      <c r="AJW8" s="511"/>
      <c r="AJX8" s="511"/>
      <c r="AJY8" s="512"/>
      <c r="AJZ8" s="510"/>
      <c r="AKA8" s="511"/>
      <c r="AKB8" s="511"/>
      <c r="AKC8" s="511"/>
      <c r="AKD8" s="511"/>
      <c r="AKE8" s="511"/>
      <c r="AKF8" s="511"/>
      <c r="AKG8" s="511"/>
      <c r="AKH8" s="511"/>
      <c r="AKI8" s="511"/>
      <c r="AKJ8" s="512"/>
      <c r="AKK8" s="510"/>
      <c r="AKL8" s="511"/>
      <c r="AKM8" s="511"/>
      <c r="AKN8" s="511"/>
      <c r="AKO8" s="511"/>
      <c r="AKP8" s="511"/>
      <c r="AKQ8" s="511"/>
      <c r="AKR8" s="511"/>
      <c r="AKS8" s="511"/>
      <c r="AKT8" s="511"/>
      <c r="AKU8" s="512"/>
      <c r="AKV8" s="510"/>
      <c r="AKW8" s="511"/>
      <c r="AKX8" s="511"/>
      <c r="AKY8" s="511"/>
      <c r="AKZ8" s="511"/>
      <c r="ALA8" s="511"/>
      <c r="ALB8" s="511"/>
      <c r="ALC8" s="511"/>
      <c r="ALD8" s="511"/>
      <c r="ALE8" s="511"/>
      <c r="ALF8" s="512"/>
      <c r="ALG8" s="510"/>
      <c r="ALH8" s="511"/>
      <c r="ALI8" s="511"/>
      <c r="ALJ8" s="511"/>
      <c r="ALK8" s="511"/>
      <c r="ALL8" s="511"/>
      <c r="ALM8" s="511"/>
      <c r="ALN8" s="511"/>
      <c r="ALO8" s="511"/>
      <c r="ALP8" s="511"/>
      <c r="ALQ8" s="512"/>
      <c r="ALR8" s="510"/>
      <c r="ALS8" s="511"/>
      <c r="ALT8" s="511"/>
      <c r="ALU8" s="511"/>
      <c r="ALV8" s="511"/>
      <c r="ALW8" s="511"/>
      <c r="ALX8" s="511"/>
      <c r="ALY8" s="511"/>
      <c r="ALZ8" s="511"/>
      <c r="AMA8" s="511"/>
      <c r="AMB8" s="512"/>
      <c r="AMC8" s="510"/>
      <c r="AMD8" s="511"/>
      <c r="AME8" s="511"/>
      <c r="AMF8" s="511"/>
      <c r="AMG8" s="511"/>
      <c r="AMH8" s="511"/>
      <c r="AMI8" s="511"/>
      <c r="AMJ8" s="511"/>
      <c r="AMK8" s="511"/>
      <c r="AML8" s="511"/>
      <c r="AMM8" s="512"/>
      <c r="AMN8" s="510"/>
      <c r="AMO8" s="511"/>
      <c r="AMP8" s="511"/>
      <c r="AMQ8" s="511"/>
      <c r="AMR8" s="511"/>
      <c r="AMS8" s="511"/>
      <c r="AMT8" s="511"/>
      <c r="AMU8" s="511"/>
      <c r="AMV8" s="511"/>
      <c r="AMW8" s="511"/>
      <c r="AMX8" s="512"/>
      <c r="AMY8" s="510"/>
      <c r="AMZ8" s="511"/>
      <c r="ANA8" s="511"/>
      <c r="ANB8" s="511"/>
      <c r="ANC8" s="511"/>
      <c r="AND8" s="511"/>
      <c r="ANE8" s="511"/>
      <c r="ANF8" s="511"/>
      <c r="ANG8" s="511"/>
      <c r="ANH8" s="511"/>
      <c r="ANI8" s="512"/>
      <c r="ANJ8" s="510"/>
      <c r="ANK8" s="511"/>
      <c r="ANL8" s="511"/>
      <c r="ANM8" s="511"/>
      <c r="ANN8" s="511"/>
      <c r="ANO8" s="511"/>
      <c r="ANP8" s="511"/>
      <c r="ANQ8" s="511"/>
      <c r="ANR8" s="511"/>
      <c r="ANS8" s="511"/>
      <c r="ANT8" s="512"/>
      <c r="ANU8" s="510"/>
      <c r="ANV8" s="511"/>
      <c r="ANW8" s="511"/>
      <c r="ANX8" s="511"/>
      <c r="ANY8" s="511"/>
      <c r="ANZ8" s="511"/>
      <c r="AOA8" s="511"/>
      <c r="AOB8" s="511"/>
      <c r="AOC8" s="511"/>
      <c r="AOD8" s="511"/>
      <c r="AOE8" s="512"/>
      <c r="AOF8" s="510"/>
      <c r="AOG8" s="511"/>
      <c r="AOH8" s="511"/>
      <c r="AOI8" s="511"/>
      <c r="AOJ8" s="511"/>
      <c r="AOK8" s="511"/>
      <c r="AOL8" s="511"/>
      <c r="AOM8" s="511"/>
      <c r="AON8" s="511"/>
      <c r="AOO8" s="511"/>
      <c r="AOP8" s="512"/>
      <c r="AOQ8" s="510"/>
      <c r="AOR8" s="511"/>
      <c r="AOS8" s="511"/>
      <c r="AOT8" s="511"/>
      <c r="AOU8" s="511"/>
      <c r="AOV8" s="511"/>
      <c r="AOW8" s="511"/>
      <c r="AOX8" s="511"/>
      <c r="AOY8" s="511"/>
      <c r="AOZ8" s="511"/>
      <c r="APA8" s="512"/>
      <c r="APB8" s="510"/>
      <c r="APC8" s="511"/>
      <c r="APD8" s="511"/>
      <c r="APE8" s="511"/>
      <c r="APF8" s="511"/>
      <c r="APG8" s="511"/>
      <c r="APH8" s="511"/>
      <c r="API8" s="511"/>
      <c r="APJ8" s="511"/>
      <c r="APK8" s="511"/>
      <c r="APL8" s="512"/>
      <c r="APM8" s="510"/>
      <c r="APN8" s="511"/>
      <c r="APO8" s="511"/>
      <c r="APP8" s="511"/>
      <c r="APQ8" s="511"/>
      <c r="APR8" s="511"/>
      <c r="APS8" s="511"/>
      <c r="APT8" s="511"/>
      <c r="APU8" s="511"/>
      <c r="APV8" s="511"/>
      <c r="APW8" s="512"/>
      <c r="APX8" s="510"/>
      <c r="APY8" s="511"/>
      <c r="APZ8" s="511"/>
      <c r="AQA8" s="511"/>
      <c r="AQB8" s="511"/>
      <c r="AQC8" s="511"/>
      <c r="AQD8" s="511"/>
      <c r="AQE8" s="511"/>
      <c r="AQF8" s="511"/>
      <c r="AQG8" s="511"/>
      <c r="AQH8" s="512"/>
      <c r="AQI8" s="510"/>
      <c r="AQJ8" s="511"/>
      <c r="AQK8" s="511"/>
      <c r="AQL8" s="511"/>
      <c r="AQM8" s="511"/>
      <c r="AQN8" s="511"/>
      <c r="AQO8" s="511"/>
      <c r="AQP8" s="511"/>
      <c r="AQQ8" s="511"/>
      <c r="AQR8" s="511"/>
      <c r="AQS8" s="512"/>
      <c r="AQT8" s="510"/>
      <c r="AQU8" s="511"/>
      <c r="AQV8" s="511"/>
      <c r="AQW8" s="511"/>
      <c r="AQX8" s="511"/>
      <c r="AQY8" s="511"/>
      <c r="AQZ8" s="511"/>
      <c r="ARA8" s="511"/>
      <c r="ARB8" s="511"/>
      <c r="ARC8" s="511"/>
      <c r="ARD8" s="512"/>
      <c r="ARE8" s="510"/>
      <c r="ARF8" s="511"/>
      <c r="ARG8" s="511"/>
      <c r="ARH8" s="511"/>
      <c r="ARI8" s="511"/>
      <c r="ARJ8" s="511"/>
      <c r="ARK8" s="511"/>
      <c r="ARL8" s="511"/>
      <c r="ARM8" s="511"/>
      <c r="ARN8" s="511"/>
      <c r="ARO8" s="512"/>
      <c r="ARP8" s="510"/>
      <c r="ARQ8" s="511"/>
      <c r="ARR8" s="511"/>
      <c r="ARS8" s="511"/>
      <c r="ART8" s="511"/>
      <c r="ARU8" s="511"/>
      <c r="ARV8" s="511"/>
      <c r="ARW8" s="511"/>
      <c r="ARX8" s="511"/>
      <c r="ARY8" s="511"/>
      <c r="ARZ8" s="512"/>
      <c r="ASA8" s="510"/>
      <c r="ASB8" s="511"/>
      <c r="ASC8" s="511"/>
      <c r="ASD8" s="511"/>
      <c r="ASE8" s="511"/>
      <c r="ASF8" s="511"/>
      <c r="ASG8" s="511"/>
      <c r="ASH8" s="511"/>
      <c r="ASI8" s="511"/>
      <c r="ASJ8" s="511"/>
      <c r="ASK8" s="512"/>
      <c r="ASL8" s="510"/>
      <c r="ASM8" s="511"/>
      <c r="ASN8" s="511"/>
      <c r="ASO8" s="511"/>
      <c r="ASP8" s="511"/>
      <c r="ASQ8" s="511"/>
      <c r="ASR8" s="511"/>
      <c r="ASS8" s="511"/>
      <c r="AST8" s="511"/>
      <c r="ASU8" s="511"/>
      <c r="ASV8" s="512"/>
      <c r="ASW8" s="510"/>
      <c r="ASX8" s="511"/>
      <c r="ASY8" s="511"/>
      <c r="ASZ8" s="511"/>
      <c r="ATA8" s="511"/>
      <c r="ATB8" s="511"/>
      <c r="ATC8" s="511"/>
      <c r="ATD8" s="511"/>
      <c r="ATE8" s="511"/>
      <c r="ATF8" s="511"/>
      <c r="ATG8" s="512"/>
      <c r="ATH8" s="510"/>
      <c r="ATI8" s="511"/>
      <c r="ATJ8" s="511"/>
      <c r="ATK8" s="511"/>
      <c r="ATL8" s="511"/>
      <c r="ATM8" s="511"/>
      <c r="ATN8" s="511"/>
      <c r="ATO8" s="511"/>
      <c r="ATP8" s="511"/>
      <c r="ATQ8" s="511"/>
      <c r="ATR8" s="512"/>
      <c r="ATS8" s="510"/>
      <c r="ATT8" s="511"/>
      <c r="ATU8" s="511"/>
      <c r="ATV8" s="511"/>
      <c r="ATW8" s="511"/>
      <c r="ATX8" s="511"/>
      <c r="ATY8" s="511"/>
      <c r="ATZ8" s="511"/>
      <c r="AUA8" s="511"/>
      <c r="AUB8" s="511"/>
      <c r="AUC8" s="512"/>
      <c r="AUD8" s="510"/>
      <c r="AUE8" s="511"/>
      <c r="AUF8" s="511"/>
      <c r="AUG8" s="511"/>
      <c r="AUH8" s="511"/>
      <c r="AUI8" s="511"/>
      <c r="AUJ8" s="511"/>
      <c r="AUK8" s="511"/>
      <c r="AUL8" s="511"/>
      <c r="AUM8" s="511"/>
      <c r="AUN8" s="512"/>
      <c r="AUO8" s="510"/>
      <c r="AUP8" s="511"/>
      <c r="AUQ8" s="511"/>
      <c r="AUR8" s="511"/>
      <c r="AUS8" s="511"/>
      <c r="AUT8" s="511"/>
      <c r="AUU8" s="511"/>
      <c r="AUV8" s="511"/>
      <c r="AUW8" s="511"/>
      <c r="AUX8" s="511"/>
      <c r="AUY8" s="512"/>
      <c r="AUZ8" s="510"/>
      <c r="AVA8" s="511"/>
      <c r="AVB8" s="511"/>
      <c r="AVC8" s="511"/>
      <c r="AVD8" s="511"/>
      <c r="AVE8" s="511"/>
      <c r="AVF8" s="511"/>
      <c r="AVG8" s="511"/>
      <c r="AVH8" s="511"/>
      <c r="AVI8" s="511"/>
      <c r="AVJ8" s="512"/>
      <c r="AVK8" s="510"/>
      <c r="AVL8" s="511"/>
      <c r="AVM8" s="511"/>
      <c r="AVN8" s="511"/>
      <c r="AVO8" s="511"/>
      <c r="AVP8" s="511"/>
      <c r="AVQ8" s="511"/>
      <c r="AVR8" s="511"/>
      <c r="AVS8" s="511"/>
      <c r="AVT8" s="511"/>
      <c r="AVU8" s="512"/>
      <c r="AVV8" s="510"/>
      <c r="AVW8" s="511"/>
      <c r="AVX8" s="511"/>
      <c r="AVY8" s="511"/>
      <c r="AVZ8" s="511"/>
      <c r="AWA8" s="511"/>
      <c r="AWB8" s="511"/>
      <c r="AWC8" s="511"/>
      <c r="AWD8" s="511"/>
      <c r="AWE8" s="511"/>
      <c r="AWF8" s="512"/>
      <c r="AWG8" s="510"/>
      <c r="AWH8" s="511"/>
      <c r="AWI8" s="511"/>
      <c r="AWJ8" s="511"/>
      <c r="AWK8" s="511"/>
      <c r="AWL8" s="511"/>
      <c r="AWM8" s="511"/>
      <c r="AWN8" s="511"/>
      <c r="AWO8" s="511"/>
      <c r="AWP8" s="511"/>
      <c r="AWQ8" s="512"/>
      <c r="AWR8" s="510"/>
      <c r="AWS8" s="511"/>
      <c r="AWT8" s="511"/>
      <c r="AWU8" s="511"/>
      <c r="AWV8" s="511"/>
      <c r="AWW8" s="511"/>
      <c r="AWX8" s="511"/>
      <c r="AWY8" s="511"/>
      <c r="AWZ8" s="511"/>
      <c r="AXA8" s="511"/>
      <c r="AXB8" s="512"/>
      <c r="AXC8" s="510"/>
      <c r="AXD8" s="511"/>
      <c r="AXE8" s="511"/>
      <c r="AXF8" s="511"/>
      <c r="AXG8" s="511"/>
      <c r="AXH8" s="511"/>
      <c r="AXI8" s="511"/>
      <c r="AXJ8" s="511"/>
      <c r="AXK8" s="511"/>
      <c r="AXL8" s="511"/>
      <c r="AXM8" s="512"/>
      <c r="AXN8" s="510"/>
      <c r="AXO8" s="511"/>
      <c r="AXP8" s="511"/>
      <c r="AXQ8" s="511"/>
      <c r="AXR8" s="511"/>
      <c r="AXS8" s="511"/>
      <c r="AXT8" s="511"/>
      <c r="AXU8" s="511"/>
      <c r="AXV8" s="511"/>
      <c r="AXW8" s="511"/>
      <c r="AXX8" s="512"/>
      <c r="AXY8" s="510"/>
      <c r="AXZ8" s="511"/>
      <c r="AYA8" s="511"/>
      <c r="AYB8" s="511"/>
      <c r="AYC8" s="511"/>
      <c r="AYD8" s="511"/>
      <c r="AYE8" s="511"/>
      <c r="AYF8" s="511"/>
      <c r="AYG8" s="511"/>
      <c r="AYH8" s="511"/>
      <c r="AYI8" s="512"/>
      <c r="AYJ8" s="510"/>
      <c r="AYK8" s="511"/>
      <c r="AYL8" s="511"/>
      <c r="AYM8" s="511"/>
      <c r="AYN8" s="511"/>
      <c r="AYO8" s="511"/>
      <c r="AYP8" s="511"/>
      <c r="AYQ8" s="511"/>
      <c r="AYR8" s="511"/>
      <c r="AYS8" s="511"/>
      <c r="AYT8" s="512"/>
      <c r="AYU8" s="510"/>
      <c r="AYV8" s="511"/>
      <c r="AYW8" s="511"/>
      <c r="AYX8" s="511"/>
      <c r="AYY8" s="511"/>
      <c r="AYZ8" s="511"/>
      <c r="AZA8" s="511"/>
      <c r="AZB8" s="511"/>
      <c r="AZC8" s="511"/>
      <c r="AZD8" s="511"/>
      <c r="AZE8" s="512"/>
      <c r="AZF8" s="510"/>
      <c r="AZG8" s="511"/>
      <c r="AZH8" s="511"/>
      <c r="AZI8" s="511"/>
      <c r="AZJ8" s="511"/>
      <c r="AZK8" s="511"/>
      <c r="AZL8" s="511"/>
      <c r="AZM8" s="511"/>
      <c r="AZN8" s="511"/>
      <c r="AZO8" s="511"/>
      <c r="AZP8" s="512"/>
      <c r="AZQ8" s="510"/>
      <c r="AZR8" s="511"/>
      <c r="AZS8" s="511"/>
      <c r="AZT8" s="511"/>
      <c r="AZU8" s="511"/>
      <c r="AZV8" s="511"/>
      <c r="AZW8" s="511"/>
      <c r="AZX8" s="511"/>
      <c r="AZY8" s="511"/>
      <c r="AZZ8" s="511"/>
      <c r="BAA8" s="512"/>
      <c r="BAB8" s="510"/>
      <c r="BAC8" s="511"/>
      <c r="BAD8" s="511"/>
      <c r="BAE8" s="511"/>
      <c r="BAF8" s="511"/>
      <c r="BAG8" s="511"/>
      <c r="BAH8" s="511"/>
      <c r="BAI8" s="511"/>
      <c r="BAJ8" s="511"/>
      <c r="BAK8" s="511"/>
      <c r="BAL8" s="512"/>
      <c r="BAM8" s="510"/>
      <c r="BAN8" s="511"/>
      <c r="BAO8" s="511"/>
      <c r="BAP8" s="511"/>
      <c r="BAQ8" s="511"/>
      <c r="BAR8" s="511"/>
      <c r="BAS8" s="511"/>
      <c r="BAT8" s="511"/>
      <c r="BAU8" s="511"/>
      <c r="BAV8" s="511"/>
      <c r="BAW8" s="512"/>
      <c r="BAX8" s="510"/>
      <c r="BAY8" s="511"/>
      <c r="BAZ8" s="511"/>
      <c r="BBA8" s="511"/>
      <c r="BBB8" s="511"/>
      <c r="BBC8" s="511"/>
      <c r="BBD8" s="511"/>
      <c r="BBE8" s="511"/>
      <c r="BBF8" s="511"/>
      <c r="BBG8" s="511"/>
      <c r="BBH8" s="512"/>
      <c r="BBI8" s="510"/>
      <c r="BBJ8" s="511"/>
      <c r="BBK8" s="511"/>
      <c r="BBL8" s="511"/>
      <c r="BBM8" s="511"/>
      <c r="BBN8" s="511"/>
      <c r="BBO8" s="511"/>
      <c r="BBP8" s="511"/>
      <c r="BBQ8" s="511"/>
      <c r="BBR8" s="511"/>
      <c r="BBS8" s="512"/>
      <c r="BBT8" s="510"/>
      <c r="BBU8" s="511"/>
      <c r="BBV8" s="511"/>
      <c r="BBW8" s="511"/>
      <c r="BBX8" s="511"/>
      <c r="BBY8" s="511"/>
      <c r="BBZ8" s="511"/>
      <c r="BCA8" s="511"/>
      <c r="BCB8" s="511"/>
      <c r="BCC8" s="511"/>
      <c r="BCD8" s="512"/>
      <c r="BCE8" s="510"/>
      <c r="BCF8" s="511"/>
      <c r="BCG8" s="511"/>
      <c r="BCH8" s="511"/>
      <c r="BCI8" s="511"/>
      <c r="BCJ8" s="511"/>
      <c r="BCK8" s="511"/>
      <c r="BCL8" s="511"/>
      <c r="BCM8" s="511"/>
      <c r="BCN8" s="511"/>
      <c r="BCO8" s="512"/>
      <c r="BCP8" s="510"/>
      <c r="BCQ8" s="511"/>
      <c r="BCR8" s="511"/>
      <c r="BCS8" s="511"/>
      <c r="BCT8" s="511"/>
      <c r="BCU8" s="511"/>
      <c r="BCV8" s="511"/>
      <c r="BCW8" s="511"/>
      <c r="BCX8" s="511"/>
      <c r="BCY8" s="511"/>
      <c r="BCZ8" s="512"/>
      <c r="BDA8" s="510"/>
      <c r="BDB8" s="511"/>
      <c r="BDC8" s="511"/>
      <c r="BDD8" s="511"/>
      <c r="BDE8" s="511"/>
      <c r="BDF8" s="511"/>
      <c r="BDG8" s="511"/>
      <c r="BDH8" s="511"/>
      <c r="BDI8" s="511"/>
      <c r="BDJ8" s="511"/>
      <c r="BDK8" s="512"/>
      <c r="BDL8" s="510"/>
      <c r="BDM8" s="511"/>
      <c r="BDN8" s="511"/>
      <c r="BDO8" s="511"/>
      <c r="BDP8" s="511"/>
      <c r="BDQ8" s="511"/>
      <c r="BDR8" s="511"/>
      <c r="BDS8" s="511"/>
      <c r="BDT8" s="511"/>
      <c r="BDU8" s="511"/>
      <c r="BDV8" s="512"/>
      <c r="BDW8" s="510"/>
      <c r="BDX8" s="511"/>
      <c r="BDY8" s="511"/>
      <c r="BDZ8" s="511"/>
      <c r="BEA8" s="511"/>
      <c r="BEB8" s="511"/>
      <c r="BEC8" s="511"/>
      <c r="BED8" s="511"/>
      <c r="BEE8" s="511"/>
      <c r="BEF8" s="511"/>
      <c r="BEG8" s="512"/>
      <c r="BEH8" s="510"/>
      <c r="BEI8" s="511"/>
      <c r="BEJ8" s="511"/>
      <c r="BEK8" s="511"/>
      <c r="BEL8" s="511"/>
      <c r="BEM8" s="511"/>
      <c r="BEN8" s="511"/>
      <c r="BEO8" s="511"/>
      <c r="BEP8" s="511"/>
      <c r="BEQ8" s="511"/>
      <c r="BER8" s="512"/>
      <c r="BES8" s="510"/>
      <c r="BET8" s="511"/>
      <c r="BEU8" s="511"/>
      <c r="BEV8" s="511"/>
      <c r="BEW8" s="511"/>
      <c r="BEX8" s="511"/>
      <c r="BEY8" s="511"/>
      <c r="BEZ8" s="511"/>
      <c r="BFA8" s="511"/>
      <c r="BFB8" s="511"/>
      <c r="BFC8" s="512"/>
      <c r="BFD8" s="510"/>
      <c r="BFE8" s="511"/>
      <c r="BFF8" s="511"/>
      <c r="BFG8" s="511"/>
      <c r="BFH8" s="511"/>
      <c r="BFI8" s="511"/>
      <c r="BFJ8" s="511"/>
      <c r="BFK8" s="511"/>
      <c r="BFL8" s="511"/>
      <c r="BFM8" s="511"/>
      <c r="BFN8" s="512"/>
      <c r="BFO8" s="510"/>
      <c r="BFP8" s="511"/>
      <c r="BFQ8" s="511"/>
      <c r="BFR8" s="511"/>
      <c r="BFS8" s="511"/>
      <c r="BFT8" s="511"/>
      <c r="BFU8" s="511"/>
      <c r="BFV8" s="511"/>
      <c r="BFW8" s="511"/>
      <c r="BFX8" s="511"/>
      <c r="BFY8" s="512"/>
      <c r="BFZ8" s="510"/>
      <c r="BGA8" s="511"/>
      <c r="BGB8" s="511"/>
      <c r="BGC8" s="511"/>
      <c r="BGD8" s="511"/>
      <c r="BGE8" s="511"/>
      <c r="BGF8" s="511"/>
      <c r="BGG8" s="511"/>
      <c r="BGH8" s="511"/>
      <c r="BGI8" s="511"/>
      <c r="BGJ8" s="512"/>
      <c r="BGK8" s="510"/>
      <c r="BGL8" s="511"/>
      <c r="BGM8" s="511"/>
      <c r="BGN8" s="511"/>
      <c r="BGO8" s="511"/>
      <c r="BGP8" s="511"/>
      <c r="BGQ8" s="511"/>
      <c r="BGR8" s="511"/>
      <c r="BGS8" s="511"/>
      <c r="BGT8" s="511"/>
      <c r="BGU8" s="512"/>
      <c r="BGV8" s="510"/>
      <c r="BGW8" s="511"/>
      <c r="BGX8" s="511"/>
      <c r="BGY8" s="511"/>
      <c r="BGZ8" s="511"/>
      <c r="BHA8" s="511"/>
      <c r="BHB8" s="511"/>
      <c r="BHC8" s="511"/>
      <c r="BHD8" s="511"/>
      <c r="BHE8" s="511"/>
      <c r="BHF8" s="512"/>
      <c r="BHG8" s="510"/>
      <c r="BHH8" s="511"/>
      <c r="BHI8" s="511"/>
      <c r="BHJ8" s="511"/>
      <c r="BHK8" s="511"/>
      <c r="BHL8" s="511"/>
      <c r="BHM8" s="511"/>
      <c r="BHN8" s="511"/>
      <c r="BHO8" s="511"/>
      <c r="BHP8" s="511"/>
      <c r="BHQ8" s="512"/>
      <c r="BHR8" s="510"/>
      <c r="BHS8" s="511"/>
      <c r="BHT8" s="511"/>
      <c r="BHU8" s="511"/>
      <c r="BHV8" s="511"/>
      <c r="BHW8" s="511"/>
      <c r="BHX8" s="511"/>
      <c r="BHY8" s="511"/>
      <c r="BHZ8" s="511"/>
      <c r="BIA8" s="511"/>
      <c r="BIB8" s="512"/>
      <c r="BIC8" s="510"/>
      <c r="BID8" s="511"/>
      <c r="BIE8" s="511"/>
      <c r="BIF8" s="511"/>
      <c r="BIG8" s="511"/>
      <c r="BIH8" s="511"/>
      <c r="BII8" s="511"/>
      <c r="BIJ8" s="511"/>
      <c r="BIK8" s="511"/>
      <c r="BIL8" s="511"/>
      <c r="BIM8" s="512"/>
      <c r="BIN8" s="510"/>
      <c r="BIO8" s="511"/>
      <c r="BIP8" s="511"/>
      <c r="BIQ8" s="511"/>
      <c r="BIR8" s="511"/>
      <c r="BIS8" s="511"/>
      <c r="BIT8" s="511"/>
      <c r="BIU8" s="511"/>
      <c r="BIV8" s="511"/>
      <c r="BIW8" s="511"/>
      <c r="BIX8" s="512"/>
      <c r="BIY8" s="510"/>
      <c r="BIZ8" s="511"/>
      <c r="BJA8" s="511"/>
      <c r="BJB8" s="511"/>
      <c r="BJC8" s="511"/>
      <c r="BJD8" s="511"/>
      <c r="BJE8" s="511"/>
      <c r="BJF8" s="511"/>
      <c r="BJG8" s="511"/>
      <c r="BJH8" s="511"/>
      <c r="BJI8" s="512"/>
      <c r="BJJ8" s="510"/>
      <c r="BJK8" s="511"/>
      <c r="BJL8" s="511"/>
      <c r="BJM8" s="511"/>
      <c r="BJN8" s="511"/>
      <c r="BJO8" s="511"/>
      <c r="BJP8" s="511"/>
      <c r="BJQ8" s="511"/>
      <c r="BJR8" s="511"/>
      <c r="BJS8" s="511"/>
      <c r="BJT8" s="512"/>
      <c r="BJU8" s="510"/>
      <c r="BJV8" s="511"/>
      <c r="BJW8" s="511"/>
      <c r="BJX8" s="511"/>
      <c r="BJY8" s="511"/>
      <c r="BJZ8" s="511"/>
      <c r="BKA8" s="511"/>
      <c r="BKB8" s="511"/>
      <c r="BKC8" s="511"/>
      <c r="BKD8" s="511"/>
      <c r="BKE8" s="512"/>
      <c r="BKF8" s="510"/>
      <c r="BKG8" s="511"/>
      <c r="BKH8" s="511"/>
      <c r="BKI8" s="511"/>
      <c r="BKJ8" s="511"/>
      <c r="BKK8" s="511"/>
      <c r="BKL8" s="511"/>
      <c r="BKM8" s="511"/>
      <c r="BKN8" s="511"/>
      <c r="BKO8" s="511"/>
      <c r="BKP8" s="512"/>
      <c r="BKQ8" s="510"/>
      <c r="BKR8" s="511"/>
      <c r="BKS8" s="511"/>
      <c r="BKT8" s="511"/>
      <c r="BKU8" s="511"/>
      <c r="BKV8" s="511"/>
      <c r="BKW8" s="511"/>
      <c r="BKX8" s="511"/>
      <c r="BKY8" s="511"/>
      <c r="BKZ8" s="511"/>
      <c r="BLA8" s="512"/>
      <c r="BLB8" s="510"/>
      <c r="BLC8" s="511"/>
      <c r="BLD8" s="511"/>
      <c r="BLE8" s="511"/>
      <c r="BLF8" s="511"/>
      <c r="BLG8" s="511"/>
      <c r="BLH8" s="511"/>
      <c r="BLI8" s="511"/>
      <c r="BLJ8" s="511"/>
      <c r="BLK8" s="511"/>
      <c r="BLL8" s="512"/>
      <c r="BLM8" s="510"/>
      <c r="BLN8" s="511"/>
      <c r="BLO8" s="511"/>
      <c r="BLP8" s="511"/>
      <c r="BLQ8" s="511"/>
      <c r="BLR8" s="511"/>
      <c r="BLS8" s="511"/>
      <c r="BLT8" s="511"/>
      <c r="BLU8" s="511"/>
      <c r="BLV8" s="511"/>
      <c r="BLW8" s="512"/>
      <c r="BLX8" s="510"/>
      <c r="BLY8" s="511"/>
      <c r="BLZ8" s="511"/>
      <c r="BMA8" s="511"/>
      <c r="BMB8" s="511"/>
      <c r="BMC8" s="511"/>
      <c r="BMD8" s="511"/>
      <c r="BME8" s="511"/>
      <c r="BMF8" s="511"/>
      <c r="BMG8" s="511"/>
      <c r="BMH8" s="512"/>
      <c r="BMI8" s="510"/>
      <c r="BMJ8" s="511"/>
      <c r="BMK8" s="511"/>
      <c r="BML8" s="511"/>
      <c r="BMM8" s="511"/>
      <c r="BMN8" s="511"/>
      <c r="BMO8" s="511"/>
      <c r="BMP8" s="511"/>
      <c r="BMQ8" s="511"/>
      <c r="BMR8" s="511"/>
      <c r="BMS8" s="512"/>
      <c r="BMT8" s="510"/>
      <c r="BMU8" s="511"/>
      <c r="BMV8" s="511"/>
      <c r="BMW8" s="511"/>
      <c r="BMX8" s="511"/>
      <c r="BMY8" s="511"/>
      <c r="BMZ8" s="511"/>
      <c r="BNA8" s="511"/>
      <c r="BNB8" s="511"/>
      <c r="BNC8" s="511"/>
      <c r="BND8" s="512"/>
      <c r="BNE8" s="510"/>
      <c r="BNF8" s="511"/>
      <c r="BNG8" s="511"/>
      <c r="BNH8" s="511"/>
      <c r="BNI8" s="511"/>
      <c r="BNJ8" s="511"/>
      <c r="BNK8" s="511"/>
      <c r="BNL8" s="511"/>
      <c r="BNM8" s="511"/>
      <c r="BNN8" s="511"/>
      <c r="BNO8" s="512"/>
      <c r="BNP8" s="510"/>
      <c r="BNQ8" s="511"/>
      <c r="BNR8" s="511"/>
      <c r="BNS8" s="511"/>
      <c r="BNT8" s="511"/>
      <c r="BNU8" s="511"/>
      <c r="BNV8" s="511"/>
      <c r="BNW8" s="511"/>
      <c r="BNX8" s="511"/>
      <c r="BNY8" s="511"/>
      <c r="BNZ8" s="512"/>
      <c r="BOA8" s="510"/>
      <c r="BOB8" s="511"/>
      <c r="BOC8" s="511"/>
      <c r="BOD8" s="511"/>
      <c r="BOE8" s="511"/>
      <c r="BOF8" s="511"/>
      <c r="BOG8" s="511"/>
      <c r="BOH8" s="511"/>
      <c r="BOI8" s="511"/>
      <c r="BOJ8" s="511"/>
      <c r="BOK8" s="512"/>
      <c r="BOL8" s="510"/>
      <c r="BOM8" s="511"/>
      <c r="BON8" s="511"/>
      <c r="BOO8" s="511"/>
      <c r="BOP8" s="511"/>
      <c r="BOQ8" s="511"/>
      <c r="BOR8" s="511"/>
      <c r="BOS8" s="511"/>
      <c r="BOT8" s="511"/>
      <c r="BOU8" s="511"/>
      <c r="BOV8" s="512"/>
      <c r="BOW8" s="510"/>
      <c r="BOX8" s="511"/>
      <c r="BOY8" s="511"/>
      <c r="BOZ8" s="511"/>
      <c r="BPA8" s="511"/>
      <c r="BPB8" s="511"/>
      <c r="BPC8" s="511"/>
      <c r="BPD8" s="511"/>
      <c r="BPE8" s="511"/>
      <c r="BPF8" s="511"/>
      <c r="BPG8" s="512"/>
      <c r="BPH8" s="510"/>
      <c r="BPI8" s="511"/>
      <c r="BPJ8" s="511"/>
      <c r="BPK8" s="511"/>
      <c r="BPL8" s="511"/>
      <c r="BPM8" s="511"/>
      <c r="BPN8" s="511"/>
      <c r="BPO8" s="511"/>
      <c r="BPP8" s="511"/>
      <c r="BPQ8" s="511"/>
      <c r="BPR8" s="512"/>
      <c r="BPS8" s="510"/>
      <c r="BPT8" s="511"/>
      <c r="BPU8" s="511"/>
      <c r="BPV8" s="511"/>
      <c r="BPW8" s="511"/>
      <c r="BPX8" s="511"/>
      <c r="BPY8" s="511"/>
      <c r="BPZ8" s="511"/>
      <c r="BQA8" s="511"/>
      <c r="BQB8" s="511"/>
      <c r="BQC8" s="512"/>
      <c r="BQD8" s="510"/>
      <c r="BQE8" s="511"/>
      <c r="BQF8" s="511"/>
      <c r="BQG8" s="511"/>
      <c r="BQH8" s="511"/>
      <c r="BQI8" s="511"/>
      <c r="BQJ8" s="511"/>
      <c r="BQK8" s="511"/>
      <c r="BQL8" s="511"/>
      <c r="BQM8" s="511"/>
      <c r="BQN8" s="512"/>
      <c r="BQO8" s="510"/>
      <c r="BQP8" s="511"/>
      <c r="BQQ8" s="511"/>
      <c r="BQR8" s="511"/>
      <c r="BQS8" s="511"/>
      <c r="BQT8" s="511"/>
      <c r="BQU8" s="511"/>
      <c r="BQV8" s="511"/>
      <c r="BQW8" s="511"/>
      <c r="BQX8" s="511"/>
      <c r="BQY8" s="512"/>
      <c r="BQZ8" s="510"/>
      <c r="BRA8" s="511"/>
      <c r="BRB8" s="511"/>
      <c r="BRC8" s="511"/>
      <c r="BRD8" s="511"/>
      <c r="BRE8" s="511"/>
      <c r="BRF8" s="511"/>
      <c r="BRG8" s="511"/>
      <c r="BRH8" s="511"/>
      <c r="BRI8" s="511"/>
      <c r="BRJ8" s="512"/>
      <c r="BRK8" s="510"/>
      <c r="BRL8" s="511"/>
      <c r="BRM8" s="511"/>
      <c r="BRN8" s="511"/>
      <c r="BRO8" s="511"/>
      <c r="BRP8" s="511"/>
      <c r="BRQ8" s="511"/>
      <c r="BRR8" s="511"/>
      <c r="BRS8" s="511"/>
      <c r="BRT8" s="511"/>
      <c r="BRU8" s="512"/>
      <c r="BRV8" s="510"/>
      <c r="BRW8" s="511"/>
      <c r="BRX8" s="511"/>
      <c r="BRY8" s="511"/>
      <c r="BRZ8" s="511"/>
      <c r="BSA8" s="511"/>
      <c r="BSB8" s="511"/>
      <c r="BSC8" s="511"/>
      <c r="BSD8" s="511"/>
      <c r="BSE8" s="511"/>
      <c r="BSF8" s="512"/>
      <c r="BSG8" s="510"/>
      <c r="BSH8" s="511"/>
      <c r="BSI8" s="511"/>
      <c r="BSJ8" s="511"/>
      <c r="BSK8" s="511"/>
      <c r="BSL8" s="511"/>
      <c r="BSM8" s="511"/>
      <c r="BSN8" s="511"/>
      <c r="BSO8" s="511"/>
      <c r="BSP8" s="511"/>
      <c r="BSQ8" s="512"/>
      <c r="BSR8" s="510"/>
      <c r="BSS8" s="511"/>
      <c r="BST8" s="511"/>
      <c r="BSU8" s="511"/>
      <c r="BSV8" s="511"/>
      <c r="BSW8" s="511"/>
      <c r="BSX8" s="511"/>
      <c r="BSY8" s="511"/>
      <c r="BSZ8" s="511"/>
      <c r="BTA8" s="511"/>
      <c r="BTB8" s="512"/>
      <c r="BTC8" s="510"/>
      <c r="BTD8" s="511"/>
      <c r="BTE8" s="511"/>
      <c r="BTF8" s="511"/>
      <c r="BTG8" s="511"/>
      <c r="BTH8" s="511"/>
      <c r="BTI8" s="511"/>
      <c r="BTJ8" s="511"/>
      <c r="BTK8" s="511"/>
      <c r="BTL8" s="511"/>
      <c r="BTM8" s="512"/>
      <c r="BTN8" s="510"/>
      <c r="BTO8" s="511"/>
      <c r="BTP8" s="511"/>
      <c r="BTQ8" s="511"/>
      <c r="BTR8" s="511"/>
      <c r="BTS8" s="511"/>
      <c r="BTT8" s="511"/>
      <c r="BTU8" s="511"/>
      <c r="BTV8" s="511"/>
      <c r="BTW8" s="511"/>
      <c r="BTX8" s="512"/>
      <c r="BTY8" s="510"/>
      <c r="BTZ8" s="511"/>
      <c r="BUA8" s="511"/>
      <c r="BUB8" s="511"/>
      <c r="BUC8" s="511"/>
      <c r="BUD8" s="511"/>
      <c r="BUE8" s="511"/>
      <c r="BUF8" s="511"/>
      <c r="BUG8" s="511"/>
      <c r="BUH8" s="511"/>
      <c r="BUI8" s="512"/>
      <c r="BUJ8" s="510"/>
      <c r="BUK8" s="511"/>
      <c r="BUL8" s="511"/>
      <c r="BUM8" s="511"/>
      <c r="BUN8" s="511"/>
      <c r="BUO8" s="511"/>
      <c r="BUP8" s="511"/>
      <c r="BUQ8" s="511"/>
      <c r="BUR8" s="511"/>
      <c r="BUS8" s="511"/>
      <c r="BUT8" s="512"/>
      <c r="BUU8" s="510"/>
      <c r="BUV8" s="511"/>
      <c r="BUW8" s="511"/>
      <c r="BUX8" s="511"/>
      <c r="BUY8" s="511"/>
      <c r="BUZ8" s="511"/>
      <c r="BVA8" s="511"/>
      <c r="BVB8" s="511"/>
      <c r="BVC8" s="511"/>
      <c r="BVD8" s="511"/>
      <c r="BVE8" s="512"/>
      <c r="BVF8" s="510"/>
      <c r="BVG8" s="511"/>
      <c r="BVH8" s="511"/>
      <c r="BVI8" s="511"/>
      <c r="BVJ8" s="511"/>
      <c r="BVK8" s="511"/>
      <c r="BVL8" s="511"/>
      <c r="BVM8" s="511"/>
      <c r="BVN8" s="511"/>
      <c r="BVO8" s="511"/>
      <c r="BVP8" s="512"/>
      <c r="BVQ8" s="510"/>
      <c r="BVR8" s="511"/>
      <c r="BVS8" s="511"/>
      <c r="BVT8" s="511"/>
      <c r="BVU8" s="511"/>
      <c r="BVV8" s="511"/>
      <c r="BVW8" s="511"/>
      <c r="BVX8" s="511"/>
      <c r="BVY8" s="511"/>
      <c r="BVZ8" s="511"/>
      <c r="BWA8" s="512"/>
      <c r="BWB8" s="510"/>
      <c r="BWC8" s="511"/>
      <c r="BWD8" s="511"/>
      <c r="BWE8" s="511"/>
      <c r="BWF8" s="511"/>
      <c r="BWG8" s="511"/>
      <c r="BWH8" s="511"/>
      <c r="BWI8" s="511"/>
      <c r="BWJ8" s="511"/>
      <c r="BWK8" s="511"/>
      <c r="BWL8" s="512"/>
      <c r="BWM8" s="510"/>
      <c r="BWN8" s="511"/>
      <c r="BWO8" s="511"/>
      <c r="BWP8" s="511"/>
      <c r="BWQ8" s="511"/>
      <c r="BWR8" s="511"/>
      <c r="BWS8" s="511"/>
      <c r="BWT8" s="511"/>
      <c r="BWU8" s="511"/>
      <c r="BWV8" s="511"/>
      <c r="BWW8" s="512"/>
      <c r="BWX8" s="510"/>
      <c r="BWY8" s="511"/>
      <c r="BWZ8" s="511"/>
      <c r="BXA8" s="511"/>
      <c r="BXB8" s="511"/>
      <c r="BXC8" s="511"/>
      <c r="BXD8" s="511"/>
      <c r="BXE8" s="511"/>
      <c r="BXF8" s="511"/>
      <c r="BXG8" s="511"/>
      <c r="BXH8" s="512"/>
      <c r="BXI8" s="510"/>
      <c r="BXJ8" s="511"/>
      <c r="BXK8" s="511"/>
      <c r="BXL8" s="511"/>
      <c r="BXM8" s="511"/>
      <c r="BXN8" s="511"/>
      <c r="BXO8" s="511"/>
      <c r="BXP8" s="511"/>
      <c r="BXQ8" s="511"/>
      <c r="BXR8" s="511"/>
      <c r="BXS8" s="512"/>
      <c r="BXT8" s="510"/>
      <c r="BXU8" s="511"/>
      <c r="BXV8" s="511"/>
      <c r="BXW8" s="511"/>
      <c r="BXX8" s="511"/>
      <c r="BXY8" s="511"/>
      <c r="BXZ8" s="511"/>
      <c r="BYA8" s="511"/>
      <c r="BYB8" s="511"/>
      <c r="BYC8" s="511"/>
      <c r="BYD8" s="512"/>
      <c r="BYE8" s="510"/>
      <c r="BYF8" s="511"/>
      <c r="BYG8" s="511"/>
      <c r="BYH8" s="511"/>
      <c r="BYI8" s="511"/>
      <c r="BYJ8" s="511"/>
      <c r="BYK8" s="511"/>
      <c r="BYL8" s="511"/>
      <c r="BYM8" s="511"/>
      <c r="BYN8" s="511"/>
      <c r="BYO8" s="512"/>
      <c r="BYP8" s="510"/>
      <c r="BYQ8" s="511"/>
      <c r="BYR8" s="511"/>
      <c r="BYS8" s="511"/>
      <c r="BYT8" s="511"/>
      <c r="BYU8" s="511"/>
      <c r="BYV8" s="511"/>
      <c r="BYW8" s="511"/>
      <c r="BYX8" s="511"/>
      <c r="BYY8" s="511"/>
      <c r="BYZ8" s="512"/>
      <c r="BZA8" s="510"/>
      <c r="BZB8" s="511"/>
      <c r="BZC8" s="511"/>
      <c r="BZD8" s="511"/>
      <c r="BZE8" s="511"/>
      <c r="BZF8" s="511"/>
      <c r="BZG8" s="511"/>
      <c r="BZH8" s="511"/>
      <c r="BZI8" s="511"/>
      <c r="BZJ8" s="511"/>
      <c r="BZK8" s="512"/>
      <c r="BZL8" s="510"/>
      <c r="BZM8" s="511"/>
      <c r="BZN8" s="511"/>
      <c r="BZO8" s="511"/>
      <c r="BZP8" s="511"/>
      <c r="BZQ8" s="511"/>
      <c r="BZR8" s="511"/>
      <c r="BZS8" s="511"/>
      <c r="BZT8" s="511"/>
      <c r="BZU8" s="511"/>
      <c r="BZV8" s="512"/>
      <c r="BZW8" s="510"/>
      <c r="BZX8" s="511"/>
      <c r="BZY8" s="511"/>
      <c r="BZZ8" s="511"/>
      <c r="CAA8" s="511"/>
      <c r="CAB8" s="511"/>
      <c r="CAC8" s="511"/>
      <c r="CAD8" s="511"/>
      <c r="CAE8" s="511"/>
      <c r="CAF8" s="511"/>
      <c r="CAG8" s="512"/>
      <c r="CAH8" s="510"/>
      <c r="CAI8" s="511"/>
      <c r="CAJ8" s="511"/>
      <c r="CAK8" s="511"/>
      <c r="CAL8" s="511"/>
      <c r="CAM8" s="511"/>
      <c r="CAN8" s="511"/>
      <c r="CAO8" s="511"/>
      <c r="CAP8" s="511"/>
      <c r="CAQ8" s="511"/>
      <c r="CAR8" s="512"/>
      <c r="CAS8" s="510"/>
      <c r="CAT8" s="511"/>
      <c r="CAU8" s="511"/>
      <c r="CAV8" s="511"/>
      <c r="CAW8" s="511"/>
      <c r="CAX8" s="511"/>
      <c r="CAY8" s="511"/>
      <c r="CAZ8" s="511"/>
      <c r="CBA8" s="511"/>
      <c r="CBB8" s="511"/>
      <c r="CBC8" s="512"/>
      <c r="CBD8" s="510"/>
      <c r="CBE8" s="511"/>
      <c r="CBF8" s="511"/>
      <c r="CBG8" s="511"/>
      <c r="CBH8" s="511"/>
      <c r="CBI8" s="511"/>
      <c r="CBJ8" s="511"/>
      <c r="CBK8" s="511"/>
      <c r="CBL8" s="511"/>
      <c r="CBM8" s="511"/>
      <c r="CBN8" s="512"/>
      <c r="CBO8" s="510"/>
      <c r="CBP8" s="511"/>
      <c r="CBQ8" s="511"/>
      <c r="CBR8" s="511"/>
      <c r="CBS8" s="511"/>
      <c r="CBT8" s="511"/>
      <c r="CBU8" s="511"/>
      <c r="CBV8" s="511"/>
      <c r="CBW8" s="511"/>
      <c r="CBX8" s="511"/>
      <c r="CBY8" s="512"/>
      <c r="CBZ8" s="510"/>
      <c r="CCA8" s="511"/>
      <c r="CCB8" s="511"/>
      <c r="CCC8" s="511"/>
      <c r="CCD8" s="511"/>
      <c r="CCE8" s="511"/>
      <c r="CCF8" s="511"/>
      <c r="CCG8" s="511"/>
      <c r="CCH8" s="511"/>
      <c r="CCI8" s="511"/>
      <c r="CCJ8" s="512"/>
      <c r="CCK8" s="510"/>
      <c r="CCL8" s="511"/>
      <c r="CCM8" s="511"/>
      <c r="CCN8" s="511"/>
      <c r="CCO8" s="511"/>
      <c r="CCP8" s="511"/>
      <c r="CCQ8" s="511"/>
      <c r="CCR8" s="511"/>
      <c r="CCS8" s="511"/>
      <c r="CCT8" s="511"/>
      <c r="CCU8" s="512"/>
      <c r="CCV8" s="510"/>
      <c r="CCW8" s="511"/>
      <c r="CCX8" s="511"/>
      <c r="CCY8" s="511"/>
      <c r="CCZ8" s="511"/>
      <c r="CDA8" s="511"/>
      <c r="CDB8" s="511"/>
      <c r="CDC8" s="511"/>
      <c r="CDD8" s="511"/>
      <c r="CDE8" s="511"/>
      <c r="CDF8" s="512"/>
      <c r="CDG8" s="510"/>
      <c r="CDH8" s="511"/>
      <c r="CDI8" s="511"/>
      <c r="CDJ8" s="511"/>
      <c r="CDK8" s="511"/>
      <c r="CDL8" s="511"/>
      <c r="CDM8" s="511"/>
      <c r="CDN8" s="511"/>
      <c r="CDO8" s="511"/>
      <c r="CDP8" s="511"/>
      <c r="CDQ8" s="512"/>
      <c r="CDR8" s="510"/>
      <c r="CDS8" s="511"/>
      <c r="CDT8" s="511"/>
      <c r="CDU8" s="511"/>
      <c r="CDV8" s="511"/>
      <c r="CDW8" s="511"/>
      <c r="CDX8" s="511"/>
      <c r="CDY8" s="511"/>
      <c r="CDZ8" s="511"/>
      <c r="CEA8" s="511"/>
      <c r="CEB8" s="512"/>
      <c r="CEC8" s="510"/>
      <c r="CED8" s="511"/>
      <c r="CEE8" s="511"/>
      <c r="CEF8" s="511"/>
      <c r="CEG8" s="511"/>
      <c r="CEH8" s="511"/>
      <c r="CEI8" s="511"/>
      <c r="CEJ8" s="511"/>
      <c r="CEK8" s="511"/>
      <c r="CEL8" s="511"/>
      <c r="CEM8" s="512"/>
      <c r="CEN8" s="510"/>
      <c r="CEO8" s="511"/>
      <c r="CEP8" s="511"/>
      <c r="CEQ8" s="511"/>
      <c r="CER8" s="511"/>
      <c r="CES8" s="511"/>
      <c r="CET8" s="511"/>
      <c r="CEU8" s="511"/>
      <c r="CEV8" s="511"/>
      <c r="CEW8" s="511"/>
      <c r="CEX8" s="512"/>
      <c r="CEY8" s="510"/>
      <c r="CEZ8" s="511"/>
      <c r="CFA8" s="511"/>
      <c r="CFB8" s="511"/>
      <c r="CFC8" s="511"/>
      <c r="CFD8" s="511"/>
      <c r="CFE8" s="511"/>
      <c r="CFF8" s="511"/>
      <c r="CFG8" s="511"/>
      <c r="CFH8" s="511"/>
      <c r="CFI8" s="512"/>
      <c r="CFJ8" s="510"/>
      <c r="CFK8" s="511"/>
      <c r="CFL8" s="511"/>
      <c r="CFM8" s="511"/>
      <c r="CFN8" s="511"/>
      <c r="CFO8" s="511"/>
      <c r="CFP8" s="511"/>
      <c r="CFQ8" s="511"/>
      <c r="CFR8" s="511"/>
      <c r="CFS8" s="511"/>
      <c r="CFT8" s="512"/>
      <c r="CFU8" s="510"/>
      <c r="CFV8" s="511"/>
      <c r="CFW8" s="511"/>
      <c r="CFX8" s="511"/>
      <c r="CFY8" s="511"/>
      <c r="CFZ8" s="511"/>
      <c r="CGA8" s="511"/>
      <c r="CGB8" s="511"/>
      <c r="CGC8" s="511"/>
      <c r="CGD8" s="511"/>
      <c r="CGE8" s="512"/>
      <c r="CGF8" s="510"/>
      <c r="CGG8" s="511"/>
      <c r="CGH8" s="511"/>
      <c r="CGI8" s="511"/>
      <c r="CGJ8" s="511"/>
      <c r="CGK8" s="511"/>
      <c r="CGL8" s="511"/>
      <c r="CGM8" s="511"/>
      <c r="CGN8" s="511"/>
      <c r="CGO8" s="511"/>
      <c r="CGP8" s="512"/>
      <c r="CGQ8" s="510"/>
      <c r="CGR8" s="511"/>
      <c r="CGS8" s="511"/>
      <c r="CGT8" s="511"/>
      <c r="CGU8" s="511"/>
      <c r="CGV8" s="511"/>
      <c r="CGW8" s="511"/>
      <c r="CGX8" s="511"/>
      <c r="CGY8" s="511"/>
      <c r="CGZ8" s="511"/>
      <c r="CHA8" s="512"/>
      <c r="CHB8" s="510"/>
      <c r="CHC8" s="511"/>
      <c r="CHD8" s="511"/>
      <c r="CHE8" s="511"/>
      <c r="CHF8" s="511"/>
      <c r="CHG8" s="511"/>
      <c r="CHH8" s="511"/>
      <c r="CHI8" s="511"/>
      <c r="CHJ8" s="511"/>
      <c r="CHK8" s="511"/>
      <c r="CHL8" s="512"/>
      <c r="CHM8" s="510"/>
      <c r="CHN8" s="511"/>
      <c r="CHO8" s="511"/>
      <c r="CHP8" s="511"/>
      <c r="CHQ8" s="511"/>
      <c r="CHR8" s="511"/>
      <c r="CHS8" s="511"/>
      <c r="CHT8" s="511"/>
      <c r="CHU8" s="511"/>
      <c r="CHV8" s="511"/>
      <c r="CHW8" s="512"/>
      <c r="CHX8" s="510"/>
      <c r="CHY8" s="511"/>
      <c r="CHZ8" s="511"/>
      <c r="CIA8" s="511"/>
      <c r="CIB8" s="511"/>
      <c r="CIC8" s="511"/>
      <c r="CID8" s="511"/>
      <c r="CIE8" s="511"/>
      <c r="CIF8" s="511"/>
      <c r="CIG8" s="511"/>
      <c r="CIH8" s="512"/>
      <c r="CII8" s="510"/>
      <c r="CIJ8" s="511"/>
      <c r="CIK8" s="511"/>
      <c r="CIL8" s="511"/>
      <c r="CIM8" s="511"/>
      <c r="CIN8" s="511"/>
      <c r="CIO8" s="511"/>
      <c r="CIP8" s="511"/>
      <c r="CIQ8" s="511"/>
      <c r="CIR8" s="511"/>
      <c r="CIS8" s="512"/>
      <c r="CIT8" s="510"/>
      <c r="CIU8" s="511"/>
      <c r="CIV8" s="511"/>
      <c r="CIW8" s="511"/>
      <c r="CIX8" s="511"/>
      <c r="CIY8" s="511"/>
      <c r="CIZ8" s="511"/>
      <c r="CJA8" s="511"/>
      <c r="CJB8" s="511"/>
      <c r="CJC8" s="511"/>
      <c r="CJD8" s="512"/>
      <c r="CJE8" s="510"/>
      <c r="CJF8" s="511"/>
      <c r="CJG8" s="511"/>
      <c r="CJH8" s="511"/>
      <c r="CJI8" s="511"/>
      <c r="CJJ8" s="511"/>
      <c r="CJK8" s="511"/>
      <c r="CJL8" s="511"/>
      <c r="CJM8" s="511"/>
      <c r="CJN8" s="511"/>
      <c r="CJO8" s="512"/>
      <c r="CJP8" s="510"/>
      <c r="CJQ8" s="511"/>
      <c r="CJR8" s="511"/>
      <c r="CJS8" s="511"/>
      <c r="CJT8" s="511"/>
      <c r="CJU8" s="511"/>
      <c r="CJV8" s="511"/>
      <c r="CJW8" s="511"/>
      <c r="CJX8" s="511"/>
      <c r="CJY8" s="511"/>
      <c r="CJZ8" s="512"/>
      <c r="CKA8" s="510"/>
      <c r="CKB8" s="511"/>
      <c r="CKC8" s="511"/>
      <c r="CKD8" s="511"/>
      <c r="CKE8" s="511"/>
      <c r="CKF8" s="511"/>
      <c r="CKG8" s="511"/>
      <c r="CKH8" s="511"/>
      <c r="CKI8" s="511"/>
      <c r="CKJ8" s="511"/>
      <c r="CKK8" s="512"/>
      <c r="CKL8" s="510"/>
      <c r="CKM8" s="511"/>
      <c r="CKN8" s="511"/>
      <c r="CKO8" s="511"/>
      <c r="CKP8" s="511"/>
      <c r="CKQ8" s="511"/>
      <c r="CKR8" s="511"/>
      <c r="CKS8" s="511"/>
      <c r="CKT8" s="511"/>
      <c r="CKU8" s="511"/>
      <c r="CKV8" s="512"/>
      <c r="CKW8" s="510"/>
      <c r="CKX8" s="511"/>
      <c r="CKY8" s="511"/>
      <c r="CKZ8" s="511"/>
      <c r="CLA8" s="511"/>
      <c r="CLB8" s="511"/>
      <c r="CLC8" s="511"/>
      <c r="CLD8" s="511"/>
      <c r="CLE8" s="511"/>
      <c r="CLF8" s="511"/>
      <c r="CLG8" s="512"/>
      <c r="CLH8" s="510"/>
      <c r="CLI8" s="511"/>
      <c r="CLJ8" s="511"/>
      <c r="CLK8" s="511"/>
      <c r="CLL8" s="511"/>
      <c r="CLM8" s="511"/>
      <c r="CLN8" s="511"/>
      <c r="CLO8" s="511"/>
      <c r="CLP8" s="511"/>
      <c r="CLQ8" s="511"/>
      <c r="CLR8" s="512"/>
      <c r="CLS8" s="510"/>
      <c r="CLT8" s="511"/>
      <c r="CLU8" s="511"/>
      <c r="CLV8" s="511"/>
      <c r="CLW8" s="511"/>
      <c r="CLX8" s="511"/>
      <c r="CLY8" s="511"/>
      <c r="CLZ8" s="511"/>
      <c r="CMA8" s="511"/>
      <c r="CMB8" s="511"/>
      <c r="CMC8" s="512"/>
      <c r="CMD8" s="510"/>
      <c r="CME8" s="511"/>
      <c r="CMF8" s="511"/>
      <c r="CMG8" s="511"/>
      <c r="CMH8" s="511"/>
      <c r="CMI8" s="511"/>
      <c r="CMJ8" s="511"/>
      <c r="CMK8" s="511"/>
      <c r="CML8" s="511"/>
      <c r="CMM8" s="511"/>
      <c r="CMN8" s="512"/>
      <c r="CMO8" s="510"/>
      <c r="CMP8" s="511"/>
      <c r="CMQ8" s="511"/>
      <c r="CMR8" s="511"/>
      <c r="CMS8" s="511"/>
      <c r="CMT8" s="511"/>
      <c r="CMU8" s="511"/>
      <c r="CMV8" s="511"/>
      <c r="CMW8" s="511"/>
      <c r="CMX8" s="511"/>
      <c r="CMY8" s="512"/>
      <c r="CMZ8" s="510"/>
      <c r="CNA8" s="511"/>
      <c r="CNB8" s="511"/>
      <c r="CNC8" s="511"/>
      <c r="CND8" s="511"/>
      <c r="CNE8" s="511"/>
      <c r="CNF8" s="511"/>
      <c r="CNG8" s="511"/>
      <c r="CNH8" s="511"/>
      <c r="CNI8" s="511"/>
      <c r="CNJ8" s="512"/>
      <c r="CNK8" s="510"/>
      <c r="CNL8" s="511"/>
      <c r="CNM8" s="511"/>
      <c r="CNN8" s="511"/>
      <c r="CNO8" s="511"/>
      <c r="CNP8" s="511"/>
      <c r="CNQ8" s="511"/>
      <c r="CNR8" s="511"/>
      <c r="CNS8" s="511"/>
      <c r="CNT8" s="511"/>
      <c r="CNU8" s="512"/>
      <c r="CNV8" s="510"/>
      <c r="CNW8" s="511"/>
      <c r="CNX8" s="511"/>
      <c r="CNY8" s="511"/>
      <c r="CNZ8" s="511"/>
      <c r="COA8" s="511"/>
      <c r="COB8" s="511"/>
      <c r="COC8" s="511"/>
      <c r="COD8" s="511"/>
      <c r="COE8" s="511"/>
      <c r="COF8" s="512"/>
      <c r="COG8" s="510"/>
      <c r="COH8" s="511"/>
      <c r="COI8" s="511"/>
      <c r="COJ8" s="511"/>
      <c r="COK8" s="511"/>
      <c r="COL8" s="511"/>
      <c r="COM8" s="511"/>
      <c r="CON8" s="511"/>
      <c r="COO8" s="511"/>
      <c r="COP8" s="511"/>
      <c r="COQ8" s="512"/>
      <c r="COR8" s="510"/>
      <c r="COS8" s="511"/>
      <c r="COT8" s="511"/>
      <c r="COU8" s="511"/>
      <c r="COV8" s="511"/>
      <c r="COW8" s="511"/>
      <c r="COX8" s="511"/>
      <c r="COY8" s="511"/>
      <c r="COZ8" s="511"/>
      <c r="CPA8" s="511"/>
      <c r="CPB8" s="512"/>
      <c r="CPC8" s="510"/>
      <c r="CPD8" s="511"/>
      <c r="CPE8" s="511"/>
      <c r="CPF8" s="511"/>
      <c r="CPG8" s="511"/>
      <c r="CPH8" s="511"/>
      <c r="CPI8" s="511"/>
      <c r="CPJ8" s="511"/>
      <c r="CPK8" s="511"/>
      <c r="CPL8" s="511"/>
      <c r="CPM8" s="512"/>
      <c r="CPN8" s="510"/>
      <c r="CPO8" s="511"/>
      <c r="CPP8" s="511"/>
      <c r="CPQ8" s="511"/>
      <c r="CPR8" s="511"/>
      <c r="CPS8" s="511"/>
      <c r="CPT8" s="511"/>
      <c r="CPU8" s="511"/>
      <c r="CPV8" s="511"/>
      <c r="CPW8" s="511"/>
      <c r="CPX8" s="512"/>
      <c r="CPY8" s="510"/>
      <c r="CPZ8" s="511"/>
      <c r="CQA8" s="511"/>
      <c r="CQB8" s="511"/>
      <c r="CQC8" s="511"/>
      <c r="CQD8" s="511"/>
      <c r="CQE8" s="511"/>
      <c r="CQF8" s="511"/>
      <c r="CQG8" s="511"/>
      <c r="CQH8" s="511"/>
      <c r="CQI8" s="512"/>
      <c r="CQJ8" s="510"/>
      <c r="CQK8" s="511"/>
      <c r="CQL8" s="511"/>
      <c r="CQM8" s="511"/>
      <c r="CQN8" s="511"/>
      <c r="CQO8" s="511"/>
      <c r="CQP8" s="511"/>
      <c r="CQQ8" s="511"/>
      <c r="CQR8" s="511"/>
      <c r="CQS8" s="511"/>
      <c r="CQT8" s="512"/>
      <c r="CQU8" s="510"/>
      <c r="CQV8" s="511"/>
      <c r="CQW8" s="511"/>
      <c r="CQX8" s="511"/>
      <c r="CQY8" s="511"/>
      <c r="CQZ8" s="511"/>
      <c r="CRA8" s="511"/>
      <c r="CRB8" s="511"/>
      <c r="CRC8" s="511"/>
      <c r="CRD8" s="511"/>
      <c r="CRE8" s="512"/>
      <c r="CRF8" s="510"/>
      <c r="CRG8" s="511"/>
      <c r="CRH8" s="511"/>
      <c r="CRI8" s="511"/>
      <c r="CRJ8" s="511"/>
      <c r="CRK8" s="511"/>
      <c r="CRL8" s="511"/>
      <c r="CRM8" s="511"/>
      <c r="CRN8" s="511"/>
      <c r="CRO8" s="511"/>
      <c r="CRP8" s="512"/>
      <c r="CRQ8" s="510"/>
      <c r="CRR8" s="511"/>
      <c r="CRS8" s="511"/>
      <c r="CRT8" s="511"/>
      <c r="CRU8" s="511"/>
      <c r="CRV8" s="511"/>
      <c r="CRW8" s="511"/>
      <c r="CRX8" s="511"/>
      <c r="CRY8" s="511"/>
      <c r="CRZ8" s="511"/>
      <c r="CSA8" s="512"/>
      <c r="CSB8" s="510"/>
      <c r="CSC8" s="511"/>
      <c r="CSD8" s="511"/>
      <c r="CSE8" s="511"/>
      <c r="CSF8" s="511"/>
      <c r="CSG8" s="511"/>
      <c r="CSH8" s="511"/>
      <c r="CSI8" s="511"/>
      <c r="CSJ8" s="511"/>
      <c r="CSK8" s="511"/>
      <c r="CSL8" s="512"/>
      <c r="CSM8" s="510"/>
      <c r="CSN8" s="511"/>
      <c r="CSO8" s="511"/>
      <c r="CSP8" s="511"/>
      <c r="CSQ8" s="511"/>
      <c r="CSR8" s="511"/>
      <c r="CSS8" s="511"/>
      <c r="CST8" s="511"/>
      <c r="CSU8" s="511"/>
      <c r="CSV8" s="511"/>
      <c r="CSW8" s="512"/>
      <c r="CSX8" s="510"/>
      <c r="CSY8" s="511"/>
      <c r="CSZ8" s="511"/>
      <c r="CTA8" s="511"/>
      <c r="CTB8" s="511"/>
      <c r="CTC8" s="511"/>
      <c r="CTD8" s="511"/>
      <c r="CTE8" s="511"/>
      <c r="CTF8" s="511"/>
      <c r="CTG8" s="511"/>
      <c r="CTH8" s="512"/>
      <c r="CTI8" s="510"/>
      <c r="CTJ8" s="511"/>
      <c r="CTK8" s="511"/>
      <c r="CTL8" s="511"/>
      <c r="CTM8" s="511"/>
      <c r="CTN8" s="511"/>
      <c r="CTO8" s="511"/>
      <c r="CTP8" s="511"/>
      <c r="CTQ8" s="511"/>
      <c r="CTR8" s="511"/>
      <c r="CTS8" s="512"/>
      <c r="CTT8" s="510"/>
      <c r="CTU8" s="511"/>
      <c r="CTV8" s="511"/>
      <c r="CTW8" s="511"/>
      <c r="CTX8" s="511"/>
      <c r="CTY8" s="511"/>
      <c r="CTZ8" s="511"/>
      <c r="CUA8" s="511"/>
      <c r="CUB8" s="511"/>
      <c r="CUC8" s="511"/>
      <c r="CUD8" s="512"/>
      <c r="CUE8" s="510"/>
      <c r="CUF8" s="511"/>
      <c r="CUG8" s="511"/>
      <c r="CUH8" s="511"/>
      <c r="CUI8" s="511"/>
      <c r="CUJ8" s="511"/>
      <c r="CUK8" s="511"/>
      <c r="CUL8" s="511"/>
      <c r="CUM8" s="511"/>
      <c r="CUN8" s="511"/>
      <c r="CUO8" s="512"/>
      <c r="CUP8" s="510"/>
      <c r="CUQ8" s="511"/>
      <c r="CUR8" s="511"/>
      <c r="CUS8" s="511"/>
      <c r="CUT8" s="511"/>
      <c r="CUU8" s="511"/>
      <c r="CUV8" s="511"/>
      <c r="CUW8" s="511"/>
      <c r="CUX8" s="511"/>
      <c r="CUY8" s="511"/>
      <c r="CUZ8" s="512"/>
      <c r="CVA8" s="510"/>
      <c r="CVB8" s="511"/>
      <c r="CVC8" s="511"/>
      <c r="CVD8" s="511"/>
      <c r="CVE8" s="511"/>
      <c r="CVF8" s="511"/>
      <c r="CVG8" s="511"/>
      <c r="CVH8" s="511"/>
      <c r="CVI8" s="511"/>
      <c r="CVJ8" s="511"/>
      <c r="CVK8" s="512"/>
      <c r="CVL8" s="510"/>
      <c r="CVM8" s="511"/>
      <c r="CVN8" s="511"/>
      <c r="CVO8" s="511"/>
      <c r="CVP8" s="511"/>
      <c r="CVQ8" s="511"/>
      <c r="CVR8" s="511"/>
      <c r="CVS8" s="511"/>
      <c r="CVT8" s="511"/>
      <c r="CVU8" s="511"/>
      <c r="CVV8" s="512"/>
      <c r="CVW8" s="510"/>
      <c r="CVX8" s="511"/>
      <c r="CVY8" s="511"/>
      <c r="CVZ8" s="511"/>
      <c r="CWA8" s="511"/>
      <c r="CWB8" s="511"/>
      <c r="CWC8" s="511"/>
      <c r="CWD8" s="511"/>
      <c r="CWE8" s="511"/>
      <c r="CWF8" s="511"/>
      <c r="CWG8" s="512"/>
      <c r="CWH8" s="510"/>
      <c r="CWI8" s="511"/>
      <c r="CWJ8" s="511"/>
      <c r="CWK8" s="511"/>
      <c r="CWL8" s="511"/>
      <c r="CWM8" s="511"/>
      <c r="CWN8" s="511"/>
      <c r="CWO8" s="511"/>
      <c r="CWP8" s="511"/>
      <c r="CWQ8" s="511"/>
      <c r="CWR8" s="512"/>
      <c r="CWS8" s="510"/>
      <c r="CWT8" s="511"/>
      <c r="CWU8" s="511"/>
      <c r="CWV8" s="511"/>
      <c r="CWW8" s="511"/>
      <c r="CWX8" s="511"/>
      <c r="CWY8" s="511"/>
      <c r="CWZ8" s="511"/>
      <c r="CXA8" s="511"/>
      <c r="CXB8" s="511"/>
      <c r="CXC8" s="512"/>
      <c r="CXD8" s="510"/>
      <c r="CXE8" s="511"/>
      <c r="CXF8" s="511"/>
      <c r="CXG8" s="511"/>
      <c r="CXH8" s="511"/>
      <c r="CXI8" s="511"/>
      <c r="CXJ8" s="511"/>
      <c r="CXK8" s="511"/>
      <c r="CXL8" s="511"/>
      <c r="CXM8" s="511"/>
      <c r="CXN8" s="512"/>
      <c r="CXO8" s="510"/>
      <c r="CXP8" s="511"/>
      <c r="CXQ8" s="511"/>
      <c r="CXR8" s="511"/>
      <c r="CXS8" s="511"/>
      <c r="CXT8" s="511"/>
      <c r="CXU8" s="511"/>
      <c r="CXV8" s="511"/>
      <c r="CXW8" s="511"/>
      <c r="CXX8" s="511"/>
      <c r="CXY8" s="512"/>
      <c r="CXZ8" s="510"/>
      <c r="CYA8" s="511"/>
      <c r="CYB8" s="511"/>
      <c r="CYC8" s="511"/>
      <c r="CYD8" s="511"/>
      <c r="CYE8" s="511"/>
      <c r="CYF8" s="511"/>
      <c r="CYG8" s="511"/>
      <c r="CYH8" s="511"/>
      <c r="CYI8" s="511"/>
      <c r="CYJ8" s="512"/>
      <c r="CYK8" s="510"/>
      <c r="CYL8" s="511"/>
      <c r="CYM8" s="511"/>
      <c r="CYN8" s="511"/>
      <c r="CYO8" s="511"/>
      <c r="CYP8" s="511"/>
      <c r="CYQ8" s="511"/>
      <c r="CYR8" s="511"/>
      <c r="CYS8" s="511"/>
      <c r="CYT8" s="511"/>
      <c r="CYU8" s="512"/>
      <c r="CYV8" s="510"/>
      <c r="CYW8" s="511"/>
      <c r="CYX8" s="511"/>
      <c r="CYY8" s="511"/>
      <c r="CYZ8" s="511"/>
      <c r="CZA8" s="511"/>
      <c r="CZB8" s="511"/>
      <c r="CZC8" s="511"/>
      <c r="CZD8" s="511"/>
      <c r="CZE8" s="511"/>
      <c r="CZF8" s="512"/>
      <c r="CZG8" s="510"/>
      <c r="CZH8" s="511"/>
      <c r="CZI8" s="511"/>
      <c r="CZJ8" s="511"/>
      <c r="CZK8" s="511"/>
      <c r="CZL8" s="511"/>
      <c r="CZM8" s="511"/>
      <c r="CZN8" s="511"/>
      <c r="CZO8" s="511"/>
      <c r="CZP8" s="511"/>
      <c r="CZQ8" s="512"/>
      <c r="CZR8" s="510"/>
      <c r="CZS8" s="511"/>
      <c r="CZT8" s="511"/>
      <c r="CZU8" s="511"/>
      <c r="CZV8" s="511"/>
      <c r="CZW8" s="511"/>
      <c r="CZX8" s="511"/>
      <c r="CZY8" s="511"/>
      <c r="CZZ8" s="511"/>
      <c r="DAA8" s="511"/>
      <c r="DAB8" s="512"/>
      <c r="DAC8" s="510"/>
      <c r="DAD8" s="511"/>
      <c r="DAE8" s="511"/>
      <c r="DAF8" s="511"/>
      <c r="DAG8" s="511"/>
      <c r="DAH8" s="511"/>
      <c r="DAI8" s="511"/>
      <c r="DAJ8" s="511"/>
      <c r="DAK8" s="511"/>
      <c r="DAL8" s="511"/>
      <c r="DAM8" s="512"/>
      <c r="DAN8" s="510"/>
      <c r="DAO8" s="511"/>
      <c r="DAP8" s="511"/>
      <c r="DAQ8" s="511"/>
      <c r="DAR8" s="511"/>
      <c r="DAS8" s="511"/>
      <c r="DAT8" s="511"/>
      <c r="DAU8" s="511"/>
      <c r="DAV8" s="511"/>
      <c r="DAW8" s="511"/>
      <c r="DAX8" s="512"/>
      <c r="DAY8" s="510"/>
      <c r="DAZ8" s="511"/>
      <c r="DBA8" s="511"/>
      <c r="DBB8" s="511"/>
      <c r="DBC8" s="511"/>
      <c r="DBD8" s="511"/>
      <c r="DBE8" s="511"/>
      <c r="DBF8" s="511"/>
      <c r="DBG8" s="511"/>
      <c r="DBH8" s="511"/>
      <c r="DBI8" s="512"/>
      <c r="DBJ8" s="510"/>
      <c r="DBK8" s="511"/>
      <c r="DBL8" s="511"/>
      <c r="DBM8" s="511"/>
      <c r="DBN8" s="511"/>
      <c r="DBO8" s="511"/>
      <c r="DBP8" s="511"/>
      <c r="DBQ8" s="511"/>
      <c r="DBR8" s="511"/>
      <c r="DBS8" s="511"/>
      <c r="DBT8" s="512"/>
      <c r="DBU8" s="510"/>
      <c r="DBV8" s="511"/>
      <c r="DBW8" s="511"/>
      <c r="DBX8" s="511"/>
      <c r="DBY8" s="511"/>
      <c r="DBZ8" s="511"/>
      <c r="DCA8" s="511"/>
      <c r="DCB8" s="511"/>
      <c r="DCC8" s="511"/>
      <c r="DCD8" s="511"/>
      <c r="DCE8" s="512"/>
      <c r="DCF8" s="510"/>
      <c r="DCG8" s="511"/>
      <c r="DCH8" s="511"/>
      <c r="DCI8" s="511"/>
      <c r="DCJ8" s="511"/>
      <c r="DCK8" s="511"/>
      <c r="DCL8" s="511"/>
      <c r="DCM8" s="511"/>
      <c r="DCN8" s="511"/>
      <c r="DCO8" s="511"/>
      <c r="DCP8" s="512"/>
      <c r="DCQ8" s="510"/>
      <c r="DCR8" s="511"/>
      <c r="DCS8" s="511"/>
      <c r="DCT8" s="511"/>
      <c r="DCU8" s="511"/>
      <c r="DCV8" s="511"/>
      <c r="DCW8" s="511"/>
      <c r="DCX8" s="511"/>
      <c r="DCY8" s="511"/>
      <c r="DCZ8" s="511"/>
      <c r="DDA8" s="512"/>
      <c r="DDB8" s="510"/>
      <c r="DDC8" s="511"/>
      <c r="DDD8" s="511"/>
      <c r="DDE8" s="511"/>
      <c r="DDF8" s="511"/>
      <c r="DDG8" s="511"/>
      <c r="DDH8" s="511"/>
      <c r="DDI8" s="511"/>
      <c r="DDJ8" s="511"/>
      <c r="DDK8" s="511"/>
      <c r="DDL8" s="512"/>
      <c r="DDM8" s="510"/>
      <c r="DDN8" s="511"/>
      <c r="DDO8" s="511"/>
      <c r="DDP8" s="511"/>
      <c r="DDQ8" s="511"/>
      <c r="DDR8" s="511"/>
      <c r="DDS8" s="511"/>
      <c r="DDT8" s="511"/>
      <c r="DDU8" s="511"/>
      <c r="DDV8" s="511"/>
      <c r="DDW8" s="512"/>
      <c r="DDX8" s="510"/>
      <c r="DDY8" s="511"/>
      <c r="DDZ8" s="511"/>
      <c r="DEA8" s="511"/>
      <c r="DEB8" s="511"/>
      <c r="DEC8" s="511"/>
      <c r="DED8" s="511"/>
      <c r="DEE8" s="511"/>
      <c r="DEF8" s="511"/>
      <c r="DEG8" s="511"/>
      <c r="DEH8" s="512"/>
      <c r="DEI8" s="510"/>
      <c r="DEJ8" s="511"/>
      <c r="DEK8" s="511"/>
      <c r="DEL8" s="511"/>
      <c r="DEM8" s="511"/>
      <c r="DEN8" s="511"/>
      <c r="DEO8" s="511"/>
      <c r="DEP8" s="511"/>
      <c r="DEQ8" s="511"/>
      <c r="DER8" s="511"/>
      <c r="DES8" s="512"/>
      <c r="DET8" s="510"/>
      <c r="DEU8" s="511"/>
      <c r="DEV8" s="511"/>
      <c r="DEW8" s="511"/>
      <c r="DEX8" s="511"/>
      <c r="DEY8" s="511"/>
      <c r="DEZ8" s="511"/>
      <c r="DFA8" s="511"/>
      <c r="DFB8" s="511"/>
      <c r="DFC8" s="511"/>
      <c r="DFD8" s="512"/>
      <c r="DFE8" s="510"/>
      <c r="DFF8" s="511"/>
      <c r="DFG8" s="511"/>
      <c r="DFH8" s="511"/>
      <c r="DFI8" s="511"/>
      <c r="DFJ8" s="511"/>
      <c r="DFK8" s="511"/>
      <c r="DFL8" s="511"/>
      <c r="DFM8" s="511"/>
      <c r="DFN8" s="511"/>
      <c r="DFO8" s="512"/>
      <c r="DFP8" s="510"/>
      <c r="DFQ8" s="511"/>
      <c r="DFR8" s="511"/>
      <c r="DFS8" s="511"/>
      <c r="DFT8" s="511"/>
      <c r="DFU8" s="511"/>
      <c r="DFV8" s="511"/>
      <c r="DFW8" s="511"/>
      <c r="DFX8" s="511"/>
      <c r="DFY8" s="511"/>
      <c r="DFZ8" s="512"/>
      <c r="DGA8" s="510"/>
      <c r="DGB8" s="511"/>
      <c r="DGC8" s="511"/>
      <c r="DGD8" s="511"/>
      <c r="DGE8" s="511"/>
      <c r="DGF8" s="511"/>
      <c r="DGG8" s="511"/>
      <c r="DGH8" s="511"/>
      <c r="DGI8" s="511"/>
      <c r="DGJ8" s="511"/>
      <c r="DGK8" s="512"/>
      <c r="DGL8" s="510"/>
      <c r="DGM8" s="511"/>
      <c r="DGN8" s="511"/>
      <c r="DGO8" s="511"/>
      <c r="DGP8" s="511"/>
      <c r="DGQ8" s="511"/>
      <c r="DGR8" s="511"/>
      <c r="DGS8" s="511"/>
      <c r="DGT8" s="511"/>
      <c r="DGU8" s="511"/>
      <c r="DGV8" s="512"/>
      <c r="DGW8" s="510"/>
      <c r="DGX8" s="511"/>
      <c r="DGY8" s="511"/>
      <c r="DGZ8" s="511"/>
      <c r="DHA8" s="511"/>
      <c r="DHB8" s="511"/>
      <c r="DHC8" s="511"/>
      <c r="DHD8" s="511"/>
      <c r="DHE8" s="511"/>
      <c r="DHF8" s="511"/>
      <c r="DHG8" s="512"/>
      <c r="DHH8" s="510"/>
      <c r="DHI8" s="511"/>
      <c r="DHJ8" s="511"/>
      <c r="DHK8" s="511"/>
      <c r="DHL8" s="511"/>
      <c r="DHM8" s="511"/>
      <c r="DHN8" s="511"/>
      <c r="DHO8" s="511"/>
      <c r="DHP8" s="511"/>
      <c r="DHQ8" s="511"/>
      <c r="DHR8" s="512"/>
      <c r="DHS8" s="510"/>
      <c r="DHT8" s="511"/>
      <c r="DHU8" s="511"/>
      <c r="DHV8" s="511"/>
      <c r="DHW8" s="511"/>
      <c r="DHX8" s="511"/>
      <c r="DHY8" s="511"/>
      <c r="DHZ8" s="511"/>
      <c r="DIA8" s="511"/>
      <c r="DIB8" s="511"/>
      <c r="DIC8" s="512"/>
      <c r="DID8" s="510"/>
      <c r="DIE8" s="511"/>
      <c r="DIF8" s="511"/>
      <c r="DIG8" s="511"/>
      <c r="DIH8" s="511"/>
      <c r="DII8" s="511"/>
      <c r="DIJ8" s="511"/>
      <c r="DIK8" s="511"/>
      <c r="DIL8" s="511"/>
      <c r="DIM8" s="511"/>
      <c r="DIN8" s="512"/>
      <c r="DIO8" s="510"/>
      <c r="DIP8" s="511"/>
      <c r="DIQ8" s="511"/>
      <c r="DIR8" s="511"/>
      <c r="DIS8" s="511"/>
      <c r="DIT8" s="511"/>
      <c r="DIU8" s="511"/>
      <c r="DIV8" s="511"/>
      <c r="DIW8" s="511"/>
      <c r="DIX8" s="511"/>
      <c r="DIY8" s="512"/>
      <c r="DIZ8" s="510"/>
      <c r="DJA8" s="511"/>
      <c r="DJB8" s="511"/>
      <c r="DJC8" s="511"/>
      <c r="DJD8" s="511"/>
      <c r="DJE8" s="511"/>
      <c r="DJF8" s="511"/>
      <c r="DJG8" s="511"/>
      <c r="DJH8" s="511"/>
      <c r="DJI8" s="511"/>
      <c r="DJJ8" s="512"/>
      <c r="DJK8" s="510"/>
      <c r="DJL8" s="511"/>
      <c r="DJM8" s="511"/>
      <c r="DJN8" s="511"/>
      <c r="DJO8" s="511"/>
      <c r="DJP8" s="511"/>
      <c r="DJQ8" s="511"/>
      <c r="DJR8" s="511"/>
      <c r="DJS8" s="511"/>
      <c r="DJT8" s="511"/>
      <c r="DJU8" s="512"/>
      <c r="DJV8" s="510"/>
      <c r="DJW8" s="511"/>
      <c r="DJX8" s="511"/>
      <c r="DJY8" s="511"/>
      <c r="DJZ8" s="511"/>
      <c r="DKA8" s="511"/>
      <c r="DKB8" s="511"/>
      <c r="DKC8" s="511"/>
      <c r="DKD8" s="511"/>
      <c r="DKE8" s="511"/>
      <c r="DKF8" s="512"/>
      <c r="DKG8" s="510"/>
      <c r="DKH8" s="511"/>
      <c r="DKI8" s="511"/>
      <c r="DKJ8" s="511"/>
      <c r="DKK8" s="511"/>
      <c r="DKL8" s="511"/>
      <c r="DKM8" s="511"/>
      <c r="DKN8" s="511"/>
      <c r="DKO8" s="511"/>
      <c r="DKP8" s="511"/>
      <c r="DKQ8" s="512"/>
      <c r="DKR8" s="510"/>
      <c r="DKS8" s="511"/>
      <c r="DKT8" s="511"/>
      <c r="DKU8" s="511"/>
      <c r="DKV8" s="511"/>
      <c r="DKW8" s="511"/>
      <c r="DKX8" s="511"/>
      <c r="DKY8" s="511"/>
      <c r="DKZ8" s="511"/>
      <c r="DLA8" s="511"/>
      <c r="DLB8" s="512"/>
      <c r="DLC8" s="510"/>
      <c r="DLD8" s="511"/>
      <c r="DLE8" s="511"/>
      <c r="DLF8" s="511"/>
      <c r="DLG8" s="511"/>
      <c r="DLH8" s="511"/>
      <c r="DLI8" s="511"/>
      <c r="DLJ8" s="511"/>
      <c r="DLK8" s="511"/>
      <c r="DLL8" s="511"/>
      <c r="DLM8" s="512"/>
      <c r="DLN8" s="510"/>
      <c r="DLO8" s="511"/>
      <c r="DLP8" s="511"/>
      <c r="DLQ8" s="511"/>
      <c r="DLR8" s="511"/>
      <c r="DLS8" s="511"/>
      <c r="DLT8" s="511"/>
      <c r="DLU8" s="511"/>
      <c r="DLV8" s="511"/>
      <c r="DLW8" s="511"/>
      <c r="DLX8" s="512"/>
      <c r="DLY8" s="510"/>
      <c r="DLZ8" s="511"/>
      <c r="DMA8" s="511"/>
      <c r="DMB8" s="511"/>
      <c r="DMC8" s="511"/>
      <c r="DMD8" s="511"/>
      <c r="DME8" s="511"/>
      <c r="DMF8" s="511"/>
      <c r="DMG8" s="511"/>
      <c r="DMH8" s="511"/>
      <c r="DMI8" s="512"/>
      <c r="DMJ8" s="510"/>
      <c r="DMK8" s="511"/>
      <c r="DML8" s="511"/>
      <c r="DMM8" s="511"/>
      <c r="DMN8" s="511"/>
      <c r="DMO8" s="511"/>
      <c r="DMP8" s="511"/>
      <c r="DMQ8" s="511"/>
      <c r="DMR8" s="511"/>
      <c r="DMS8" s="511"/>
      <c r="DMT8" s="512"/>
      <c r="DMU8" s="510"/>
      <c r="DMV8" s="511"/>
      <c r="DMW8" s="511"/>
      <c r="DMX8" s="511"/>
      <c r="DMY8" s="511"/>
      <c r="DMZ8" s="511"/>
      <c r="DNA8" s="511"/>
      <c r="DNB8" s="511"/>
      <c r="DNC8" s="511"/>
      <c r="DND8" s="511"/>
      <c r="DNE8" s="512"/>
      <c r="DNF8" s="510"/>
      <c r="DNG8" s="511"/>
      <c r="DNH8" s="511"/>
      <c r="DNI8" s="511"/>
      <c r="DNJ8" s="511"/>
      <c r="DNK8" s="511"/>
      <c r="DNL8" s="511"/>
      <c r="DNM8" s="511"/>
      <c r="DNN8" s="511"/>
      <c r="DNO8" s="511"/>
      <c r="DNP8" s="512"/>
      <c r="DNQ8" s="510"/>
      <c r="DNR8" s="511"/>
      <c r="DNS8" s="511"/>
      <c r="DNT8" s="511"/>
      <c r="DNU8" s="511"/>
      <c r="DNV8" s="511"/>
      <c r="DNW8" s="511"/>
      <c r="DNX8" s="511"/>
      <c r="DNY8" s="511"/>
      <c r="DNZ8" s="511"/>
      <c r="DOA8" s="512"/>
      <c r="DOB8" s="510"/>
      <c r="DOC8" s="511"/>
      <c r="DOD8" s="511"/>
      <c r="DOE8" s="511"/>
      <c r="DOF8" s="511"/>
      <c r="DOG8" s="511"/>
      <c r="DOH8" s="511"/>
      <c r="DOI8" s="511"/>
      <c r="DOJ8" s="511"/>
      <c r="DOK8" s="511"/>
      <c r="DOL8" s="512"/>
      <c r="DOM8" s="510"/>
      <c r="DON8" s="511"/>
      <c r="DOO8" s="511"/>
      <c r="DOP8" s="511"/>
      <c r="DOQ8" s="511"/>
      <c r="DOR8" s="511"/>
      <c r="DOS8" s="511"/>
      <c r="DOT8" s="511"/>
      <c r="DOU8" s="511"/>
      <c r="DOV8" s="511"/>
      <c r="DOW8" s="512"/>
      <c r="DOX8" s="510"/>
      <c r="DOY8" s="511"/>
      <c r="DOZ8" s="511"/>
      <c r="DPA8" s="511"/>
      <c r="DPB8" s="511"/>
      <c r="DPC8" s="511"/>
      <c r="DPD8" s="511"/>
      <c r="DPE8" s="511"/>
      <c r="DPF8" s="511"/>
      <c r="DPG8" s="511"/>
      <c r="DPH8" s="512"/>
      <c r="DPI8" s="510"/>
      <c r="DPJ8" s="511"/>
      <c r="DPK8" s="511"/>
      <c r="DPL8" s="511"/>
      <c r="DPM8" s="511"/>
      <c r="DPN8" s="511"/>
      <c r="DPO8" s="511"/>
      <c r="DPP8" s="511"/>
      <c r="DPQ8" s="511"/>
      <c r="DPR8" s="511"/>
      <c r="DPS8" s="512"/>
      <c r="DPT8" s="510"/>
      <c r="DPU8" s="511"/>
      <c r="DPV8" s="511"/>
      <c r="DPW8" s="511"/>
      <c r="DPX8" s="511"/>
      <c r="DPY8" s="511"/>
      <c r="DPZ8" s="511"/>
      <c r="DQA8" s="511"/>
      <c r="DQB8" s="511"/>
      <c r="DQC8" s="511"/>
      <c r="DQD8" s="512"/>
      <c r="DQE8" s="510"/>
      <c r="DQF8" s="511"/>
      <c r="DQG8" s="511"/>
      <c r="DQH8" s="511"/>
      <c r="DQI8" s="511"/>
      <c r="DQJ8" s="511"/>
      <c r="DQK8" s="511"/>
      <c r="DQL8" s="511"/>
      <c r="DQM8" s="511"/>
      <c r="DQN8" s="511"/>
      <c r="DQO8" s="512"/>
      <c r="DQP8" s="510"/>
      <c r="DQQ8" s="511"/>
      <c r="DQR8" s="511"/>
      <c r="DQS8" s="511"/>
      <c r="DQT8" s="511"/>
      <c r="DQU8" s="511"/>
      <c r="DQV8" s="511"/>
      <c r="DQW8" s="511"/>
      <c r="DQX8" s="511"/>
      <c r="DQY8" s="511"/>
      <c r="DQZ8" s="512"/>
      <c r="DRA8" s="510"/>
      <c r="DRB8" s="511"/>
      <c r="DRC8" s="511"/>
      <c r="DRD8" s="511"/>
      <c r="DRE8" s="511"/>
      <c r="DRF8" s="511"/>
      <c r="DRG8" s="511"/>
      <c r="DRH8" s="511"/>
      <c r="DRI8" s="511"/>
      <c r="DRJ8" s="511"/>
      <c r="DRK8" s="512"/>
      <c r="DRL8" s="510"/>
      <c r="DRM8" s="511"/>
      <c r="DRN8" s="511"/>
      <c r="DRO8" s="511"/>
      <c r="DRP8" s="511"/>
      <c r="DRQ8" s="511"/>
      <c r="DRR8" s="511"/>
      <c r="DRS8" s="511"/>
      <c r="DRT8" s="511"/>
      <c r="DRU8" s="511"/>
      <c r="DRV8" s="512"/>
      <c r="DRW8" s="510"/>
      <c r="DRX8" s="511"/>
      <c r="DRY8" s="511"/>
      <c r="DRZ8" s="511"/>
      <c r="DSA8" s="511"/>
      <c r="DSB8" s="511"/>
      <c r="DSC8" s="511"/>
      <c r="DSD8" s="511"/>
      <c r="DSE8" s="511"/>
      <c r="DSF8" s="511"/>
      <c r="DSG8" s="512"/>
      <c r="DSH8" s="510"/>
      <c r="DSI8" s="511"/>
      <c r="DSJ8" s="511"/>
      <c r="DSK8" s="511"/>
      <c r="DSL8" s="511"/>
      <c r="DSM8" s="511"/>
      <c r="DSN8" s="511"/>
      <c r="DSO8" s="511"/>
      <c r="DSP8" s="511"/>
      <c r="DSQ8" s="511"/>
      <c r="DSR8" s="512"/>
      <c r="DSS8" s="510"/>
      <c r="DST8" s="511"/>
      <c r="DSU8" s="511"/>
      <c r="DSV8" s="511"/>
      <c r="DSW8" s="511"/>
      <c r="DSX8" s="511"/>
      <c r="DSY8" s="511"/>
      <c r="DSZ8" s="511"/>
      <c r="DTA8" s="511"/>
      <c r="DTB8" s="511"/>
      <c r="DTC8" s="512"/>
      <c r="DTD8" s="510"/>
      <c r="DTE8" s="511"/>
      <c r="DTF8" s="511"/>
      <c r="DTG8" s="511"/>
      <c r="DTH8" s="511"/>
      <c r="DTI8" s="511"/>
      <c r="DTJ8" s="511"/>
      <c r="DTK8" s="511"/>
      <c r="DTL8" s="511"/>
      <c r="DTM8" s="511"/>
      <c r="DTN8" s="512"/>
      <c r="DTO8" s="510"/>
      <c r="DTP8" s="511"/>
      <c r="DTQ8" s="511"/>
      <c r="DTR8" s="511"/>
      <c r="DTS8" s="511"/>
      <c r="DTT8" s="511"/>
      <c r="DTU8" s="511"/>
      <c r="DTV8" s="511"/>
      <c r="DTW8" s="511"/>
      <c r="DTX8" s="511"/>
      <c r="DTY8" s="512"/>
      <c r="DTZ8" s="510"/>
      <c r="DUA8" s="511"/>
      <c r="DUB8" s="511"/>
      <c r="DUC8" s="511"/>
      <c r="DUD8" s="511"/>
      <c r="DUE8" s="511"/>
      <c r="DUF8" s="511"/>
      <c r="DUG8" s="511"/>
      <c r="DUH8" s="511"/>
      <c r="DUI8" s="511"/>
      <c r="DUJ8" s="512"/>
      <c r="DUK8" s="510"/>
      <c r="DUL8" s="511"/>
      <c r="DUM8" s="511"/>
      <c r="DUN8" s="511"/>
      <c r="DUO8" s="511"/>
      <c r="DUP8" s="511"/>
      <c r="DUQ8" s="511"/>
      <c r="DUR8" s="511"/>
      <c r="DUS8" s="511"/>
      <c r="DUT8" s="511"/>
      <c r="DUU8" s="512"/>
      <c r="DUV8" s="510"/>
      <c r="DUW8" s="511"/>
      <c r="DUX8" s="511"/>
      <c r="DUY8" s="511"/>
      <c r="DUZ8" s="511"/>
      <c r="DVA8" s="511"/>
      <c r="DVB8" s="511"/>
      <c r="DVC8" s="511"/>
      <c r="DVD8" s="511"/>
      <c r="DVE8" s="511"/>
      <c r="DVF8" s="512"/>
      <c r="DVG8" s="510"/>
      <c r="DVH8" s="511"/>
      <c r="DVI8" s="511"/>
      <c r="DVJ8" s="511"/>
      <c r="DVK8" s="511"/>
      <c r="DVL8" s="511"/>
      <c r="DVM8" s="511"/>
      <c r="DVN8" s="511"/>
      <c r="DVO8" s="511"/>
      <c r="DVP8" s="511"/>
      <c r="DVQ8" s="512"/>
      <c r="DVR8" s="510"/>
      <c r="DVS8" s="511"/>
      <c r="DVT8" s="511"/>
      <c r="DVU8" s="511"/>
      <c r="DVV8" s="511"/>
      <c r="DVW8" s="511"/>
      <c r="DVX8" s="511"/>
      <c r="DVY8" s="511"/>
      <c r="DVZ8" s="511"/>
      <c r="DWA8" s="511"/>
      <c r="DWB8" s="512"/>
      <c r="DWC8" s="510"/>
      <c r="DWD8" s="511"/>
      <c r="DWE8" s="511"/>
      <c r="DWF8" s="511"/>
      <c r="DWG8" s="511"/>
      <c r="DWH8" s="511"/>
      <c r="DWI8" s="511"/>
      <c r="DWJ8" s="511"/>
      <c r="DWK8" s="511"/>
      <c r="DWL8" s="511"/>
      <c r="DWM8" s="512"/>
      <c r="DWN8" s="510"/>
      <c r="DWO8" s="511"/>
      <c r="DWP8" s="511"/>
      <c r="DWQ8" s="511"/>
      <c r="DWR8" s="511"/>
      <c r="DWS8" s="511"/>
      <c r="DWT8" s="511"/>
      <c r="DWU8" s="511"/>
      <c r="DWV8" s="511"/>
      <c r="DWW8" s="511"/>
      <c r="DWX8" s="512"/>
      <c r="DWY8" s="510"/>
      <c r="DWZ8" s="511"/>
      <c r="DXA8" s="511"/>
      <c r="DXB8" s="511"/>
      <c r="DXC8" s="511"/>
      <c r="DXD8" s="511"/>
      <c r="DXE8" s="511"/>
      <c r="DXF8" s="511"/>
      <c r="DXG8" s="511"/>
      <c r="DXH8" s="511"/>
      <c r="DXI8" s="512"/>
      <c r="DXJ8" s="510"/>
      <c r="DXK8" s="511"/>
      <c r="DXL8" s="511"/>
      <c r="DXM8" s="511"/>
      <c r="DXN8" s="511"/>
      <c r="DXO8" s="511"/>
      <c r="DXP8" s="511"/>
      <c r="DXQ8" s="511"/>
      <c r="DXR8" s="511"/>
      <c r="DXS8" s="511"/>
      <c r="DXT8" s="512"/>
      <c r="DXU8" s="510"/>
      <c r="DXV8" s="511"/>
      <c r="DXW8" s="511"/>
      <c r="DXX8" s="511"/>
      <c r="DXY8" s="511"/>
      <c r="DXZ8" s="511"/>
      <c r="DYA8" s="511"/>
      <c r="DYB8" s="511"/>
      <c r="DYC8" s="511"/>
      <c r="DYD8" s="511"/>
      <c r="DYE8" s="512"/>
      <c r="DYF8" s="510"/>
      <c r="DYG8" s="511"/>
      <c r="DYH8" s="511"/>
      <c r="DYI8" s="511"/>
      <c r="DYJ8" s="511"/>
      <c r="DYK8" s="511"/>
      <c r="DYL8" s="511"/>
      <c r="DYM8" s="511"/>
      <c r="DYN8" s="511"/>
      <c r="DYO8" s="511"/>
      <c r="DYP8" s="512"/>
      <c r="DYQ8" s="510"/>
      <c r="DYR8" s="511"/>
      <c r="DYS8" s="511"/>
      <c r="DYT8" s="511"/>
      <c r="DYU8" s="511"/>
      <c r="DYV8" s="511"/>
      <c r="DYW8" s="511"/>
      <c r="DYX8" s="511"/>
      <c r="DYY8" s="511"/>
      <c r="DYZ8" s="511"/>
      <c r="DZA8" s="512"/>
      <c r="DZB8" s="510"/>
      <c r="DZC8" s="511"/>
      <c r="DZD8" s="511"/>
      <c r="DZE8" s="511"/>
      <c r="DZF8" s="511"/>
      <c r="DZG8" s="511"/>
      <c r="DZH8" s="511"/>
      <c r="DZI8" s="511"/>
      <c r="DZJ8" s="511"/>
      <c r="DZK8" s="511"/>
      <c r="DZL8" s="512"/>
      <c r="DZM8" s="510"/>
      <c r="DZN8" s="511"/>
      <c r="DZO8" s="511"/>
      <c r="DZP8" s="511"/>
      <c r="DZQ8" s="511"/>
      <c r="DZR8" s="511"/>
      <c r="DZS8" s="511"/>
      <c r="DZT8" s="511"/>
      <c r="DZU8" s="511"/>
      <c r="DZV8" s="511"/>
      <c r="DZW8" s="512"/>
      <c r="DZX8" s="510"/>
      <c r="DZY8" s="511"/>
      <c r="DZZ8" s="511"/>
      <c r="EAA8" s="511"/>
      <c r="EAB8" s="511"/>
      <c r="EAC8" s="511"/>
      <c r="EAD8" s="511"/>
      <c r="EAE8" s="511"/>
      <c r="EAF8" s="511"/>
      <c r="EAG8" s="511"/>
      <c r="EAH8" s="512"/>
      <c r="EAI8" s="510"/>
      <c r="EAJ8" s="511"/>
      <c r="EAK8" s="511"/>
      <c r="EAL8" s="511"/>
      <c r="EAM8" s="511"/>
      <c r="EAN8" s="511"/>
      <c r="EAO8" s="511"/>
      <c r="EAP8" s="511"/>
      <c r="EAQ8" s="511"/>
      <c r="EAR8" s="511"/>
      <c r="EAS8" s="512"/>
      <c r="EAT8" s="510"/>
      <c r="EAU8" s="511"/>
      <c r="EAV8" s="511"/>
      <c r="EAW8" s="511"/>
      <c r="EAX8" s="511"/>
      <c r="EAY8" s="511"/>
      <c r="EAZ8" s="511"/>
      <c r="EBA8" s="511"/>
      <c r="EBB8" s="511"/>
      <c r="EBC8" s="511"/>
      <c r="EBD8" s="512"/>
      <c r="EBE8" s="510"/>
      <c r="EBF8" s="511"/>
      <c r="EBG8" s="511"/>
      <c r="EBH8" s="511"/>
      <c r="EBI8" s="511"/>
      <c r="EBJ8" s="511"/>
      <c r="EBK8" s="511"/>
      <c r="EBL8" s="511"/>
      <c r="EBM8" s="511"/>
      <c r="EBN8" s="511"/>
      <c r="EBO8" s="512"/>
      <c r="EBP8" s="510"/>
      <c r="EBQ8" s="511"/>
      <c r="EBR8" s="511"/>
      <c r="EBS8" s="511"/>
      <c r="EBT8" s="511"/>
      <c r="EBU8" s="511"/>
      <c r="EBV8" s="511"/>
      <c r="EBW8" s="511"/>
      <c r="EBX8" s="511"/>
      <c r="EBY8" s="511"/>
      <c r="EBZ8" s="512"/>
      <c r="ECA8" s="510"/>
      <c r="ECB8" s="511"/>
      <c r="ECC8" s="511"/>
      <c r="ECD8" s="511"/>
      <c r="ECE8" s="511"/>
      <c r="ECF8" s="511"/>
      <c r="ECG8" s="511"/>
      <c r="ECH8" s="511"/>
      <c r="ECI8" s="511"/>
      <c r="ECJ8" s="511"/>
      <c r="ECK8" s="512"/>
      <c r="ECL8" s="510"/>
      <c r="ECM8" s="511"/>
      <c r="ECN8" s="511"/>
      <c r="ECO8" s="511"/>
      <c r="ECP8" s="511"/>
      <c r="ECQ8" s="511"/>
      <c r="ECR8" s="511"/>
      <c r="ECS8" s="511"/>
      <c r="ECT8" s="511"/>
      <c r="ECU8" s="511"/>
      <c r="ECV8" s="512"/>
      <c r="ECW8" s="510"/>
      <c r="ECX8" s="511"/>
      <c r="ECY8" s="511"/>
      <c r="ECZ8" s="511"/>
      <c r="EDA8" s="511"/>
      <c r="EDB8" s="511"/>
      <c r="EDC8" s="511"/>
      <c r="EDD8" s="511"/>
      <c r="EDE8" s="511"/>
      <c r="EDF8" s="511"/>
      <c r="EDG8" s="512"/>
      <c r="EDH8" s="510"/>
      <c r="EDI8" s="511"/>
      <c r="EDJ8" s="511"/>
      <c r="EDK8" s="511"/>
      <c r="EDL8" s="511"/>
      <c r="EDM8" s="511"/>
      <c r="EDN8" s="511"/>
      <c r="EDO8" s="511"/>
      <c r="EDP8" s="511"/>
      <c r="EDQ8" s="511"/>
      <c r="EDR8" s="512"/>
      <c r="EDS8" s="510"/>
      <c r="EDT8" s="511"/>
      <c r="EDU8" s="511"/>
      <c r="EDV8" s="511"/>
      <c r="EDW8" s="511"/>
      <c r="EDX8" s="511"/>
      <c r="EDY8" s="511"/>
      <c r="EDZ8" s="511"/>
      <c r="EEA8" s="511"/>
      <c r="EEB8" s="511"/>
      <c r="EEC8" s="512"/>
      <c r="EED8" s="510"/>
      <c r="EEE8" s="511"/>
      <c r="EEF8" s="511"/>
      <c r="EEG8" s="511"/>
      <c r="EEH8" s="511"/>
      <c r="EEI8" s="511"/>
      <c r="EEJ8" s="511"/>
      <c r="EEK8" s="511"/>
      <c r="EEL8" s="511"/>
      <c r="EEM8" s="511"/>
      <c r="EEN8" s="512"/>
      <c r="EEO8" s="510"/>
      <c r="EEP8" s="511"/>
      <c r="EEQ8" s="511"/>
      <c r="EER8" s="511"/>
      <c r="EES8" s="511"/>
      <c r="EET8" s="511"/>
      <c r="EEU8" s="511"/>
      <c r="EEV8" s="511"/>
      <c r="EEW8" s="511"/>
      <c r="EEX8" s="511"/>
      <c r="EEY8" s="512"/>
      <c r="EEZ8" s="510"/>
      <c r="EFA8" s="511"/>
      <c r="EFB8" s="511"/>
      <c r="EFC8" s="511"/>
      <c r="EFD8" s="511"/>
      <c r="EFE8" s="511"/>
      <c r="EFF8" s="511"/>
      <c r="EFG8" s="511"/>
      <c r="EFH8" s="511"/>
      <c r="EFI8" s="511"/>
      <c r="EFJ8" s="512"/>
      <c r="EFK8" s="510"/>
      <c r="EFL8" s="511"/>
      <c r="EFM8" s="511"/>
      <c r="EFN8" s="511"/>
      <c r="EFO8" s="511"/>
      <c r="EFP8" s="511"/>
      <c r="EFQ8" s="511"/>
      <c r="EFR8" s="511"/>
      <c r="EFS8" s="511"/>
      <c r="EFT8" s="511"/>
      <c r="EFU8" s="512"/>
      <c r="EFV8" s="510"/>
      <c r="EFW8" s="511"/>
      <c r="EFX8" s="511"/>
      <c r="EFY8" s="511"/>
      <c r="EFZ8" s="511"/>
      <c r="EGA8" s="511"/>
      <c r="EGB8" s="511"/>
      <c r="EGC8" s="511"/>
      <c r="EGD8" s="511"/>
      <c r="EGE8" s="511"/>
      <c r="EGF8" s="512"/>
      <c r="EGG8" s="510"/>
      <c r="EGH8" s="511"/>
      <c r="EGI8" s="511"/>
      <c r="EGJ8" s="511"/>
      <c r="EGK8" s="511"/>
      <c r="EGL8" s="511"/>
      <c r="EGM8" s="511"/>
      <c r="EGN8" s="511"/>
      <c r="EGO8" s="511"/>
      <c r="EGP8" s="511"/>
      <c r="EGQ8" s="512"/>
      <c r="EGR8" s="510"/>
      <c r="EGS8" s="511"/>
      <c r="EGT8" s="511"/>
      <c r="EGU8" s="511"/>
      <c r="EGV8" s="511"/>
      <c r="EGW8" s="511"/>
      <c r="EGX8" s="511"/>
      <c r="EGY8" s="511"/>
      <c r="EGZ8" s="511"/>
      <c r="EHA8" s="511"/>
      <c r="EHB8" s="512"/>
      <c r="EHC8" s="510"/>
      <c r="EHD8" s="511"/>
      <c r="EHE8" s="511"/>
      <c r="EHF8" s="511"/>
      <c r="EHG8" s="511"/>
      <c r="EHH8" s="511"/>
      <c r="EHI8" s="511"/>
      <c r="EHJ8" s="511"/>
      <c r="EHK8" s="511"/>
      <c r="EHL8" s="511"/>
      <c r="EHM8" s="512"/>
      <c r="EHN8" s="510"/>
      <c r="EHO8" s="511"/>
      <c r="EHP8" s="511"/>
      <c r="EHQ8" s="511"/>
      <c r="EHR8" s="511"/>
      <c r="EHS8" s="511"/>
      <c r="EHT8" s="511"/>
      <c r="EHU8" s="511"/>
      <c r="EHV8" s="511"/>
      <c r="EHW8" s="511"/>
      <c r="EHX8" s="512"/>
      <c r="EHY8" s="510"/>
      <c r="EHZ8" s="511"/>
      <c r="EIA8" s="511"/>
      <c r="EIB8" s="511"/>
      <c r="EIC8" s="511"/>
      <c r="EID8" s="511"/>
      <c r="EIE8" s="511"/>
      <c r="EIF8" s="511"/>
      <c r="EIG8" s="511"/>
      <c r="EIH8" s="511"/>
      <c r="EII8" s="512"/>
      <c r="EIJ8" s="510"/>
      <c r="EIK8" s="511"/>
      <c r="EIL8" s="511"/>
      <c r="EIM8" s="511"/>
      <c r="EIN8" s="511"/>
      <c r="EIO8" s="511"/>
      <c r="EIP8" s="511"/>
      <c r="EIQ8" s="511"/>
      <c r="EIR8" s="511"/>
      <c r="EIS8" s="511"/>
      <c r="EIT8" s="512"/>
      <c r="EIU8" s="510"/>
      <c r="EIV8" s="511"/>
      <c r="EIW8" s="511"/>
      <c r="EIX8" s="511"/>
      <c r="EIY8" s="511"/>
      <c r="EIZ8" s="511"/>
      <c r="EJA8" s="511"/>
      <c r="EJB8" s="511"/>
      <c r="EJC8" s="511"/>
      <c r="EJD8" s="511"/>
      <c r="EJE8" s="512"/>
      <c r="EJF8" s="510"/>
      <c r="EJG8" s="511"/>
      <c r="EJH8" s="511"/>
      <c r="EJI8" s="511"/>
      <c r="EJJ8" s="511"/>
      <c r="EJK8" s="511"/>
      <c r="EJL8" s="511"/>
      <c r="EJM8" s="511"/>
      <c r="EJN8" s="511"/>
      <c r="EJO8" s="511"/>
      <c r="EJP8" s="512"/>
      <c r="EJQ8" s="510"/>
      <c r="EJR8" s="511"/>
      <c r="EJS8" s="511"/>
      <c r="EJT8" s="511"/>
      <c r="EJU8" s="511"/>
      <c r="EJV8" s="511"/>
      <c r="EJW8" s="511"/>
      <c r="EJX8" s="511"/>
      <c r="EJY8" s="511"/>
      <c r="EJZ8" s="511"/>
      <c r="EKA8" s="512"/>
      <c r="EKB8" s="510"/>
      <c r="EKC8" s="511"/>
      <c r="EKD8" s="511"/>
      <c r="EKE8" s="511"/>
      <c r="EKF8" s="511"/>
      <c r="EKG8" s="511"/>
      <c r="EKH8" s="511"/>
      <c r="EKI8" s="511"/>
      <c r="EKJ8" s="511"/>
      <c r="EKK8" s="511"/>
      <c r="EKL8" s="512"/>
      <c r="EKM8" s="510"/>
      <c r="EKN8" s="511"/>
      <c r="EKO8" s="511"/>
      <c r="EKP8" s="511"/>
      <c r="EKQ8" s="511"/>
      <c r="EKR8" s="511"/>
      <c r="EKS8" s="511"/>
      <c r="EKT8" s="511"/>
      <c r="EKU8" s="511"/>
      <c r="EKV8" s="511"/>
      <c r="EKW8" s="512"/>
      <c r="EKX8" s="510"/>
      <c r="EKY8" s="511"/>
      <c r="EKZ8" s="511"/>
      <c r="ELA8" s="511"/>
      <c r="ELB8" s="511"/>
      <c r="ELC8" s="511"/>
      <c r="ELD8" s="511"/>
      <c r="ELE8" s="511"/>
      <c r="ELF8" s="511"/>
      <c r="ELG8" s="511"/>
      <c r="ELH8" s="512"/>
      <c r="ELI8" s="510"/>
      <c r="ELJ8" s="511"/>
      <c r="ELK8" s="511"/>
      <c r="ELL8" s="511"/>
      <c r="ELM8" s="511"/>
      <c r="ELN8" s="511"/>
      <c r="ELO8" s="511"/>
      <c r="ELP8" s="511"/>
      <c r="ELQ8" s="511"/>
      <c r="ELR8" s="511"/>
      <c r="ELS8" s="512"/>
      <c r="ELT8" s="510"/>
      <c r="ELU8" s="511"/>
      <c r="ELV8" s="511"/>
      <c r="ELW8" s="511"/>
      <c r="ELX8" s="511"/>
      <c r="ELY8" s="511"/>
      <c r="ELZ8" s="511"/>
      <c r="EMA8" s="511"/>
      <c r="EMB8" s="511"/>
      <c r="EMC8" s="511"/>
      <c r="EMD8" s="512"/>
      <c r="EME8" s="510"/>
      <c r="EMF8" s="511"/>
      <c r="EMG8" s="511"/>
      <c r="EMH8" s="511"/>
      <c r="EMI8" s="511"/>
      <c r="EMJ8" s="511"/>
      <c r="EMK8" s="511"/>
      <c r="EML8" s="511"/>
      <c r="EMM8" s="511"/>
      <c r="EMN8" s="511"/>
      <c r="EMO8" s="512"/>
      <c r="EMP8" s="510"/>
      <c r="EMQ8" s="511"/>
      <c r="EMR8" s="511"/>
      <c r="EMS8" s="511"/>
      <c r="EMT8" s="511"/>
      <c r="EMU8" s="511"/>
      <c r="EMV8" s="511"/>
      <c r="EMW8" s="511"/>
      <c r="EMX8" s="511"/>
      <c r="EMY8" s="511"/>
      <c r="EMZ8" s="512"/>
      <c r="ENA8" s="510"/>
      <c r="ENB8" s="511"/>
      <c r="ENC8" s="511"/>
      <c r="END8" s="511"/>
      <c r="ENE8" s="511"/>
      <c r="ENF8" s="511"/>
      <c r="ENG8" s="511"/>
      <c r="ENH8" s="511"/>
      <c r="ENI8" s="511"/>
      <c r="ENJ8" s="511"/>
      <c r="ENK8" s="512"/>
      <c r="ENL8" s="510"/>
      <c r="ENM8" s="511"/>
      <c r="ENN8" s="511"/>
      <c r="ENO8" s="511"/>
      <c r="ENP8" s="511"/>
      <c r="ENQ8" s="511"/>
      <c r="ENR8" s="511"/>
      <c r="ENS8" s="511"/>
      <c r="ENT8" s="511"/>
      <c r="ENU8" s="511"/>
      <c r="ENV8" s="512"/>
      <c r="ENW8" s="510"/>
      <c r="ENX8" s="511"/>
      <c r="ENY8" s="511"/>
      <c r="ENZ8" s="511"/>
      <c r="EOA8" s="511"/>
      <c r="EOB8" s="511"/>
      <c r="EOC8" s="511"/>
      <c r="EOD8" s="511"/>
      <c r="EOE8" s="511"/>
      <c r="EOF8" s="511"/>
      <c r="EOG8" s="512"/>
      <c r="EOH8" s="510"/>
      <c r="EOI8" s="511"/>
      <c r="EOJ8" s="511"/>
      <c r="EOK8" s="511"/>
      <c r="EOL8" s="511"/>
      <c r="EOM8" s="511"/>
      <c r="EON8" s="511"/>
      <c r="EOO8" s="511"/>
      <c r="EOP8" s="511"/>
      <c r="EOQ8" s="511"/>
      <c r="EOR8" s="512"/>
      <c r="EOS8" s="510"/>
      <c r="EOT8" s="511"/>
      <c r="EOU8" s="511"/>
      <c r="EOV8" s="511"/>
      <c r="EOW8" s="511"/>
      <c r="EOX8" s="511"/>
      <c r="EOY8" s="511"/>
      <c r="EOZ8" s="511"/>
      <c r="EPA8" s="511"/>
      <c r="EPB8" s="511"/>
      <c r="EPC8" s="512"/>
      <c r="EPD8" s="510"/>
      <c r="EPE8" s="511"/>
      <c r="EPF8" s="511"/>
      <c r="EPG8" s="511"/>
      <c r="EPH8" s="511"/>
      <c r="EPI8" s="511"/>
      <c r="EPJ8" s="511"/>
      <c r="EPK8" s="511"/>
      <c r="EPL8" s="511"/>
      <c r="EPM8" s="511"/>
      <c r="EPN8" s="512"/>
      <c r="EPO8" s="510"/>
      <c r="EPP8" s="511"/>
      <c r="EPQ8" s="511"/>
      <c r="EPR8" s="511"/>
      <c r="EPS8" s="511"/>
      <c r="EPT8" s="511"/>
      <c r="EPU8" s="511"/>
      <c r="EPV8" s="511"/>
      <c r="EPW8" s="511"/>
      <c r="EPX8" s="511"/>
      <c r="EPY8" s="512"/>
      <c r="EPZ8" s="510"/>
      <c r="EQA8" s="511"/>
      <c r="EQB8" s="511"/>
      <c r="EQC8" s="511"/>
      <c r="EQD8" s="511"/>
      <c r="EQE8" s="511"/>
      <c r="EQF8" s="511"/>
      <c r="EQG8" s="511"/>
      <c r="EQH8" s="511"/>
      <c r="EQI8" s="511"/>
      <c r="EQJ8" s="512"/>
      <c r="EQK8" s="510"/>
      <c r="EQL8" s="511"/>
      <c r="EQM8" s="511"/>
      <c r="EQN8" s="511"/>
      <c r="EQO8" s="511"/>
      <c r="EQP8" s="511"/>
      <c r="EQQ8" s="511"/>
      <c r="EQR8" s="511"/>
      <c r="EQS8" s="511"/>
      <c r="EQT8" s="511"/>
      <c r="EQU8" s="512"/>
      <c r="EQV8" s="510"/>
      <c r="EQW8" s="511"/>
      <c r="EQX8" s="511"/>
      <c r="EQY8" s="511"/>
      <c r="EQZ8" s="511"/>
      <c r="ERA8" s="511"/>
      <c r="ERB8" s="511"/>
      <c r="ERC8" s="511"/>
      <c r="ERD8" s="511"/>
      <c r="ERE8" s="511"/>
      <c r="ERF8" s="512"/>
      <c r="ERG8" s="510"/>
      <c r="ERH8" s="511"/>
      <c r="ERI8" s="511"/>
      <c r="ERJ8" s="511"/>
      <c r="ERK8" s="511"/>
      <c r="ERL8" s="511"/>
      <c r="ERM8" s="511"/>
      <c r="ERN8" s="511"/>
      <c r="ERO8" s="511"/>
      <c r="ERP8" s="511"/>
      <c r="ERQ8" s="512"/>
      <c r="ERR8" s="510"/>
      <c r="ERS8" s="511"/>
      <c r="ERT8" s="511"/>
      <c r="ERU8" s="511"/>
      <c r="ERV8" s="511"/>
      <c r="ERW8" s="511"/>
      <c r="ERX8" s="511"/>
      <c r="ERY8" s="511"/>
      <c r="ERZ8" s="511"/>
      <c r="ESA8" s="511"/>
      <c r="ESB8" s="512"/>
      <c r="ESC8" s="510"/>
      <c r="ESD8" s="511"/>
      <c r="ESE8" s="511"/>
      <c r="ESF8" s="511"/>
      <c r="ESG8" s="511"/>
      <c r="ESH8" s="511"/>
      <c r="ESI8" s="511"/>
      <c r="ESJ8" s="511"/>
      <c r="ESK8" s="511"/>
      <c r="ESL8" s="511"/>
      <c r="ESM8" s="512"/>
      <c r="ESN8" s="510"/>
      <c r="ESO8" s="511"/>
      <c r="ESP8" s="511"/>
      <c r="ESQ8" s="511"/>
      <c r="ESR8" s="511"/>
      <c r="ESS8" s="511"/>
      <c r="EST8" s="511"/>
      <c r="ESU8" s="511"/>
      <c r="ESV8" s="511"/>
      <c r="ESW8" s="511"/>
      <c r="ESX8" s="512"/>
      <c r="ESY8" s="510"/>
      <c r="ESZ8" s="511"/>
      <c r="ETA8" s="511"/>
      <c r="ETB8" s="511"/>
      <c r="ETC8" s="511"/>
      <c r="ETD8" s="511"/>
      <c r="ETE8" s="511"/>
      <c r="ETF8" s="511"/>
      <c r="ETG8" s="511"/>
      <c r="ETH8" s="511"/>
      <c r="ETI8" s="512"/>
      <c r="ETJ8" s="510"/>
      <c r="ETK8" s="511"/>
      <c r="ETL8" s="511"/>
      <c r="ETM8" s="511"/>
      <c r="ETN8" s="511"/>
      <c r="ETO8" s="511"/>
      <c r="ETP8" s="511"/>
      <c r="ETQ8" s="511"/>
      <c r="ETR8" s="511"/>
      <c r="ETS8" s="511"/>
      <c r="ETT8" s="512"/>
      <c r="ETU8" s="510"/>
      <c r="ETV8" s="511"/>
      <c r="ETW8" s="511"/>
      <c r="ETX8" s="511"/>
      <c r="ETY8" s="511"/>
      <c r="ETZ8" s="511"/>
      <c r="EUA8" s="511"/>
      <c r="EUB8" s="511"/>
      <c r="EUC8" s="511"/>
      <c r="EUD8" s="511"/>
      <c r="EUE8" s="512"/>
      <c r="EUF8" s="510"/>
      <c r="EUG8" s="511"/>
      <c r="EUH8" s="511"/>
      <c r="EUI8" s="511"/>
      <c r="EUJ8" s="511"/>
      <c r="EUK8" s="511"/>
      <c r="EUL8" s="511"/>
      <c r="EUM8" s="511"/>
      <c r="EUN8" s="511"/>
      <c r="EUO8" s="511"/>
      <c r="EUP8" s="512"/>
      <c r="EUQ8" s="510"/>
      <c r="EUR8" s="511"/>
      <c r="EUS8" s="511"/>
      <c r="EUT8" s="511"/>
      <c r="EUU8" s="511"/>
      <c r="EUV8" s="511"/>
      <c r="EUW8" s="511"/>
      <c r="EUX8" s="511"/>
      <c r="EUY8" s="511"/>
      <c r="EUZ8" s="511"/>
      <c r="EVA8" s="512"/>
      <c r="EVB8" s="510"/>
      <c r="EVC8" s="511"/>
      <c r="EVD8" s="511"/>
      <c r="EVE8" s="511"/>
      <c r="EVF8" s="511"/>
      <c r="EVG8" s="511"/>
      <c r="EVH8" s="511"/>
      <c r="EVI8" s="511"/>
      <c r="EVJ8" s="511"/>
      <c r="EVK8" s="511"/>
      <c r="EVL8" s="512"/>
      <c r="EVM8" s="510"/>
      <c r="EVN8" s="511"/>
      <c r="EVO8" s="511"/>
      <c r="EVP8" s="511"/>
      <c r="EVQ8" s="511"/>
      <c r="EVR8" s="511"/>
      <c r="EVS8" s="511"/>
      <c r="EVT8" s="511"/>
      <c r="EVU8" s="511"/>
      <c r="EVV8" s="511"/>
      <c r="EVW8" s="512"/>
      <c r="EVX8" s="510"/>
      <c r="EVY8" s="511"/>
      <c r="EVZ8" s="511"/>
      <c r="EWA8" s="511"/>
      <c r="EWB8" s="511"/>
      <c r="EWC8" s="511"/>
      <c r="EWD8" s="511"/>
      <c r="EWE8" s="511"/>
      <c r="EWF8" s="511"/>
      <c r="EWG8" s="511"/>
      <c r="EWH8" s="512"/>
      <c r="EWI8" s="510"/>
      <c r="EWJ8" s="511"/>
      <c r="EWK8" s="511"/>
      <c r="EWL8" s="511"/>
      <c r="EWM8" s="511"/>
      <c r="EWN8" s="511"/>
      <c r="EWO8" s="511"/>
      <c r="EWP8" s="511"/>
      <c r="EWQ8" s="511"/>
      <c r="EWR8" s="511"/>
      <c r="EWS8" s="512"/>
      <c r="EWT8" s="510"/>
      <c r="EWU8" s="511"/>
      <c r="EWV8" s="511"/>
      <c r="EWW8" s="511"/>
      <c r="EWX8" s="511"/>
      <c r="EWY8" s="511"/>
      <c r="EWZ8" s="511"/>
      <c r="EXA8" s="511"/>
      <c r="EXB8" s="511"/>
      <c r="EXC8" s="511"/>
      <c r="EXD8" s="512"/>
      <c r="EXE8" s="510"/>
      <c r="EXF8" s="511"/>
      <c r="EXG8" s="511"/>
      <c r="EXH8" s="511"/>
      <c r="EXI8" s="511"/>
      <c r="EXJ8" s="511"/>
      <c r="EXK8" s="511"/>
      <c r="EXL8" s="511"/>
      <c r="EXM8" s="511"/>
      <c r="EXN8" s="511"/>
      <c r="EXO8" s="512"/>
      <c r="EXP8" s="510"/>
      <c r="EXQ8" s="511"/>
      <c r="EXR8" s="511"/>
      <c r="EXS8" s="511"/>
      <c r="EXT8" s="511"/>
      <c r="EXU8" s="511"/>
      <c r="EXV8" s="511"/>
      <c r="EXW8" s="511"/>
      <c r="EXX8" s="511"/>
      <c r="EXY8" s="511"/>
      <c r="EXZ8" s="512"/>
      <c r="EYA8" s="510"/>
      <c r="EYB8" s="511"/>
      <c r="EYC8" s="511"/>
      <c r="EYD8" s="511"/>
      <c r="EYE8" s="511"/>
      <c r="EYF8" s="511"/>
      <c r="EYG8" s="511"/>
      <c r="EYH8" s="511"/>
      <c r="EYI8" s="511"/>
      <c r="EYJ8" s="511"/>
      <c r="EYK8" s="512"/>
      <c r="EYL8" s="510"/>
      <c r="EYM8" s="511"/>
      <c r="EYN8" s="511"/>
      <c r="EYO8" s="511"/>
      <c r="EYP8" s="511"/>
      <c r="EYQ8" s="511"/>
      <c r="EYR8" s="511"/>
      <c r="EYS8" s="511"/>
      <c r="EYT8" s="511"/>
      <c r="EYU8" s="511"/>
      <c r="EYV8" s="512"/>
      <c r="EYW8" s="510"/>
      <c r="EYX8" s="511"/>
      <c r="EYY8" s="511"/>
      <c r="EYZ8" s="511"/>
      <c r="EZA8" s="511"/>
      <c r="EZB8" s="511"/>
      <c r="EZC8" s="511"/>
      <c r="EZD8" s="511"/>
      <c r="EZE8" s="511"/>
      <c r="EZF8" s="511"/>
      <c r="EZG8" s="512"/>
      <c r="EZH8" s="510"/>
      <c r="EZI8" s="511"/>
      <c r="EZJ8" s="511"/>
      <c r="EZK8" s="511"/>
      <c r="EZL8" s="511"/>
      <c r="EZM8" s="511"/>
      <c r="EZN8" s="511"/>
      <c r="EZO8" s="511"/>
      <c r="EZP8" s="511"/>
      <c r="EZQ8" s="511"/>
      <c r="EZR8" s="512"/>
      <c r="EZS8" s="510"/>
      <c r="EZT8" s="511"/>
      <c r="EZU8" s="511"/>
      <c r="EZV8" s="511"/>
      <c r="EZW8" s="511"/>
      <c r="EZX8" s="511"/>
      <c r="EZY8" s="511"/>
      <c r="EZZ8" s="511"/>
      <c r="FAA8" s="511"/>
      <c r="FAB8" s="511"/>
      <c r="FAC8" s="512"/>
      <c r="FAD8" s="510"/>
      <c r="FAE8" s="511"/>
      <c r="FAF8" s="511"/>
      <c r="FAG8" s="511"/>
      <c r="FAH8" s="511"/>
      <c r="FAI8" s="511"/>
      <c r="FAJ8" s="511"/>
      <c r="FAK8" s="511"/>
      <c r="FAL8" s="511"/>
      <c r="FAM8" s="511"/>
      <c r="FAN8" s="512"/>
      <c r="FAO8" s="510"/>
      <c r="FAP8" s="511"/>
      <c r="FAQ8" s="511"/>
      <c r="FAR8" s="511"/>
      <c r="FAS8" s="511"/>
      <c r="FAT8" s="511"/>
      <c r="FAU8" s="511"/>
      <c r="FAV8" s="511"/>
      <c r="FAW8" s="511"/>
      <c r="FAX8" s="511"/>
      <c r="FAY8" s="512"/>
      <c r="FAZ8" s="510"/>
      <c r="FBA8" s="511"/>
      <c r="FBB8" s="511"/>
      <c r="FBC8" s="511"/>
      <c r="FBD8" s="511"/>
      <c r="FBE8" s="511"/>
      <c r="FBF8" s="511"/>
      <c r="FBG8" s="511"/>
      <c r="FBH8" s="511"/>
      <c r="FBI8" s="511"/>
      <c r="FBJ8" s="512"/>
      <c r="FBK8" s="510"/>
      <c r="FBL8" s="511"/>
      <c r="FBM8" s="511"/>
      <c r="FBN8" s="511"/>
      <c r="FBO8" s="511"/>
      <c r="FBP8" s="511"/>
      <c r="FBQ8" s="511"/>
      <c r="FBR8" s="511"/>
      <c r="FBS8" s="511"/>
      <c r="FBT8" s="511"/>
      <c r="FBU8" s="512"/>
      <c r="FBV8" s="510"/>
      <c r="FBW8" s="511"/>
      <c r="FBX8" s="511"/>
      <c r="FBY8" s="511"/>
      <c r="FBZ8" s="511"/>
      <c r="FCA8" s="511"/>
      <c r="FCB8" s="511"/>
      <c r="FCC8" s="511"/>
      <c r="FCD8" s="511"/>
      <c r="FCE8" s="511"/>
      <c r="FCF8" s="512"/>
      <c r="FCG8" s="510"/>
      <c r="FCH8" s="511"/>
      <c r="FCI8" s="511"/>
      <c r="FCJ8" s="511"/>
      <c r="FCK8" s="511"/>
      <c r="FCL8" s="511"/>
      <c r="FCM8" s="511"/>
      <c r="FCN8" s="511"/>
      <c r="FCO8" s="511"/>
      <c r="FCP8" s="511"/>
      <c r="FCQ8" s="512"/>
      <c r="FCR8" s="510"/>
      <c r="FCS8" s="511"/>
      <c r="FCT8" s="511"/>
      <c r="FCU8" s="511"/>
      <c r="FCV8" s="511"/>
      <c r="FCW8" s="511"/>
      <c r="FCX8" s="511"/>
      <c r="FCY8" s="511"/>
      <c r="FCZ8" s="511"/>
      <c r="FDA8" s="511"/>
      <c r="FDB8" s="512"/>
      <c r="FDC8" s="510"/>
      <c r="FDD8" s="511"/>
      <c r="FDE8" s="511"/>
      <c r="FDF8" s="511"/>
      <c r="FDG8" s="511"/>
      <c r="FDH8" s="511"/>
      <c r="FDI8" s="511"/>
      <c r="FDJ8" s="511"/>
      <c r="FDK8" s="511"/>
      <c r="FDL8" s="511"/>
      <c r="FDM8" s="512"/>
      <c r="FDN8" s="510"/>
      <c r="FDO8" s="511"/>
      <c r="FDP8" s="511"/>
      <c r="FDQ8" s="511"/>
      <c r="FDR8" s="511"/>
      <c r="FDS8" s="511"/>
      <c r="FDT8" s="511"/>
      <c r="FDU8" s="511"/>
      <c r="FDV8" s="511"/>
      <c r="FDW8" s="511"/>
      <c r="FDX8" s="512"/>
      <c r="FDY8" s="510"/>
      <c r="FDZ8" s="511"/>
      <c r="FEA8" s="511"/>
      <c r="FEB8" s="511"/>
      <c r="FEC8" s="511"/>
      <c r="FED8" s="511"/>
      <c r="FEE8" s="511"/>
      <c r="FEF8" s="511"/>
      <c r="FEG8" s="511"/>
      <c r="FEH8" s="511"/>
      <c r="FEI8" s="512"/>
      <c r="FEJ8" s="510"/>
      <c r="FEK8" s="511"/>
      <c r="FEL8" s="511"/>
      <c r="FEM8" s="511"/>
      <c r="FEN8" s="511"/>
      <c r="FEO8" s="511"/>
      <c r="FEP8" s="511"/>
      <c r="FEQ8" s="511"/>
      <c r="FER8" s="511"/>
      <c r="FES8" s="511"/>
      <c r="FET8" s="512"/>
      <c r="FEU8" s="510"/>
      <c r="FEV8" s="511"/>
      <c r="FEW8" s="511"/>
      <c r="FEX8" s="511"/>
      <c r="FEY8" s="511"/>
      <c r="FEZ8" s="511"/>
      <c r="FFA8" s="511"/>
      <c r="FFB8" s="511"/>
      <c r="FFC8" s="511"/>
      <c r="FFD8" s="511"/>
      <c r="FFE8" s="512"/>
      <c r="FFF8" s="510"/>
      <c r="FFG8" s="511"/>
      <c r="FFH8" s="511"/>
      <c r="FFI8" s="511"/>
      <c r="FFJ8" s="511"/>
      <c r="FFK8" s="511"/>
      <c r="FFL8" s="511"/>
      <c r="FFM8" s="511"/>
      <c r="FFN8" s="511"/>
      <c r="FFO8" s="511"/>
      <c r="FFP8" s="512"/>
      <c r="FFQ8" s="510"/>
      <c r="FFR8" s="511"/>
      <c r="FFS8" s="511"/>
      <c r="FFT8" s="511"/>
      <c r="FFU8" s="511"/>
      <c r="FFV8" s="511"/>
      <c r="FFW8" s="511"/>
      <c r="FFX8" s="511"/>
      <c r="FFY8" s="511"/>
      <c r="FFZ8" s="511"/>
      <c r="FGA8" s="512"/>
      <c r="FGB8" s="510"/>
      <c r="FGC8" s="511"/>
      <c r="FGD8" s="511"/>
      <c r="FGE8" s="511"/>
      <c r="FGF8" s="511"/>
      <c r="FGG8" s="511"/>
      <c r="FGH8" s="511"/>
      <c r="FGI8" s="511"/>
      <c r="FGJ8" s="511"/>
      <c r="FGK8" s="511"/>
      <c r="FGL8" s="512"/>
      <c r="FGM8" s="510"/>
      <c r="FGN8" s="511"/>
      <c r="FGO8" s="511"/>
      <c r="FGP8" s="511"/>
      <c r="FGQ8" s="511"/>
      <c r="FGR8" s="511"/>
      <c r="FGS8" s="511"/>
      <c r="FGT8" s="511"/>
      <c r="FGU8" s="511"/>
      <c r="FGV8" s="511"/>
      <c r="FGW8" s="512"/>
      <c r="FGX8" s="510"/>
      <c r="FGY8" s="511"/>
      <c r="FGZ8" s="511"/>
      <c r="FHA8" s="511"/>
      <c r="FHB8" s="511"/>
      <c r="FHC8" s="511"/>
      <c r="FHD8" s="511"/>
      <c r="FHE8" s="511"/>
      <c r="FHF8" s="511"/>
      <c r="FHG8" s="511"/>
      <c r="FHH8" s="512"/>
      <c r="FHI8" s="510"/>
      <c r="FHJ8" s="511"/>
      <c r="FHK8" s="511"/>
      <c r="FHL8" s="511"/>
      <c r="FHM8" s="511"/>
      <c r="FHN8" s="511"/>
      <c r="FHO8" s="511"/>
      <c r="FHP8" s="511"/>
      <c r="FHQ8" s="511"/>
      <c r="FHR8" s="511"/>
      <c r="FHS8" s="512"/>
      <c r="FHT8" s="510"/>
      <c r="FHU8" s="511"/>
      <c r="FHV8" s="511"/>
      <c r="FHW8" s="511"/>
      <c r="FHX8" s="511"/>
      <c r="FHY8" s="511"/>
      <c r="FHZ8" s="511"/>
      <c r="FIA8" s="511"/>
      <c r="FIB8" s="511"/>
      <c r="FIC8" s="511"/>
      <c r="FID8" s="512"/>
      <c r="FIE8" s="510"/>
      <c r="FIF8" s="511"/>
      <c r="FIG8" s="511"/>
      <c r="FIH8" s="511"/>
      <c r="FII8" s="511"/>
      <c r="FIJ8" s="511"/>
      <c r="FIK8" s="511"/>
      <c r="FIL8" s="511"/>
      <c r="FIM8" s="511"/>
      <c r="FIN8" s="511"/>
      <c r="FIO8" s="512"/>
      <c r="FIP8" s="510"/>
      <c r="FIQ8" s="511"/>
      <c r="FIR8" s="511"/>
      <c r="FIS8" s="511"/>
      <c r="FIT8" s="511"/>
      <c r="FIU8" s="511"/>
      <c r="FIV8" s="511"/>
      <c r="FIW8" s="511"/>
      <c r="FIX8" s="511"/>
      <c r="FIY8" s="511"/>
      <c r="FIZ8" s="512"/>
      <c r="FJA8" s="510"/>
      <c r="FJB8" s="511"/>
      <c r="FJC8" s="511"/>
      <c r="FJD8" s="511"/>
      <c r="FJE8" s="511"/>
      <c r="FJF8" s="511"/>
      <c r="FJG8" s="511"/>
      <c r="FJH8" s="511"/>
      <c r="FJI8" s="511"/>
      <c r="FJJ8" s="511"/>
      <c r="FJK8" s="512"/>
      <c r="FJL8" s="510"/>
      <c r="FJM8" s="511"/>
      <c r="FJN8" s="511"/>
      <c r="FJO8" s="511"/>
      <c r="FJP8" s="511"/>
      <c r="FJQ8" s="511"/>
      <c r="FJR8" s="511"/>
      <c r="FJS8" s="511"/>
      <c r="FJT8" s="511"/>
      <c r="FJU8" s="511"/>
      <c r="FJV8" s="512"/>
      <c r="FJW8" s="510"/>
      <c r="FJX8" s="511"/>
      <c r="FJY8" s="511"/>
      <c r="FJZ8" s="511"/>
      <c r="FKA8" s="511"/>
      <c r="FKB8" s="511"/>
      <c r="FKC8" s="511"/>
      <c r="FKD8" s="511"/>
      <c r="FKE8" s="511"/>
      <c r="FKF8" s="511"/>
      <c r="FKG8" s="512"/>
      <c r="FKH8" s="510"/>
      <c r="FKI8" s="511"/>
      <c r="FKJ8" s="511"/>
      <c r="FKK8" s="511"/>
      <c r="FKL8" s="511"/>
      <c r="FKM8" s="511"/>
      <c r="FKN8" s="511"/>
      <c r="FKO8" s="511"/>
      <c r="FKP8" s="511"/>
      <c r="FKQ8" s="511"/>
      <c r="FKR8" s="512"/>
      <c r="FKS8" s="510"/>
      <c r="FKT8" s="511"/>
      <c r="FKU8" s="511"/>
      <c r="FKV8" s="511"/>
      <c r="FKW8" s="511"/>
      <c r="FKX8" s="511"/>
      <c r="FKY8" s="511"/>
      <c r="FKZ8" s="511"/>
      <c r="FLA8" s="511"/>
      <c r="FLB8" s="511"/>
      <c r="FLC8" s="512"/>
      <c r="FLD8" s="510"/>
      <c r="FLE8" s="511"/>
      <c r="FLF8" s="511"/>
      <c r="FLG8" s="511"/>
      <c r="FLH8" s="511"/>
      <c r="FLI8" s="511"/>
      <c r="FLJ8" s="511"/>
      <c r="FLK8" s="511"/>
      <c r="FLL8" s="511"/>
      <c r="FLM8" s="511"/>
      <c r="FLN8" s="512"/>
      <c r="FLO8" s="510"/>
      <c r="FLP8" s="511"/>
      <c r="FLQ8" s="511"/>
      <c r="FLR8" s="511"/>
      <c r="FLS8" s="511"/>
      <c r="FLT8" s="511"/>
      <c r="FLU8" s="511"/>
      <c r="FLV8" s="511"/>
      <c r="FLW8" s="511"/>
      <c r="FLX8" s="511"/>
      <c r="FLY8" s="512"/>
      <c r="FLZ8" s="510"/>
      <c r="FMA8" s="511"/>
      <c r="FMB8" s="511"/>
      <c r="FMC8" s="511"/>
      <c r="FMD8" s="511"/>
      <c r="FME8" s="511"/>
      <c r="FMF8" s="511"/>
      <c r="FMG8" s="511"/>
      <c r="FMH8" s="511"/>
      <c r="FMI8" s="511"/>
      <c r="FMJ8" s="512"/>
      <c r="FMK8" s="510"/>
      <c r="FML8" s="511"/>
      <c r="FMM8" s="511"/>
      <c r="FMN8" s="511"/>
      <c r="FMO8" s="511"/>
      <c r="FMP8" s="511"/>
      <c r="FMQ8" s="511"/>
      <c r="FMR8" s="511"/>
      <c r="FMS8" s="511"/>
      <c r="FMT8" s="511"/>
      <c r="FMU8" s="512"/>
      <c r="FMV8" s="510"/>
      <c r="FMW8" s="511"/>
      <c r="FMX8" s="511"/>
      <c r="FMY8" s="511"/>
      <c r="FMZ8" s="511"/>
      <c r="FNA8" s="511"/>
      <c r="FNB8" s="511"/>
      <c r="FNC8" s="511"/>
      <c r="FND8" s="511"/>
      <c r="FNE8" s="511"/>
      <c r="FNF8" s="512"/>
      <c r="FNG8" s="510"/>
      <c r="FNH8" s="511"/>
      <c r="FNI8" s="511"/>
      <c r="FNJ8" s="511"/>
      <c r="FNK8" s="511"/>
      <c r="FNL8" s="511"/>
      <c r="FNM8" s="511"/>
      <c r="FNN8" s="511"/>
      <c r="FNO8" s="511"/>
      <c r="FNP8" s="511"/>
      <c r="FNQ8" s="512"/>
      <c r="FNR8" s="510"/>
      <c r="FNS8" s="511"/>
      <c r="FNT8" s="511"/>
      <c r="FNU8" s="511"/>
      <c r="FNV8" s="511"/>
      <c r="FNW8" s="511"/>
      <c r="FNX8" s="511"/>
      <c r="FNY8" s="511"/>
      <c r="FNZ8" s="511"/>
      <c r="FOA8" s="511"/>
      <c r="FOB8" s="512"/>
      <c r="FOC8" s="510"/>
      <c r="FOD8" s="511"/>
      <c r="FOE8" s="511"/>
      <c r="FOF8" s="511"/>
      <c r="FOG8" s="511"/>
      <c r="FOH8" s="511"/>
      <c r="FOI8" s="511"/>
      <c r="FOJ8" s="511"/>
      <c r="FOK8" s="511"/>
      <c r="FOL8" s="511"/>
      <c r="FOM8" s="512"/>
      <c r="FON8" s="510"/>
      <c r="FOO8" s="511"/>
      <c r="FOP8" s="511"/>
      <c r="FOQ8" s="511"/>
      <c r="FOR8" s="511"/>
      <c r="FOS8" s="511"/>
      <c r="FOT8" s="511"/>
      <c r="FOU8" s="511"/>
      <c r="FOV8" s="511"/>
      <c r="FOW8" s="511"/>
      <c r="FOX8" s="512"/>
      <c r="FOY8" s="510"/>
      <c r="FOZ8" s="511"/>
      <c r="FPA8" s="511"/>
      <c r="FPB8" s="511"/>
      <c r="FPC8" s="511"/>
      <c r="FPD8" s="511"/>
      <c r="FPE8" s="511"/>
      <c r="FPF8" s="511"/>
      <c r="FPG8" s="511"/>
      <c r="FPH8" s="511"/>
      <c r="FPI8" s="512"/>
      <c r="FPJ8" s="510"/>
      <c r="FPK8" s="511"/>
      <c r="FPL8" s="511"/>
      <c r="FPM8" s="511"/>
      <c r="FPN8" s="511"/>
      <c r="FPO8" s="511"/>
      <c r="FPP8" s="511"/>
      <c r="FPQ8" s="511"/>
      <c r="FPR8" s="511"/>
      <c r="FPS8" s="511"/>
      <c r="FPT8" s="512"/>
      <c r="FPU8" s="510"/>
      <c r="FPV8" s="511"/>
      <c r="FPW8" s="511"/>
      <c r="FPX8" s="511"/>
      <c r="FPY8" s="511"/>
      <c r="FPZ8" s="511"/>
      <c r="FQA8" s="511"/>
      <c r="FQB8" s="511"/>
      <c r="FQC8" s="511"/>
      <c r="FQD8" s="511"/>
      <c r="FQE8" s="512"/>
      <c r="FQF8" s="510"/>
      <c r="FQG8" s="511"/>
      <c r="FQH8" s="511"/>
      <c r="FQI8" s="511"/>
      <c r="FQJ8" s="511"/>
      <c r="FQK8" s="511"/>
      <c r="FQL8" s="511"/>
      <c r="FQM8" s="511"/>
      <c r="FQN8" s="511"/>
      <c r="FQO8" s="511"/>
      <c r="FQP8" s="512"/>
      <c r="FQQ8" s="510"/>
      <c r="FQR8" s="511"/>
      <c r="FQS8" s="511"/>
      <c r="FQT8" s="511"/>
      <c r="FQU8" s="511"/>
      <c r="FQV8" s="511"/>
      <c r="FQW8" s="511"/>
      <c r="FQX8" s="511"/>
      <c r="FQY8" s="511"/>
      <c r="FQZ8" s="511"/>
      <c r="FRA8" s="512"/>
      <c r="FRB8" s="510"/>
      <c r="FRC8" s="511"/>
      <c r="FRD8" s="511"/>
      <c r="FRE8" s="511"/>
      <c r="FRF8" s="511"/>
      <c r="FRG8" s="511"/>
      <c r="FRH8" s="511"/>
      <c r="FRI8" s="511"/>
      <c r="FRJ8" s="511"/>
      <c r="FRK8" s="511"/>
      <c r="FRL8" s="512"/>
      <c r="FRM8" s="510"/>
      <c r="FRN8" s="511"/>
      <c r="FRO8" s="511"/>
      <c r="FRP8" s="511"/>
      <c r="FRQ8" s="511"/>
      <c r="FRR8" s="511"/>
      <c r="FRS8" s="511"/>
      <c r="FRT8" s="511"/>
      <c r="FRU8" s="511"/>
      <c r="FRV8" s="511"/>
      <c r="FRW8" s="512"/>
      <c r="FRX8" s="510"/>
      <c r="FRY8" s="511"/>
      <c r="FRZ8" s="511"/>
      <c r="FSA8" s="511"/>
      <c r="FSB8" s="511"/>
      <c r="FSC8" s="511"/>
      <c r="FSD8" s="511"/>
      <c r="FSE8" s="511"/>
      <c r="FSF8" s="511"/>
      <c r="FSG8" s="511"/>
      <c r="FSH8" s="512"/>
      <c r="FSI8" s="510"/>
      <c r="FSJ8" s="511"/>
      <c r="FSK8" s="511"/>
      <c r="FSL8" s="511"/>
      <c r="FSM8" s="511"/>
      <c r="FSN8" s="511"/>
      <c r="FSO8" s="511"/>
      <c r="FSP8" s="511"/>
      <c r="FSQ8" s="511"/>
      <c r="FSR8" s="511"/>
      <c r="FSS8" s="512"/>
      <c r="FST8" s="510"/>
      <c r="FSU8" s="511"/>
      <c r="FSV8" s="511"/>
      <c r="FSW8" s="511"/>
      <c r="FSX8" s="511"/>
      <c r="FSY8" s="511"/>
      <c r="FSZ8" s="511"/>
      <c r="FTA8" s="511"/>
      <c r="FTB8" s="511"/>
      <c r="FTC8" s="511"/>
      <c r="FTD8" s="512"/>
      <c r="FTE8" s="510"/>
      <c r="FTF8" s="511"/>
      <c r="FTG8" s="511"/>
      <c r="FTH8" s="511"/>
      <c r="FTI8" s="511"/>
      <c r="FTJ8" s="511"/>
      <c r="FTK8" s="511"/>
      <c r="FTL8" s="511"/>
      <c r="FTM8" s="511"/>
      <c r="FTN8" s="511"/>
      <c r="FTO8" s="512"/>
      <c r="FTP8" s="510"/>
      <c r="FTQ8" s="511"/>
      <c r="FTR8" s="511"/>
      <c r="FTS8" s="511"/>
      <c r="FTT8" s="511"/>
      <c r="FTU8" s="511"/>
      <c r="FTV8" s="511"/>
      <c r="FTW8" s="511"/>
      <c r="FTX8" s="511"/>
      <c r="FTY8" s="511"/>
      <c r="FTZ8" s="512"/>
      <c r="FUA8" s="510"/>
      <c r="FUB8" s="511"/>
      <c r="FUC8" s="511"/>
      <c r="FUD8" s="511"/>
      <c r="FUE8" s="511"/>
      <c r="FUF8" s="511"/>
      <c r="FUG8" s="511"/>
      <c r="FUH8" s="511"/>
      <c r="FUI8" s="511"/>
      <c r="FUJ8" s="511"/>
      <c r="FUK8" s="512"/>
      <c r="FUL8" s="510"/>
      <c r="FUM8" s="511"/>
      <c r="FUN8" s="511"/>
      <c r="FUO8" s="511"/>
      <c r="FUP8" s="511"/>
      <c r="FUQ8" s="511"/>
      <c r="FUR8" s="511"/>
      <c r="FUS8" s="511"/>
      <c r="FUT8" s="511"/>
      <c r="FUU8" s="511"/>
      <c r="FUV8" s="512"/>
      <c r="FUW8" s="510"/>
      <c r="FUX8" s="511"/>
      <c r="FUY8" s="511"/>
      <c r="FUZ8" s="511"/>
      <c r="FVA8" s="511"/>
      <c r="FVB8" s="511"/>
      <c r="FVC8" s="511"/>
      <c r="FVD8" s="511"/>
      <c r="FVE8" s="511"/>
      <c r="FVF8" s="511"/>
      <c r="FVG8" s="512"/>
      <c r="FVH8" s="510"/>
      <c r="FVI8" s="511"/>
      <c r="FVJ8" s="511"/>
      <c r="FVK8" s="511"/>
      <c r="FVL8" s="511"/>
      <c r="FVM8" s="511"/>
      <c r="FVN8" s="511"/>
      <c r="FVO8" s="511"/>
      <c r="FVP8" s="511"/>
      <c r="FVQ8" s="511"/>
      <c r="FVR8" s="512"/>
      <c r="FVS8" s="510"/>
      <c r="FVT8" s="511"/>
      <c r="FVU8" s="511"/>
      <c r="FVV8" s="511"/>
      <c r="FVW8" s="511"/>
      <c r="FVX8" s="511"/>
      <c r="FVY8" s="511"/>
      <c r="FVZ8" s="511"/>
      <c r="FWA8" s="511"/>
      <c r="FWB8" s="511"/>
      <c r="FWC8" s="512"/>
      <c r="FWD8" s="510"/>
      <c r="FWE8" s="511"/>
      <c r="FWF8" s="511"/>
      <c r="FWG8" s="511"/>
      <c r="FWH8" s="511"/>
      <c r="FWI8" s="511"/>
      <c r="FWJ8" s="511"/>
      <c r="FWK8" s="511"/>
      <c r="FWL8" s="511"/>
      <c r="FWM8" s="511"/>
      <c r="FWN8" s="512"/>
      <c r="FWO8" s="510"/>
      <c r="FWP8" s="511"/>
      <c r="FWQ8" s="511"/>
      <c r="FWR8" s="511"/>
      <c r="FWS8" s="511"/>
      <c r="FWT8" s="511"/>
      <c r="FWU8" s="511"/>
      <c r="FWV8" s="511"/>
      <c r="FWW8" s="511"/>
      <c r="FWX8" s="511"/>
      <c r="FWY8" s="512"/>
      <c r="FWZ8" s="510"/>
      <c r="FXA8" s="511"/>
      <c r="FXB8" s="511"/>
      <c r="FXC8" s="511"/>
      <c r="FXD8" s="511"/>
      <c r="FXE8" s="511"/>
      <c r="FXF8" s="511"/>
      <c r="FXG8" s="511"/>
      <c r="FXH8" s="511"/>
      <c r="FXI8" s="511"/>
      <c r="FXJ8" s="512"/>
      <c r="FXK8" s="510"/>
      <c r="FXL8" s="511"/>
      <c r="FXM8" s="511"/>
      <c r="FXN8" s="511"/>
      <c r="FXO8" s="511"/>
      <c r="FXP8" s="511"/>
      <c r="FXQ8" s="511"/>
      <c r="FXR8" s="511"/>
      <c r="FXS8" s="511"/>
      <c r="FXT8" s="511"/>
      <c r="FXU8" s="512"/>
      <c r="FXV8" s="510"/>
      <c r="FXW8" s="511"/>
      <c r="FXX8" s="511"/>
      <c r="FXY8" s="511"/>
      <c r="FXZ8" s="511"/>
      <c r="FYA8" s="511"/>
      <c r="FYB8" s="511"/>
      <c r="FYC8" s="511"/>
      <c r="FYD8" s="511"/>
      <c r="FYE8" s="511"/>
      <c r="FYF8" s="512"/>
      <c r="FYG8" s="510"/>
      <c r="FYH8" s="511"/>
      <c r="FYI8" s="511"/>
      <c r="FYJ8" s="511"/>
      <c r="FYK8" s="511"/>
      <c r="FYL8" s="511"/>
      <c r="FYM8" s="511"/>
      <c r="FYN8" s="511"/>
      <c r="FYO8" s="511"/>
      <c r="FYP8" s="511"/>
      <c r="FYQ8" s="512"/>
      <c r="FYR8" s="510"/>
      <c r="FYS8" s="511"/>
      <c r="FYT8" s="511"/>
      <c r="FYU8" s="511"/>
      <c r="FYV8" s="511"/>
      <c r="FYW8" s="511"/>
      <c r="FYX8" s="511"/>
      <c r="FYY8" s="511"/>
      <c r="FYZ8" s="511"/>
      <c r="FZA8" s="511"/>
      <c r="FZB8" s="512"/>
      <c r="FZC8" s="510"/>
      <c r="FZD8" s="511"/>
      <c r="FZE8" s="511"/>
      <c r="FZF8" s="511"/>
      <c r="FZG8" s="511"/>
      <c r="FZH8" s="511"/>
      <c r="FZI8" s="511"/>
      <c r="FZJ8" s="511"/>
      <c r="FZK8" s="511"/>
      <c r="FZL8" s="511"/>
      <c r="FZM8" s="512"/>
      <c r="FZN8" s="510"/>
      <c r="FZO8" s="511"/>
      <c r="FZP8" s="511"/>
      <c r="FZQ8" s="511"/>
      <c r="FZR8" s="511"/>
      <c r="FZS8" s="511"/>
      <c r="FZT8" s="511"/>
      <c r="FZU8" s="511"/>
      <c r="FZV8" s="511"/>
      <c r="FZW8" s="511"/>
      <c r="FZX8" s="512"/>
      <c r="FZY8" s="510"/>
      <c r="FZZ8" s="511"/>
      <c r="GAA8" s="511"/>
      <c r="GAB8" s="511"/>
      <c r="GAC8" s="511"/>
      <c r="GAD8" s="511"/>
      <c r="GAE8" s="511"/>
      <c r="GAF8" s="511"/>
      <c r="GAG8" s="511"/>
      <c r="GAH8" s="511"/>
      <c r="GAI8" s="512"/>
      <c r="GAJ8" s="510"/>
      <c r="GAK8" s="511"/>
      <c r="GAL8" s="511"/>
      <c r="GAM8" s="511"/>
      <c r="GAN8" s="511"/>
      <c r="GAO8" s="511"/>
      <c r="GAP8" s="511"/>
      <c r="GAQ8" s="511"/>
      <c r="GAR8" s="511"/>
      <c r="GAS8" s="511"/>
      <c r="GAT8" s="512"/>
      <c r="GAU8" s="510"/>
      <c r="GAV8" s="511"/>
      <c r="GAW8" s="511"/>
      <c r="GAX8" s="511"/>
      <c r="GAY8" s="511"/>
      <c r="GAZ8" s="511"/>
      <c r="GBA8" s="511"/>
      <c r="GBB8" s="511"/>
      <c r="GBC8" s="511"/>
      <c r="GBD8" s="511"/>
      <c r="GBE8" s="512"/>
      <c r="GBF8" s="510"/>
      <c r="GBG8" s="511"/>
      <c r="GBH8" s="511"/>
      <c r="GBI8" s="511"/>
      <c r="GBJ8" s="511"/>
      <c r="GBK8" s="511"/>
      <c r="GBL8" s="511"/>
      <c r="GBM8" s="511"/>
      <c r="GBN8" s="511"/>
      <c r="GBO8" s="511"/>
      <c r="GBP8" s="512"/>
      <c r="GBQ8" s="510"/>
      <c r="GBR8" s="511"/>
      <c r="GBS8" s="511"/>
      <c r="GBT8" s="511"/>
      <c r="GBU8" s="511"/>
      <c r="GBV8" s="511"/>
      <c r="GBW8" s="511"/>
      <c r="GBX8" s="511"/>
      <c r="GBY8" s="511"/>
      <c r="GBZ8" s="511"/>
      <c r="GCA8" s="512"/>
      <c r="GCB8" s="510"/>
      <c r="GCC8" s="511"/>
      <c r="GCD8" s="511"/>
      <c r="GCE8" s="511"/>
      <c r="GCF8" s="511"/>
      <c r="GCG8" s="511"/>
      <c r="GCH8" s="511"/>
      <c r="GCI8" s="511"/>
      <c r="GCJ8" s="511"/>
      <c r="GCK8" s="511"/>
      <c r="GCL8" s="512"/>
      <c r="GCM8" s="510"/>
      <c r="GCN8" s="511"/>
      <c r="GCO8" s="511"/>
      <c r="GCP8" s="511"/>
      <c r="GCQ8" s="511"/>
      <c r="GCR8" s="511"/>
      <c r="GCS8" s="511"/>
      <c r="GCT8" s="511"/>
      <c r="GCU8" s="511"/>
      <c r="GCV8" s="511"/>
      <c r="GCW8" s="512"/>
      <c r="GCX8" s="510"/>
      <c r="GCY8" s="511"/>
      <c r="GCZ8" s="511"/>
      <c r="GDA8" s="511"/>
      <c r="GDB8" s="511"/>
      <c r="GDC8" s="511"/>
      <c r="GDD8" s="511"/>
      <c r="GDE8" s="511"/>
      <c r="GDF8" s="511"/>
      <c r="GDG8" s="511"/>
      <c r="GDH8" s="512"/>
      <c r="GDI8" s="510"/>
      <c r="GDJ8" s="511"/>
      <c r="GDK8" s="511"/>
      <c r="GDL8" s="511"/>
      <c r="GDM8" s="511"/>
      <c r="GDN8" s="511"/>
      <c r="GDO8" s="511"/>
      <c r="GDP8" s="511"/>
      <c r="GDQ8" s="511"/>
      <c r="GDR8" s="511"/>
      <c r="GDS8" s="512"/>
      <c r="GDT8" s="510"/>
      <c r="GDU8" s="511"/>
      <c r="GDV8" s="511"/>
      <c r="GDW8" s="511"/>
      <c r="GDX8" s="511"/>
      <c r="GDY8" s="511"/>
      <c r="GDZ8" s="511"/>
      <c r="GEA8" s="511"/>
      <c r="GEB8" s="511"/>
      <c r="GEC8" s="511"/>
      <c r="GED8" s="512"/>
      <c r="GEE8" s="510"/>
      <c r="GEF8" s="511"/>
      <c r="GEG8" s="511"/>
      <c r="GEH8" s="511"/>
      <c r="GEI8" s="511"/>
      <c r="GEJ8" s="511"/>
      <c r="GEK8" s="511"/>
      <c r="GEL8" s="511"/>
      <c r="GEM8" s="511"/>
      <c r="GEN8" s="511"/>
      <c r="GEO8" s="512"/>
      <c r="GEP8" s="510"/>
      <c r="GEQ8" s="511"/>
      <c r="GER8" s="511"/>
      <c r="GES8" s="511"/>
      <c r="GET8" s="511"/>
      <c r="GEU8" s="511"/>
      <c r="GEV8" s="511"/>
      <c r="GEW8" s="511"/>
      <c r="GEX8" s="511"/>
      <c r="GEY8" s="511"/>
      <c r="GEZ8" s="512"/>
      <c r="GFA8" s="510"/>
      <c r="GFB8" s="511"/>
      <c r="GFC8" s="511"/>
      <c r="GFD8" s="511"/>
      <c r="GFE8" s="511"/>
      <c r="GFF8" s="511"/>
      <c r="GFG8" s="511"/>
      <c r="GFH8" s="511"/>
      <c r="GFI8" s="511"/>
      <c r="GFJ8" s="511"/>
      <c r="GFK8" s="512"/>
      <c r="GFL8" s="510"/>
      <c r="GFM8" s="511"/>
      <c r="GFN8" s="511"/>
      <c r="GFO8" s="511"/>
      <c r="GFP8" s="511"/>
      <c r="GFQ8" s="511"/>
      <c r="GFR8" s="511"/>
      <c r="GFS8" s="511"/>
      <c r="GFT8" s="511"/>
      <c r="GFU8" s="511"/>
      <c r="GFV8" s="512"/>
      <c r="GFW8" s="510"/>
      <c r="GFX8" s="511"/>
      <c r="GFY8" s="511"/>
      <c r="GFZ8" s="511"/>
      <c r="GGA8" s="511"/>
      <c r="GGB8" s="511"/>
      <c r="GGC8" s="511"/>
      <c r="GGD8" s="511"/>
      <c r="GGE8" s="511"/>
      <c r="GGF8" s="511"/>
      <c r="GGG8" s="512"/>
      <c r="GGH8" s="510"/>
      <c r="GGI8" s="511"/>
      <c r="GGJ8" s="511"/>
      <c r="GGK8" s="511"/>
      <c r="GGL8" s="511"/>
      <c r="GGM8" s="511"/>
      <c r="GGN8" s="511"/>
      <c r="GGO8" s="511"/>
      <c r="GGP8" s="511"/>
      <c r="GGQ8" s="511"/>
      <c r="GGR8" s="512"/>
      <c r="GGS8" s="510"/>
      <c r="GGT8" s="511"/>
      <c r="GGU8" s="511"/>
      <c r="GGV8" s="511"/>
      <c r="GGW8" s="511"/>
      <c r="GGX8" s="511"/>
      <c r="GGY8" s="511"/>
      <c r="GGZ8" s="511"/>
      <c r="GHA8" s="511"/>
      <c r="GHB8" s="511"/>
      <c r="GHC8" s="512"/>
      <c r="GHD8" s="510"/>
      <c r="GHE8" s="511"/>
      <c r="GHF8" s="511"/>
      <c r="GHG8" s="511"/>
      <c r="GHH8" s="511"/>
      <c r="GHI8" s="511"/>
      <c r="GHJ8" s="511"/>
      <c r="GHK8" s="511"/>
      <c r="GHL8" s="511"/>
      <c r="GHM8" s="511"/>
      <c r="GHN8" s="512"/>
      <c r="GHO8" s="510"/>
      <c r="GHP8" s="511"/>
      <c r="GHQ8" s="511"/>
      <c r="GHR8" s="511"/>
      <c r="GHS8" s="511"/>
      <c r="GHT8" s="511"/>
      <c r="GHU8" s="511"/>
      <c r="GHV8" s="511"/>
      <c r="GHW8" s="511"/>
      <c r="GHX8" s="511"/>
      <c r="GHY8" s="512"/>
      <c r="GHZ8" s="510"/>
      <c r="GIA8" s="511"/>
      <c r="GIB8" s="511"/>
      <c r="GIC8" s="511"/>
      <c r="GID8" s="511"/>
      <c r="GIE8" s="511"/>
      <c r="GIF8" s="511"/>
      <c r="GIG8" s="511"/>
      <c r="GIH8" s="511"/>
      <c r="GII8" s="511"/>
      <c r="GIJ8" s="512"/>
      <c r="GIK8" s="510"/>
      <c r="GIL8" s="511"/>
      <c r="GIM8" s="511"/>
      <c r="GIN8" s="511"/>
      <c r="GIO8" s="511"/>
      <c r="GIP8" s="511"/>
      <c r="GIQ8" s="511"/>
      <c r="GIR8" s="511"/>
      <c r="GIS8" s="511"/>
      <c r="GIT8" s="511"/>
      <c r="GIU8" s="512"/>
      <c r="GIV8" s="510"/>
      <c r="GIW8" s="511"/>
      <c r="GIX8" s="511"/>
      <c r="GIY8" s="511"/>
      <c r="GIZ8" s="511"/>
      <c r="GJA8" s="511"/>
      <c r="GJB8" s="511"/>
      <c r="GJC8" s="511"/>
      <c r="GJD8" s="511"/>
      <c r="GJE8" s="511"/>
      <c r="GJF8" s="512"/>
      <c r="GJG8" s="510"/>
      <c r="GJH8" s="511"/>
      <c r="GJI8" s="511"/>
      <c r="GJJ8" s="511"/>
      <c r="GJK8" s="511"/>
      <c r="GJL8" s="511"/>
      <c r="GJM8" s="511"/>
      <c r="GJN8" s="511"/>
      <c r="GJO8" s="511"/>
      <c r="GJP8" s="511"/>
      <c r="GJQ8" s="512"/>
      <c r="GJR8" s="510"/>
      <c r="GJS8" s="511"/>
      <c r="GJT8" s="511"/>
      <c r="GJU8" s="511"/>
      <c r="GJV8" s="511"/>
      <c r="GJW8" s="511"/>
      <c r="GJX8" s="511"/>
      <c r="GJY8" s="511"/>
      <c r="GJZ8" s="511"/>
      <c r="GKA8" s="511"/>
      <c r="GKB8" s="512"/>
      <c r="GKC8" s="510"/>
      <c r="GKD8" s="511"/>
      <c r="GKE8" s="511"/>
      <c r="GKF8" s="511"/>
      <c r="GKG8" s="511"/>
      <c r="GKH8" s="511"/>
      <c r="GKI8" s="511"/>
      <c r="GKJ8" s="511"/>
      <c r="GKK8" s="511"/>
      <c r="GKL8" s="511"/>
      <c r="GKM8" s="512"/>
      <c r="GKN8" s="510"/>
      <c r="GKO8" s="511"/>
      <c r="GKP8" s="511"/>
      <c r="GKQ8" s="511"/>
      <c r="GKR8" s="511"/>
      <c r="GKS8" s="511"/>
      <c r="GKT8" s="511"/>
      <c r="GKU8" s="511"/>
      <c r="GKV8" s="511"/>
      <c r="GKW8" s="511"/>
      <c r="GKX8" s="512"/>
      <c r="GKY8" s="510"/>
      <c r="GKZ8" s="511"/>
      <c r="GLA8" s="511"/>
      <c r="GLB8" s="511"/>
      <c r="GLC8" s="511"/>
      <c r="GLD8" s="511"/>
      <c r="GLE8" s="511"/>
      <c r="GLF8" s="511"/>
      <c r="GLG8" s="511"/>
      <c r="GLH8" s="511"/>
      <c r="GLI8" s="512"/>
      <c r="GLJ8" s="510"/>
      <c r="GLK8" s="511"/>
      <c r="GLL8" s="511"/>
      <c r="GLM8" s="511"/>
      <c r="GLN8" s="511"/>
      <c r="GLO8" s="511"/>
      <c r="GLP8" s="511"/>
      <c r="GLQ8" s="511"/>
      <c r="GLR8" s="511"/>
      <c r="GLS8" s="511"/>
      <c r="GLT8" s="512"/>
      <c r="GLU8" s="510"/>
      <c r="GLV8" s="511"/>
      <c r="GLW8" s="511"/>
      <c r="GLX8" s="511"/>
      <c r="GLY8" s="511"/>
      <c r="GLZ8" s="511"/>
      <c r="GMA8" s="511"/>
      <c r="GMB8" s="511"/>
      <c r="GMC8" s="511"/>
      <c r="GMD8" s="511"/>
      <c r="GME8" s="512"/>
      <c r="GMF8" s="510"/>
      <c r="GMG8" s="511"/>
      <c r="GMH8" s="511"/>
      <c r="GMI8" s="511"/>
      <c r="GMJ8" s="511"/>
      <c r="GMK8" s="511"/>
      <c r="GML8" s="511"/>
      <c r="GMM8" s="511"/>
      <c r="GMN8" s="511"/>
      <c r="GMO8" s="511"/>
      <c r="GMP8" s="512"/>
      <c r="GMQ8" s="510"/>
      <c r="GMR8" s="511"/>
      <c r="GMS8" s="511"/>
      <c r="GMT8" s="511"/>
      <c r="GMU8" s="511"/>
      <c r="GMV8" s="511"/>
      <c r="GMW8" s="511"/>
      <c r="GMX8" s="511"/>
      <c r="GMY8" s="511"/>
      <c r="GMZ8" s="511"/>
      <c r="GNA8" s="512"/>
      <c r="GNB8" s="510"/>
      <c r="GNC8" s="511"/>
      <c r="GND8" s="511"/>
      <c r="GNE8" s="511"/>
      <c r="GNF8" s="511"/>
      <c r="GNG8" s="511"/>
      <c r="GNH8" s="511"/>
      <c r="GNI8" s="511"/>
      <c r="GNJ8" s="511"/>
      <c r="GNK8" s="511"/>
      <c r="GNL8" s="512"/>
      <c r="GNM8" s="510"/>
      <c r="GNN8" s="511"/>
      <c r="GNO8" s="511"/>
      <c r="GNP8" s="511"/>
      <c r="GNQ8" s="511"/>
      <c r="GNR8" s="511"/>
      <c r="GNS8" s="511"/>
      <c r="GNT8" s="511"/>
      <c r="GNU8" s="511"/>
      <c r="GNV8" s="511"/>
      <c r="GNW8" s="512"/>
      <c r="GNX8" s="510"/>
      <c r="GNY8" s="511"/>
      <c r="GNZ8" s="511"/>
      <c r="GOA8" s="511"/>
      <c r="GOB8" s="511"/>
      <c r="GOC8" s="511"/>
      <c r="GOD8" s="511"/>
      <c r="GOE8" s="511"/>
      <c r="GOF8" s="511"/>
      <c r="GOG8" s="511"/>
      <c r="GOH8" s="512"/>
      <c r="GOI8" s="510"/>
      <c r="GOJ8" s="511"/>
      <c r="GOK8" s="511"/>
      <c r="GOL8" s="511"/>
      <c r="GOM8" s="511"/>
      <c r="GON8" s="511"/>
      <c r="GOO8" s="511"/>
      <c r="GOP8" s="511"/>
      <c r="GOQ8" s="511"/>
      <c r="GOR8" s="511"/>
      <c r="GOS8" s="512"/>
      <c r="GOT8" s="510"/>
      <c r="GOU8" s="511"/>
      <c r="GOV8" s="511"/>
      <c r="GOW8" s="511"/>
      <c r="GOX8" s="511"/>
      <c r="GOY8" s="511"/>
      <c r="GOZ8" s="511"/>
      <c r="GPA8" s="511"/>
      <c r="GPB8" s="511"/>
      <c r="GPC8" s="511"/>
      <c r="GPD8" s="512"/>
      <c r="GPE8" s="510"/>
      <c r="GPF8" s="511"/>
      <c r="GPG8" s="511"/>
      <c r="GPH8" s="511"/>
      <c r="GPI8" s="511"/>
      <c r="GPJ8" s="511"/>
      <c r="GPK8" s="511"/>
      <c r="GPL8" s="511"/>
      <c r="GPM8" s="511"/>
      <c r="GPN8" s="511"/>
      <c r="GPO8" s="512"/>
      <c r="GPP8" s="510"/>
      <c r="GPQ8" s="511"/>
      <c r="GPR8" s="511"/>
      <c r="GPS8" s="511"/>
      <c r="GPT8" s="511"/>
      <c r="GPU8" s="511"/>
      <c r="GPV8" s="511"/>
      <c r="GPW8" s="511"/>
      <c r="GPX8" s="511"/>
      <c r="GPY8" s="511"/>
      <c r="GPZ8" s="512"/>
      <c r="GQA8" s="510"/>
      <c r="GQB8" s="511"/>
      <c r="GQC8" s="511"/>
      <c r="GQD8" s="511"/>
      <c r="GQE8" s="511"/>
      <c r="GQF8" s="511"/>
      <c r="GQG8" s="511"/>
      <c r="GQH8" s="511"/>
      <c r="GQI8" s="511"/>
      <c r="GQJ8" s="511"/>
      <c r="GQK8" s="512"/>
      <c r="GQL8" s="510"/>
      <c r="GQM8" s="511"/>
      <c r="GQN8" s="511"/>
      <c r="GQO8" s="511"/>
      <c r="GQP8" s="511"/>
      <c r="GQQ8" s="511"/>
      <c r="GQR8" s="511"/>
      <c r="GQS8" s="511"/>
      <c r="GQT8" s="511"/>
      <c r="GQU8" s="511"/>
      <c r="GQV8" s="512"/>
      <c r="GQW8" s="510"/>
      <c r="GQX8" s="511"/>
      <c r="GQY8" s="511"/>
      <c r="GQZ8" s="511"/>
      <c r="GRA8" s="511"/>
      <c r="GRB8" s="511"/>
      <c r="GRC8" s="511"/>
      <c r="GRD8" s="511"/>
      <c r="GRE8" s="511"/>
      <c r="GRF8" s="511"/>
      <c r="GRG8" s="512"/>
      <c r="GRH8" s="510"/>
      <c r="GRI8" s="511"/>
      <c r="GRJ8" s="511"/>
      <c r="GRK8" s="511"/>
      <c r="GRL8" s="511"/>
      <c r="GRM8" s="511"/>
      <c r="GRN8" s="511"/>
      <c r="GRO8" s="511"/>
      <c r="GRP8" s="511"/>
      <c r="GRQ8" s="511"/>
      <c r="GRR8" s="512"/>
      <c r="GRS8" s="510"/>
      <c r="GRT8" s="511"/>
      <c r="GRU8" s="511"/>
      <c r="GRV8" s="511"/>
      <c r="GRW8" s="511"/>
      <c r="GRX8" s="511"/>
      <c r="GRY8" s="511"/>
      <c r="GRZ8" s="511"/>
      <c r="GSA8" s="511"/>
      <c r="GSB8" s="511"/>
      <c r="GSC8" s="512"/>
      <c r="GSD8" s="510"/>
      <c r="GSE8" s="511"/>
      <c r="GSF8" s="511"/>
      <c r="GSG8" s="511"/>
      <c r="GSH8" s="511"/>
      <c r="GSI8" s="511"/>
      <c r="GSJ8" s="511"/>
      <c r="GSK8" s="511"/>
      <c r="GSL8" s="511"/>
      <c r="GSM8" s="511"/>
      <c r="GSN8" s="512"/>
      <c r="GSO8" s="510"/>
      <c r="GSP8" s="511"/>
      <c r="GSQ8" s="511"/>
      <c r="GSR8" s="511"/>
      <c r="GSS8" s="511"/>
      <c r="GST8" s="511"/>
      <c r="GSU8" s="511"/>
      <c r="GSV8" s="511"/>
      <c r="GSW8" s="511"/>
      <c r="GSX8" s="511"/>
      <c r="GSY8" s="512"/>
      <c r="GSZ8" s="510"/>
      <c r="GTA8" s="511"/>
      <c r="GTB8" s="511"/>
      <c r="GTC8" s="511"/>
      <c r="GTD8" s="511"/>
      <c r="GTE8" s="511"/>
      <c r="GTF8" s="511"/>
      <c r="GTG8" s="511"/>
      <c r="GTH8" s="511"/>
      <c r="GTI8" s="511"/>
      <c r="GTJ8" s="512"/>
      <c r="GTK8" s="510"/>
      <c r="GTL8" s="511"/>
      <c r="GTM8" s="511"/>
      <c r="GTN8" s="511"/>
      <c r="GTO8" s="511"/>
      <c r="GTP8" s="511"/>
      <c r="GTQ8" s="511"/>
      <c r="GTR8" s="511"/>
      <c r="GTS8" s="511"/>
      <c r="GTT8" s="511"/>
      <c r="GTU8" s="512"/>
      <c r="GTV8" s="510"/>
      <c r="GTW8" s="511"/>
      <c r="GTX8" s="511"/>
      <c r="GTY8" s="511"/>
      <c r="GTZ8" s="511"/>
      <c r="GUA8" s="511"/>
      <c r="GUB8" s="511"/>
      <c r="GUC8" s="511"/>
      <c r="GUD8" s="511"/>
      <c r="GUE8" s="511"/>
      <c r="GUF8" s="512"/>
      <c r="GUG8" s="510"/>
      <c r="GUH8" s="511"/>
      <c r="GUI8" s="511"/>
      <c r="GUJ8" s="511"/>
      <c r="GUK8" s="511"/>
      <c r="GUL8" s="511"/>
      <c r="GUM8" s="511"/>
      <c r="GUN8" s="511"/>
      <c r="GUO8" s="511"/>
      <c r="GUP8" s="511"/>
      <c r="GUQ8" s="512"/>
      <c r="GUR8" s="510"/>
      <c r="GUS8" s="511"/>
      <c r="GUT8" s="511"/>
      <c r="GUU8" s="511"/>
      <c r="GUV8" s="511"/>
      <c r="GUW8" s="511"/>
      <c r="GUX8" s="511"/>
      <c r="GUY8" s="511"/>
      <c r="GUZ8" s="511"/>
      <c r="GVA8" s="511"/>
      <c r="GVB8" s="512"/>
      <c r="GVC8" s="510"/>
      <c r="GVD8" s="511"/>
      <c r="GVE8" s="511"/>
      <c r="GVF8" s="511"/>
      <c r="GVG8" s="511"/>
      <c r="GVH8" s="511"/>
      <c r="GVI8" s="511"/>
      <c r="GVJ8" s="511"/>
      <c r="GVK8" s="511"/>
      <c r="GVL8" s="511"/>
      <c r="GVM8" s="512"/>
      <c r="GVN8" s="510"/>
      <c r="GVO8" s="511"/>
      <c r="GVP8" s="511"/>
      <c r="GVQ8" s="511"/>
      <c r="GVR8" s="511"/>
      <c r="GVS8" s="511"/>
      <c r="GVT8" s="511"/>
      <c r="GVU8" s="511"/>
      <c r="GVV8" s="511"/>
      <c r="GVW8" s="511"/>
      <c r="GVX8" s="512"/>
      <c r="GVY8" s="510"/>
      <c r="GVZ8" s="511"/>
      <c r="GWA8" s="511"/>
      <c r="GWB8" s="511"/>
      <c r="GWC8" s="511"/>
      <c r="GWD8" s="511"/>
      <c r="GWE8" s="511"/>
      <c r="GWF8" s="511"/>
      <c r="GWG8" s="511"/>
      <c r="GWH8" s="511"/>
      <c r="GWI8" s="512"/>
      <c r="GWJ8" s="510"/>
      <c r="GWK8" s="511"/>
      <c r="GWL8" s="511"/>
      <c r="GWM8" s="511"/>
      <c r="GWN8" s="511"/>
      <c r="GWO8" s="511"/>
      <c r="GWP8" s="511"/>
      <c r="GWQ8" s="511"/>
      <c r="GWR8" s="511"/>
      <c r="GWS8" s="511"/>
      <c r="GWT8" s="512"/>
      <c r="GWU8" s="510"/>
      <c r="GWV8" s="511"/>
      <c r="GWW8" s="511"/>
      <c r="GWX8" s="511"/>
      <c r="GWY8" s="511"/>
      <c r="GWZ8" s="511"/>
      <c r="GXA8" s="511"/>
      <c r="GXB8" s="511"/>
      <c r="GXC8" s="511"/>
      <c r="GXD8" s="511"/>
      <c r="GXE8" s="512"/>
      <c r="GXF8" s="510"/>
      <c r="GXG8" s="511"/>
      <c r="GXH8" s="511"/>
      <c r="GXI8" s="511"/>
      <c r="GXJ8" s="511"/>
      <c r="GXK8" s="511"/>
      <c r="GXL8" s="511"/>
      <c r="GXM8" s="511"/>
      <c r="GXN8" s="511"/>
      <c r="GXO8" s="511"/>
      <c r="GXP8" s="512"/>
      <c r="GXQ8" s="510"/>
      <c r="GXR8" s="511"/>
      <c r="GXS8" s="511"/>
      <c r="GXT8" s="511"/>
      <c r="GXU8" s="511"/>
      <c r="GXV8" s="511"/>
      <c r="GXW8" s="511"/>
      <c r="GXX8" s="511"/>
      <c r="GXY8" s="511"/>
      <c r="GXZ8" s="511"/>
      <c r="GYA8" s="512"/>
      <c r="GYB8" s="510"/>
      <c r="GYC8" s="511"/>
      <c r="GYD8" s="511"/>
      <c r="GYE8" s="511"/>
      <c r="GYF8" s="511"/>
      <c r="GYG8" s="511"/>
      <c r="GYH8" s="511"/>
      <c r="GYI8" s="511"/>
      <c r="GYJ8" s="511"/>
      <c r="GYK8" s="511"/>
      <c r="GYL8" s="512"/>
      <c r="GYM8" s="510"/>
      <c r="GYN8" s="511"/>
      <c r="GYO8" s="511"/>
      <c r="GYP8" s="511"/>
      <c r="GYQ8" s="511"/>
      <c r="GYR8" s="511"/>
      <c r="GYS8" s="511"/>
      <c r="GYT8" s="511"/>
      <c r="GYU8" s="511"/>
      <c r="GYV8" s="511"/>
      <c r="GYW8" s="512"/>
      <c r="GYX8" s="510"/>
      <c r="GYY8" s="511"/>
      <c r="GYZ8" s="511"/>
      <c r="GZA8" s="511"/>
      <c r="GZB8" s="511"/>
      <c r="GZC8" s="511"/>
      <c r="GZD8" s="511"/>
      <c r="GZE8" s="511"/>
      <c r="GZF8" s="511"/>
      <c r="GZG8" s="511"/>
      <c r="GZH8" s="512"/>
      <c r="GZI8" s="510"/>
      <c r="GZJ8" s="511"/>
      <c r="GZK8" s="511"/>
      <c r="GZL8" s="511"/>
      <c r="GZM8" s="511"/>
      <c r="GZN8" s="511"/>
      <c r="GZO8" s="511"/>
      <c r="GZP8" s="511"/>
      <c r="GZQ8" s="511"/>
      <c r="GZR8" s="511"/>
      <c r="GZS8" s="512"/>
      <c r="GZT8" s="510"/>
      <c r="GZU8" s="511"/>
      <c r="GZV8" s="511"/>
      <c r="GZW8" s="511"/>
      <c r="GZX8" s="511"/>
      <c r="GZY8" s="511"/>
      <c r="GZZ8" s="511"/>
      <c r="HAA8" s="511"/>
      <c r="HAB8" s="511"/>
      <c r="HAC8" s="511"/>
      <c r="HAD8" s="512"/>
      <c r="HAE8" s="510"/>
      <c r="HAF8" s="511"/>
      <c r="HAG8" s="511"/>
      <c r="HAH8" s="511"/>
      <c r="HAI8" s="511"/>
      <c r="HAJ8" s="511"/>
      <c r="HAK8" s="511"/>
      <c r="HAL8" s="511"/>
      <c r="HAM8" s="511"/>
      <c r="HAN8" s="511"/>
      <c r="HAO8" s="512"/>
      <c r="HAP8" s="510"/>
      <c r="HAQ8" s="511"/>
      <c r="HAR8" s="511"/>
      <c r="HAS8" s="511"/>
      <c r="HAT8" s="511"/>
      <c r="HAU8" s="511"/>
      <c r="HAV8" s="511"/>
      <c r="HAW8" s="511"/>
      <c r="HAX8" s="511"/>
      <c r="HAY8" s="511"/>
      <c r="HAZ8" s="512"/>
      <c r="HBA8" s="510"/>
      <c r="HBB8" s="511"/>
      <c r="HBC8" s="511"/>
      <c r="HBD8" s="511"/>
      <c r="HBE8" s="511"/>
      <c r="HBF8" s="511"/>
      <c r="HBG8" s="511"/>
      <c r="HBH8" s="511"/>
      <c r="HBI8" s="511"/>
      <c r="HBJ8" s="511"/>
      <c r="HBK8" s="512"/>
      <c r="HBL8" s="510"/>
      <c r="HBM8" s="511"/>
      <c r="HBN8" s="511"/>
      <c r="HBO8" s="511"/>
      <c r="HBP8" s="511"/>
      <c r="HBQ8" s="511"/>
      <c r="HBR8" s="511"/>
      <c r="HBS8" s="511"/>
      <c r="HBT8" s="511"/>
      <c r="HBU8" s="511"/>
      <c r="HBV8" s="512"/>
      <c r="HBW8" s="510"/>
      <c r="HBX8" s="511"/>
      <c r="HBY8" s="511"/>
      <c r="HBZ8" s="511"/>
      <c r="HCA8" s="511"/>
      <c r="HCB8" s="511"/>
      <c r="HCC8" s="511"/>
      <c r="HCD8" s="511"/>
      <c r="HCE8" s="511"/>
      <c r="HCF8" s="511"/>
      <c r="HCG8" s="512"/>
      <c r="HCH8" s="510"/>
      <c r="HCI8" s="511"/>
      <c r="HCJ8" s="511"/>
      <c r="HCK8" s="511"/>
      <c r="HCL8" s="511"/>
      <c r="HCM8" s="511"/>
      <c r="HCN8" s="511"/>
      <c r="HCO8" s="511"/>
      <c r="HCP8" s="511"/>
      <c r="HCQ8" s="511"/>
      <c r="HCR8" s="512"/>
      <c r="HCS8" s="510"/>
      <c r="HCT8" s="511"/>
      <c r="HCU8" s="511"/>
      <c r="HCV8" s="511"/>
      <c r="HCW8" s="511"/>
      <c r="HCX8" s="511"/>
      <c r="HCY8" s="511"/>
      <c r="HCZ8" s="511"/>
      <c r="HDA8" s="511"/>
      <c r="HDB8" s="511"/>
      <c r="HDC8" s="512"/>
      <c r="HDD8" s="510"/>
      <c r="HDE8" s="511"/>
      <c r="HDF8" s="511"/>
      <c r="HDG8" s="511"/>
      <c r="HDH8" s="511"/>
      <c r="HDI8" s="511"/>
      <c r="HDJ8" s="511"/>
      <c r="HDK8" s="511"/>
      <c r="HDL8" s="511"/>
      <c r="HDM8" s="511"/>
      <c r="HDN8" s="512"/>
      <c r="HDO8" s="510"/>
      <c r="HDP8" s="511"/>
      <c r="HDQ8" s="511"/>
      <c r="HDR8" s="511"/>
      <c r="HDS8" s="511"/>
      <c r="HDT8" s="511"/>
      <c r="HDU8" s="511"/>
      <c r="HDV8" s="511"/>
      <c r="HDW8" s="511"/>
      <c r="HDX8" s="511"/>
      <c r="HDY8" s="512"/>
      <c r="HDZ8" s="510"/>
      <c r="HEA8" s="511"/>
      <c r="HEB8" s="511"/>
      <c r="HEC8" s="511"/>
      <c r="HED8" s="511"/>
      <c r="HEE8" s="511"/>
      <c r="HEF8" s="511"/>
      <c r="HEG8" s="511"/>
      <c r="HEH8" s="511"/>
      <c r="HEI8" s="511"/>
      <c r="HEJ8" s="512"/>
      <c r="HEK8" s="510"/>
      <c r="HEL8" s="511"/>
      <c r="HEM8" s="511"/>
      <c r="HEN8" s="511"/>
      <c r="HEO8" s="511"/>
      <c r="HEP8" s="511"/>
      <c r="HEQ8" s="511"/>
      <c r="HER8" s="511"/>
      <c r="HES8" s="511"/>
      <c r="HET8" s="511"/>
      <c r="HEU8" s="512"/>
      <c r="HEV8" s="510"/>
      <c r="HEW8" s="511"/>
      <c r="HEX8" s="511"/>
      <c r="HEY8" s="511"/>
      <c r="HEZ8" s="511"/>
      <c r="HFA8" s="511"/>
      <c r="HFB8" s="511"/>
      <c r="HFC8" s="511"/>
      <c r="HFD8" s="511"/>
      <c r="HFE8" s="511"/>
      <c r="HFF8" s="512"/>
      <c r="HFG8" s="510"/>
      <c r="HFH8" s="511"/>
      <c r="HFI8" s="511"/>
      <c r="HFJ8" s="511"/>
      <c r="HFK8" s="511"/>
      <c r="HFL8" s="511"/>
      <c r="HFM8" s="511"/>
      <c r="HFN8" s="511"/>
      <c r="HFO8" s="511"/>
      <c r="HFP8" s="511"/>
      <c r="HFQ8" s="512"/>
      <c r="HFR8" s="510"/>
      <c r="HFS8" s="511"/>
      <c r="HFT8" s="511"/>
      <c r="HFU8" s="511"/>
      <c r="HFV8" s="511"/>
      <c r="HFW8" s="511"/>
      <c r="HFX8" s="511"/>
      <c r="HFY8" s="511"/>
      <c r="HFZ8" s="511"/>
      <c r="HGA8" s="511"/>
      <c r="HGB8" s="512"/>
      <c r="HGC8" s="510"/>
      <c r="HGD8" s="511"/>
      <c r="HGE8" s="511"/>
      <c r="HGF8" s="511"/>
      <c r="HGG8" s="511"/>
      <c r="HGH8" s="511"/>
      <c r="HGI8" s="511"/>
      <c r="HGJ8" s="511"/>
      <c r="HGK8" s="511"/>
      <c r="HGL8" s="511"/>
      <c r="HGM8" s="512"/>
      <c r="HGN8" s="510"/>
      <c r="HGO8" s="511"/>
      <c r="HGP8" s="511"/>
      <c r="HGQ8" s="511"/>
      <c r="HGR8" s="511"/>
      <c r="HGS8" s="511"/>
      <c r="HGT8" s="511"/>
      <c r="HGU8" s="511"/>
      <c r="HGV8" s="511"/>
      <c r="HGW8" s="511"/>
      <c r="HGX8" s="512"/>
      <c r="HGY8" s="510"/>
      <c r="HGZ8" s="511"/>
      <c r="HHA8" s="511"/>
      <c r="HHB8" s="511"/>
      <c r="HHC8" s="511"/>
      <c r="HHD8" s="511"/>
      <c r="HHE8" s="511"/>
      <c r="HHF8" s="511"/>
      <c r="HHG8" s="511"/>
      <c r="HHH8" s="511"/>
      <c r="HHI8" s="512"/>
      <c r="HHJ8" s="510"/>
      <c r="HHK8" s="511"/>
      <c r="HHL8" s="511"/>
      <c r="HHM8" s="511"/>
      <c r="HHN8" s="511"/>
      <c r="HHO8" s="511"/>
      <c r="HHP8" s="511"/>
      <c r="HHQ8" s="511"/>
      <c r="HHR8" s="511"/>
      <c r="HHS8" s="511"/>
      <c r="HHT8" s="512"/>
      <c r="HHU8" s="510"/>
      <c r="HHV8" s="511"/>
      <c r="HHW8" s="511"/>
      <c r="HHX8" s="511"/>
      <c r="HHY8" s="511"/>
      <c r="HHZ8" s="511"/>
      <c r="HIA8" s="511"/>
      <c r="HIB8" s="511"/>
      <c r="HIC8" s="511"/>
      <c r="HID8" s="511"/>
      <c r="HIE8" s="512"/>
      <c r="HIF8" s="510"/>
      <c r="HIG8" s="511"/>
      <c r="HIH8" s="511"/>
      <c r="HII8" s="511"/>
      <c r="HIJ8" s="511"/>
      <c r="HIK8" s="511"/>
      <c r="HIL8" s="511"/>
      <c r="HIM8" s="511"/>
      <c r="HIN8" s="511"/>
      <c r="HIO8" s="511"/>
      <c r="HIP8" s="512"/>
      <c r="HIQ8" s="510"/>
      <c r="HIR8" s="511"/>
      <c r="HIS8" s="511"/>
      <c r="HIT8" s="511"/>
      <c r="HIU8" s="511"/>
      <c r="HIV8" s="511"/>
      <c r="HIW8" s="511"/>
      <c r="HIX8" s="511"/>
      <c r="HIY8" s="511"/>
      <c r="HIZ8" s="511"/>
      <c r="HJA8" s="512"/>
      <c r="HJB8" s="510"/>
      <c r="HJC8" s="511"/>
      <c r="HJD8" s="511"/>
      <c r="HJE8" s="511"/>
      <c r="HJF8" s="511"/>
      <c r="HJG8" s="511"/>
      <c r="HJH8" s="511"/>
      <c r="HJI8" s="511"/>
      <c r="HJJ8" s="511"/>
      <c r="HJK8" s="511"/>
      <c r="HJL8" s="512"/>
      <c r="HJM8" s="510"/>
      <c r="HJN8" s="511"/>
      <c r="HJO8" s="511"/>
      <c r="HJP8" s="511"/>
      <c r="HJQ8" s="511"/>
      <c r="HJR8" s="511"/>
      <c r="HJS8" s="511"/>
      <c r="HJT8" s="511"/>
      <c r="HJU8" s="511"/>
      <c r="HJV8" s="511"/>
      <c r="HJW8" s="512"/>
      <c r="HJX8" s="510"/>
      <c r="HJY8" s="511"/>
      <c r="HJZ8" s="511"/>
      <c r="HKA8" s="511"/>
      <c r="HKB8" s="511"/>
      <c r="HKC8" s="511"/>
      <c r="HKD8" s="511"/>
      <c r="HKE8" s="511"/>
      <c r="HKF8" s="511"/>
      <c r="HKG8" s="511"/>
      <c r="HKH8" s="512"/>
      <c r="HKI8" s="510"/>
      <c r="HKJ8" s="511"/>
      <c r="HKK8" s="511"/>
      <c r="HKL8" s="511"/>
      <c r="HKM8" s="511"/>
      <c r="HKN8" s="511"/>
      <c r="HKO8" s="511"/>
      <c r="HKP8" s="511"/>
      <c r="HKQ8" s="511"/>
      <c r="HKR8" s="511"/>
      <c r="HKS8" s="512"/>
      <c r="HKT8" s="510"/>
      <c r="HKU8" s="511"/>
      <c r="HKV8" s="511"/>
      <c r="HKW8" s="511"/>
      <c r="HKX8" s="511"/>
      <c r="HKY8" s="511"/>
      <c r="HKZ8" s="511"/>
      <c r="HLA8" s="511"/>
      <c r="HLB8" s="511"/>
      <c r="HLC8" s="511"/>
      <c r="HLD8" s="512"/>
      <c r="HLE8" s="510"/>
      <c r="HLF8" s="511"/>
      <c r="HLG8" s="511"/>
      <c r="HLH8" s="511"/>
      <c r="HLI8" s="511"/>
      <c r="HLJ8" s="511"/>
      <c r="HLK8" s="511"/>
      <c r="HLL8" s="511"/>
      <c r="HLM8" s="511"/>
      <c r="HLN8" s="511"/>
      <c r="HLO8" s="512"/>
      <c r="HLP8" s="510"/>
      <c r="HLQ8" s="511"/>
      <c r="HLR8" s="511"/>
      <c r="HLS8" s="511"/>
      <c r="HLT8" s="511"/>
      <c r="HLU8" s="511"/>
      <c r="HLV8" s="511"/>
      <c r="HLW8" s="511"/>
      <c r="HLX8" s="511"/>
      <c r="HLY8" s="511"/>
      <c r="HLZ8" s="512"/>
      <c r="HMA8" s="510"/>
      <c r="HMB8" s="511"/>
      <c r="HMC8" s="511"/>
      <c r="HMD8" s="511"/>
      <c r="HME8" s="511"/>
      <c r="HMF8" s="511"/>
      <c r="HMG8" s="511"/>
      <c r="HMH8" s="511"/>
      <c r="HMI8" s="511"/>
      <c r="HMJ8" s="511"/>
      <c r="HMK8" s="512"/>
      <c r="HML8" s="510"/>
      <c r="HMM8" s="511"/>
      <c r="HMN8" s="511"/>
      <c r="HMO8" s="511"/>
      <c r="HMP8" s="511"/>
      <c r="HMQ8" s="511"/>
      <c r="HMR8" s="511"/>
      <c r="HMS8" s="511"/>
      <c r="HMT8" s="511"/>
      <c r="HMU8" s="511"/>
      <c r="HMV8" s="512"/>
      <c r="HMW8" s="510"/>
      <c r="HMX8" s="511"/>
      <c r="HMY8" s="511"/>
      <c r="HMZ8" s="511"/>
      <c r="HNA8" s="511"/>
      <c r="HNB8" s="511"/>
      <c r="HNC8" s="511"/>
      <c r="HND8" s="511"/>
      <c r="HNE8" s="511"/>
      <c r="HNF8" s="511"/>
      <c r="HNG8" s="512"/>
      <c r="HNH8" s="510"/>
      <c r="HNI8" s="511"/>
      <c r="HNJ8" s="511"/>
      <c r="HNK8" s="511"/>
      <c r="HNL8" s="511"/>
      <c r="HNM8" s="511"/>
      <c r="HNN8" s="511"/>
      <c r="HNO8" s="511"/>
      <c r="HNP8" s="511"/>
      <c r="HNQ8" s="511"/>
      <c r="HNR8" s="512"/>
      <c r="HNS8" s="510"/>
      <c r="HNT8" s="511"/>
      <c r="HNU8" s="511"/>
      <c r="HNV8" s="511"/>
      <c r="HNW8" s="511"/>
      <c r="HNX8" s="511"/>
      <c r="HNY8" s="511"/>
      <c r="HNZ8" s="511"/>
      <c r="HOA8" s="511"/>
      <c r="HOB8" s="511"/>
      <c r="HOC8" s="512"/>
      <c r="HOD8" s="510"/>
      <c r="HOE8" s="511"/>
      <c r="HOF8" s="511"/>
      <c r="HOG8" s="511"/>
      <c r="HOH8" s="511"/>
      <c r="HOI8" s="511"/>
      <c r="HOJ8" s="511"/>
      <c r="HOK8" s="511"/>
      <c r="HOL8" s="511"/>
      <c r="HOM8" s="511"/>
      <c r="HON8" s="512"/>
      <c r="HOO8" s="510"/>
      <c r="HOP8" s="511"/>
      <c r="HOQ8" s="511"/>
      <c r="HOR8" s="511"/>
      <c r="HOS8" s="511"/>
      <c r="HOT8" s="511"/>
      <c r="HOU8" s="511"/>
      <c r="HOV8" s="511"/>
      <c r="HOW8" s="511"/>
      <c r="HOX8" s="511"/>
      <c r="HOY8" s="512"/>
      <c r="HOZ8" s="510"/>
      <c r="HPA8" s="511"/>
      <c r="HPB8" s="511"/>
      <c r="HPC8" s="511"/>
      <c r="HPD8" s="511"/>
      <c r="HPE8" s="511"/>
      <c r="HPF8" s="511"/>
      <c r="HPG8" s="511"/>
      <c r="HPH8" s="511"/>
      <c r="HPI8" s="511"/>
      <c r="HPJ8" s="512"/>
      <c r="HPK8" s="510"/>
      <c r="HPL8" s="511"/>
      <c r="HPM8" s="511"/>
      <c r="HPN8" s="511"/>
      <c r="HPO8" s="511"/>
      <c r="HPP8" s="511"/>
      <c r="HPQ8" s="511"/>
      <c r="HPR8" s="511"/>
      <c r="HPS8" s="511"/>
      <c r="HPT8" s="511"/>
      <c r="HPU8" s="512"/>
      <c r="HPV8" s="510"/>
      <c r="HPW8" s="511"/>
      <c r="HPX8" s="511"/>
      <c r="HPY8" s="511"/>
      <c r="HPZ8" s="511"/>
      <c r="HQA8" s="511"/>
      <c r="HQB8" s="511"/>
      <c r="HQC8" s="511"/>
      <c r="HQD8" s="511"/>
      <c r="HQE8" s="511"/>
      <c r="HQF8" s="512"/>
      <c r="HQG8" s="510"/>
      <c r="HQH8" s="511"/>
      <c r="HQI8" s="511"/>
      <c r="HQJ8" s="511"/>
      <c r="HQK8" s="511"/>
      <c r="HQL8" s="511"/>
      <c r="HQM8" s="511"/>
      <c r="HQN8" s="511"/>
      <c r="HQO8" s="511"/>
      <c r="HQP8" s="511"/>
      <c r="HQQ8" s="512"/>
      <c r="HQR8" s="510"/>
      <c r="HQS8" s="511"/>
      <c r="HQT8" s="511"/>
      <c r="HQU8" s="511"/>
      <c r="HQV8" s="511"/>
      <c r="HQW8" s="511"/>
      <c r="HQX8" s="511"/>
      <c r="HQY8" s="511"/>
      <c r="HQZ8" s="511"/>
      <c r="HRA8" s="511"/>
      <c r="HRB8" s="512"/>
      <c r="HRC8" s="510"/>
      <c r="HRD8" s="511"/>
      <c r="HRE8" s="511"/>
      <c r="HRF8" s="511"/>
      <c r="HRG8" s="511"/>
      <c r="HRH8" s="511"/>
      <c r="HRI8" s="511"/>
      <c r="HRJ8" s="511"/>
      <c r="HRK8" s="511"/>
      <c r="HRL8" s="511"/>
      <c r="HRM8" s="512"/>
      <c r="HRN8" s="510"/>
      <c r="HRO8" s="511"/>
      <c r="HRP8" s="511"/>
      <c r="HRQ8" s="511"/>
      <c r="HRR8" s="511"/>
      <c r="HRS8" s="511"/>
      <c r="HRT8" s="511"/>
      <c r="HRU8" s="511"/>
      <c r="HRV8" s="511"/>
      <c r="HRW8" s="511"/>
      <c r="HRX8" s="512"/>
      <c r="HRY8" s="510"/>
      <c r="HRZ8" s="511"/>
      <c r="HSA8" s="511"/>
      <c r="HSB8" s="511"/>
      <c r="HSC8" s="511"/>
      <c r="HSD8" s="511"/>
      <c r="HSE8" s="511"/>
      <c r="HSF8" s="511"/>
      <c r="HSG8" s="511"/>
      <c r="HSH8" s="511"/>
      <c r="HSI8" s="512"/>
      <c r="HSJ8" s="510"/>
      <c r="HSK8" s="511"/>
      <c r="HSL8" s="511"/>
      <c r="HSM8" s="511"/>
      <c r="HSN8" s="511"/>
      <c r="HSO8" s="511"/>
      <c r="HSP8" s="511"/>
      <c r="HSQ8" s="511"/>
      <c r="HSR8" s="511"/>
      <c r="HSS8" s="511"/>
      <c r="HST8" s="512"/>
      <c r="HSU8" s="510"/>
      <c r="HSV8" s="511"/>
      <c r="HSW8" s="511"/>
      <c r="HSX8" s="511"/>
      <c r="HSY8" s="511"/>
      <c r="HSZ8" s="511"/>
      <c r="HTA8" s="511"/>
      <c r="HTB8" s="511"/>
      <c r="HTC8" s="511"/>
      <c r="HTD8" s="511"/>
      <c r="HTE8" s="512"/>
      <c r="HTF8" s="510"/>
      <c r="HTG8" s="511"/>
      <c r="HTH8" s="511"/>
      <c r="HTI8" s="511"/>
      <c r="HTJ8" s="511"/>
      <c r="HTK8" s="511"/>
      <c r="HTL8" s="511"/>
      <c r="HTM8" s="511"/>
      <c r="HTN8" s="511"/>
      <c r="HTO8" s="511"/>
      <c r="HTP8" s="512"/>
      <c r="HTQ8" s="510"/>
      <c r="HTR8" s="511"/>
      <c r="HTS8" s="511"/>
      <c r="HTT8" s="511"/>
      <c r="HTU8" s="511"/>
      <c r="HTV8" s="511"/>
      <c r="HTW8" s="511"/>
      <c r="HTX8" s="511"/>
      <c r="HTY8" s="511"/>
      <c r="HTZ8" s="511"/>
      <c r="HUA8" s="512"/>
      <c r="HUB8" s="510"/>
      <c r="HUC8" s="511"/>
      <c r="HUD8" s="511"/>
      <c r="HUE8" s="511"/>
      <c r="HUF8" s="511"/>
      <c r="HUG8" s="511"/>
      <c r="HUH8" s="511"/>
      <c r="HUI8" s="511"/>
      <c r="HUJ8" s="511"/>
      <c r="HUK8" s="511"/>
      <c r="HUL8" s="512"/>
      <c r="HUM8" s="510"/>
      <c r="HUN8" s="511"/>
      <c r="HUO8" s="511"/>
      <c r="HUP8" s="511"/>
      <c r="HUQ8" s="511"/>
      <c r="HUR8" s="511"/>
      <c r="HUS8" s="511"/>
      <c r="HUT8" s="511"/>
      <c r="HUU8" s="511"/>
      <c r="HUV8" s="511"/>
      <c r="HUW8" s="512"/>
      <c r="HUX8" s="510"/>
      <c r="HUY8" s="511"/>
      <c r="HUZ8" s="511"/>
      <c r="HVA8" s="511"/>
      <c r="HVB8" s="511"/>
      <c r="HVC8" s="511"/>
      <c r="HVD8" s="511"/>
      <c r="HVE8" s="511"/>
      <c r="HVF8" s="511"/>
      <c r="HVG8" s="511"/>
      <c r="HVH8" s="512"/>
      <c r="HVI8" s="510"/>
      <c r="HVJ8" s="511"/>
      <c r="HVK8" s="511"/>
      <c r="HVL8" s="511"/>
      <c r="HVM8" s="511"/>
      <c r="HVN8" s="511"/>
      <c r="HVO8" s="511"/>
      <c r="HVP8" s="511"/>
      <c r="HVQ8" s="511"/>
      <c r="HVR8" s="511"/>
      <c r="HVS8" s="512"/>
      <c r="HVT8" s="510"/>
      <c r="HVU8" s="511"/>
      <c r="HVV8" s="511"/>
      <c r="HVW8" s="511"/>
      <c r="HVX8" s="511"/>
      <c r="HVY8" s="511"/>
      <c r="HVZ8" s="511"/>
      <c r="HWA8" s="511"/>
      <c r="HWB8" s="511"/>
      <c r="HWC8" s="511"/>
      <c r="HWD8" s="512"/>
      <c r="HWE8" s="510"/>
      <c r="HWF8" s="511"/>
      <c r="HWG8" s="511"/>
      <c r="HWH8" s="511"/>
      <c r="HWI8" s="511"/>
      <c r="HWJ8" s="511"/>
      <c r="HWK8" s="511"/>
      <c r="HWL8" s="511"/>
      <c r="HWM8" s="511"/>
      <c r="HWN8" s="511"/>
      <c r="HWO8" s="512"/>
      <c r="HWP8" s="510"/>
      <c r="HWQ8" s="511"/>
      <c r="HWR8" s="511"/>
      <c r="HWS8" s="511"/>
      <c r="HWT8" s="511"/>
      <c r="HWU8" s="511"/>
      <c r="HWV8" s="511"/>
      <c r="HWW8" s="511"/>
      <c r="HWX8" s="511"/>
      <c r="HWY8" s="511"/>
      <c r="HWZ8" s="512"/>
      <c r="HXA8" s="510"/>
      <c r="HXB8" s="511"/>
      <c r="HXC8" s="511"/>
      <c r="HXD8" s="511"/>
      <c r="HXE8" s="511"/>
      <c r="HXF8" s="511"/>
      <c r="HXG8" s="511"/>
      <c r="HXH8" s="511"/>
      <c r="HXI8" s="511"/>
      <c r="HXJ8" s="511"/>
      <c r="HXK8" s="512"/>
      <c r="HXL8" s="510"/>
      <c r="HXM8" s="511"/>
      <c r="HXN8" s="511"/>
      <c r="HXO8" s="511"/>
      <c r="HXP8" s="511"/>
      <c r="HXQ8" s="511"/>
      <c r="HXR8" s="511"/>
      <c r="HXS8" s="511"/>
      <c r="HXT8" s="511"/>
      <c r="HXU8" s="511"/>
      <c r="HXV8" s="512"/>
      <c r="HXW8" s="510"/>
      <c r="HXX8" s="511"/>
      <c r="HXY8" s="511"/>
      <c r="HXZ8" s="511"/>
      <c r="HYA8" s="511"/>
      <c r="HYB8" s="511"/>
      <c r="HYC8" s="511"/>
      <c r="HYD8" s="511"/>
      <c r="HYE8" s="511"/>
      <c r="HYF8" s="511"/>
      <c r="HYG8" s="512"/>
      <c r="HYH8" s="510"/>
      <c r="HYI8" s="511"/>
      <c r="HYJ8" s="511"/>
      <c r="HYK8" s="511"/>
      <c r="HYL8" s="511"/>
      <c r="HYM8" s="511"/>
      <c r="HYN8" s="511"/>
      <c r="HYO8" s="511"/>
      <c r="HYP8" s="511"/>
      <c r="HYQ8" s="511"/>
      <c r="HYR8" s="512"/>
      <c r="HYS8" s="510"/>
      <c r="HYT8" s="511"/>
      <c r="HYU8" s="511"/>
      <c r="HYV8" s="511"/>
      <c r="HYW8" s="511"/>
      <c r="HYX8" s="511"/>
      <c r="HYY8" s="511"/>
      <c r="HYZ8" s="511"/>
      <c r="HZA8" s="511"/>
      <c r="HZB8" s="511"/>
      <c r="HZC8" s="512"/>
      <c r="HZD8" s="510"/>
      <c r="HZE8" s="511"/>
      <c r="HZF8" s="511"/>
      <c r="HZG8" s="511"/>
      <c r="HZH8" s="511"/>
      <c r="HZI8" s="511"/>
      <c r="HZJ8" s="511"/>
      <c r="HZK8" s="511"/>
      <c r="HZL8" s="511"/>
      <c r="HZM8" s="511"/>
      <c r="HZN8" s="512"/>
      <c r="HZO8" s="510"/>
      <c r="HZP8" s="511"/>
      <c r="HZQ8" s="511"/>
      <c r="HZR8" s="511"/>
      <c r="HZS8" s="511"/>
      <c r="HZT8" s="511"/>
      <c r="HZU8" s="511"/>
      <c r="HZV8" s="511"/>
      <c r="HZW8" s="511"/>
      <c r="HZX8" s="511"/>
      <c r="HZY8" s="512"/>
      <c r="HZZ8" s="510"/>
      <c r="IAA8" s="511"/>
      <c r="IAB8" s="511"/>
      <c r="IAC8" s="511"/>
      <c r="IAD8" s="511"/>
      <c r="IAE8" s="511"/>
      <c r="IAF8" s="511"/>
      <c r="IAG8" s="511"/>
      <c r="IAH8" s="511"/>
      <c r="IAI8" s="511"/>
      <c r="IAJ8" s="512"/>
      <c r="IAK8" s="510"/>
      <c r="IAL8" s="511"/>
      <c r="IAM8" s="511"/>
      <c r="IAN8" s="511"/>
      <c r="IAO8" s="511"/>
      <c r="IAP8" s="511"/>
      <c r="IAQ8" s="511"/>
      <c r="IAR8" s="511"/>
      <c r="IAS8" s="511"/>
      <c r="IAT8" s="511"/>
      <c r="IAU8" s="512"/>
      <c r="IAV8" s="510"/>
      <c r="IAW8" s="511"/>
      <c r="IAX8" s="511"/>
      <c r="IAY8" s="511"/>
      <c r="IAZ8" s="511"/>
      <c r="IBA8" s="511"/>
      <c r="IBB8" s="511"/>
      <c r="IBC8" s="511"/>
      <c r="IBD8" s="511"/>
      <c r="IBE8" s="511"/>
      <c r="IBF8" s="512"/>
      <c r="IBG8" s="510"/>
      <c r="IBH8" s="511"/>
      <c r="IBI8" s="511"/>
      <c r="IBJ8" s="511"/>
      <c r="IBK8" s="511"/>
      <c r="IBL8" s="511"/>
      <c r="IBM8" s="511"/>
      <c r="IBN8" s="511"/>
      <c r="IBO8" s="511"/>
      <c r="IBP8" s="511"/>
      <c r="IBQ8" s="512"/>
      <c r="IBR8" s="510"/>
      <c r="IBS8" s="511"/>
      <c r="IBT8" s="511"/>
      <c r="IBU8" s="511"/>
      <c r="IBV8" s="511"/>
      <c r="IBW8" s="511"/>
      <c r="IBX8" s="511"/>
      <c r="IBY8" s="511"/>
      <c r="IBZ8" s="511"/>
      <c r="ICA8" s="511"/>
      <c r="ICB8" s="512"/>
      <c r="ICC8" s="510"/>
      <c r="ICD8" s="511"/>
      <c r="ICE8" s="511"/>
      <c r="ICF8" s="511"/>
      <c r="ICG8" s="511"/>
      <c r="ICH8" s="511"/>
      <c r="ICI8" s="511"/>
      <c r="ICJ8" s="511"/>
      <c r="ICK8" s="511"/>
      <c r="ICL8" s="511"/>
      <c r="ICM8" s="512"/>
      <c r="ICN8" s="510"/>
      <c r="ICO8" s="511"/>
      <c r="ICP8" s="511"/>
      <c r="ICQ8" s="511"/>
      <c r="ICR8" s="511"/>
      <c r="ICS8" s="511"/>
      <c r="ICT8" s="511"/>
      <c r="ICU8" s="511"/>
      <c r="ICV8" s="511"/>
      <c r="ICW8" s="511"/>
      <c r="ICX8" s="512"/>
      <c r="ICY8" s="510"/>
      <c r="ICZ8" s="511"/>
      <c r="IDA8" s="511"/>
      <c r="IDB8" s="511"/>
      <c r="IDC8" s="511"/>
      <c r="IDD8" s="511"/>
      <c r="IDE8" s="511"/>
      <c r="IDF8" s="511"/>
      <c r="IDG8" s="511"/>
      <c r="IDH8" s="511"/>
      <c r="IDI8" s="512"/>
      <c r="IDJ8" s="510"/>
      <c r="IDK8" s="511"/>
      <c r="IDL8" s="511"/>
      <c r="IDM8" s="511"/>
      <c r="IDN8" s="511"/>
      <c r="IDO8" s="511"/>
      <c r="IDP8" s="511"/>
      <c r="IDQ8" s="511"/>
      <c r="IDR8" s="511"/>
      <c r="IDS8" s="511"/>
      <c r="IDT8" s="512"/>
      <c r="IDU8" s="510"/>
      <c r="IDV8" s="511"/>
      <c r="IDW8" s="511"/>
      <c r="IDX8" s="511"/>
      <c r="IDY8" s="511"/>
      <c r="IDZ8" s="511"/>
      <c r="IEA8" s="511"/>
      <c r="IEB8" s="511"/>
      <c r="IEC8" s="511"/>
      <c r="IED8" s="511"/>
      <c r="IEE8" s="512"/>
      <c r="IEF8" s="510"/>
      <c r="IEG8" s="511"/>
      <c r="IEH8" s="511"/>
      <c r="IEI8" s="511"/>
      <c r="IEJ8" s="511"/>
      <c r="IEK8" s="511"/>
      <c r="IEL8" s="511"/>
      <c r="IEM8" s="511"/>
      <c r="IEN8" s="511"/>
      <c r="IEO8" s="511"/>
      <c r="IEP8" s="512"/>
      <c r="IEQ8" s="510"/>
      <c r="IER8" s="511"/>
      <c r="IES8" s="511"/>
      <c r="IET8" s="511"/>
      <c r="IEU8" s="511"/>
      <c r="IEV8" s="511"/>
      <c r="IEW8" s="511"/>
      <c r="IEX8" s="511"/>
      <c r="IEY8" s="511"/>
      <c r="IEZ8" s="511"/>
      <c r="IFA8" s="512"/>
      <c r="IFB8" s="510"/>
      <c r="IFC8" s="511"/>
      <c r="IFD8" s="511"/>
      <c r="IFE8" s="511"/>
      <c r="IFF8" s="511"/>
      <c r="IFG8" s="511"/>
      <c r="IFH8" s="511"/>
      <c r="IFI8" s="511"/>
      <c r="IFJ8" s="511"/>
      <c r="IFK8" s="511"/>
      <c r="IFL8" s="512"/>
      <c r="IFM8" s="510"/>
      <c r="IFN8" s="511"/>
      <c r="IFO8" s="511"/>
      <c r="IFP8" s="511"/>
      <c r="IFQ8" s="511"/>
      <c r="IFR8" s="511"/>
      <c r="IFS8" s="511"/>
      <c r="IFT8" s="511"/>
      <c r="IFU8" s="511"/>
      <c r="IFV8" s="511"/>
      <c r="IFW8" s="512"/>
      <c r="IFX8" s="510"/>
      <c r="IFY8" s="511"/>
      <c r="IFZ8" s="511"/>
      <c r="IGA8" s="511"/>
      <c r="IGB8" s="511"/>
      <c r="IGC8" s="511"/>
      <c r="IGD8" s="511"/>
      <c r="IGE8" s="511"/>
      <c r="IGF8" s="511"/>
      <c r="IGG8" s="511"/>
      <c r="IGH8" s="512"/>
      <c r="IGI8" s="510"/>
      <c r="IGJ8" s="511"/>
      <c r="IGK8" s="511"/>
      <c r="IGL8" s="511"/>
      <c r="IGM8" s="511"/>
      <c r="IGN8" s="511"/>
      <c r="IGO8" s="511"/>
      <c r="IGP8" s="511"/>
      <c r="IGQ8" s="511"/>
      <c r="IGR8" s="511"/>
      <c r="IGS8" s="512"/>
      <c r="IGT8" s="510"/>
      <c r="IGU8" s="511"/>
      <c r="IGV8" s="511"/>
      <c r="IGW8" s="511"/>
      <c r="IGX8" s="511"/>
      <c r="IGY8" s="511"/>
      <c r="IGZ8" s="511"/>
      <c r="IHA8" s="511"/>
      <c r="IHB8" s="511"/>
      <c r="IHC8" s="511"/>
      <c r="IHD8" s="512"/>
      <c r="IHE8" s="510"/>
      <c r="IHF8" s="511"/>
      <c r="IHG8" s="511"/>
      <c r="IHH8" s="511"/>
      <c r="IHI8" s="511"/>
      <c r="IHJ8" s="511"/>
      <c r="IHK8" s="511"/>
      <c r="IHL8" s="511"/>
      <c r="IHM8" s="511"/>
      <c r="IHN8" s="511"/>
      <c r="IHO8" s="512"/>
      <c r="IHP8" s="510"/>
      <c r="IHQ8" s="511"/>
      <c r="IHR8" s="511"/>
      <c r="IHS8" s="511"/>
      <c r="IHT8" s="511"/>
      <c r="IHU8" s="511"/>
      <c r="IHV8" s="511"/>
      <c r="IHW8" s="511"/>
      <c r="IHX8" s="511"/>
      <c r="IHY8" s="511"/>
      <c r="IHZ8" s="512"/>
      <c r="IIA8" s="510"/>
      <c r="IIB8" s="511"/>
      <c r="IIC8" s="511"/>
      <c r="IID8" s="511"/>
      <c r="IIE8" s="511"/>
      <c r="IIF8" s="511"/>
      <c r="IIG8" s="511"/>
      <c r="IIH8" s="511"/>
      <c r="III8" s="511"/>
      <c r="IIJ8" s="511"/>
      <c r="IIK8" s="512"/>
      <c r="IIL8" s="510"/>
      <c r="IIM8" s="511"/>
      <c r="IIN8" s="511"/>
      <c r="IIO8" s="511"/>
      <c r="IIP8" s="511"/>
      <c r="IIQ8" s="511"/>
      <c r="IIR8" s="511"/>
      <c r="IIS8" s="511"/>
      <c r="IIT8" s="511"/>
      <c r="IIU8" s="511"/>
      <c r="IIV8" s="512"/>
      <c r="IIW8" s="510"/>
      <c r="IIX8" s="511"/>
      <c r="IIY8" s="511"/>
      <c r="IIZ8" s="511"/>
      <c r="IJA8" s="511"/>
      <c r="IJB8" s="511"/>
      <c r="IJC8" s="511"/>
      <c r="IJD8" s="511"/>
      <c r="IJE8" s="511"/>
      <c r="IJF8" s="511"/>
      <c r="IJG8" s="512"/>
      <c r="IJH8" s="510"/>
      <c r="IJI8" s="511"/>
      <c r="IJJ8" s="511"/>
      <c r="IJK8" s="511"/>
      <c r="IJL8" s="511"/>
      <c r="IJM8" s="511"/>
      <c r="IJN8" s="511"/>
      <c r="IJO8" s="511"/>
      <c r="IJP8" s="511"/>
      <c r="IJQ8" s="511"/>
      <c r="IJR8" s="512"/>
      <c r="IJS8" s="510"/>
      <c r="IJT8" s="511"/>
      <c r="IJU8" s="511"/>
      <c r="IJV8" s="511"/>
      <c r="IJW8" s="511"/>
      <c r="IJX8" s="511"/>
      <c r="IJY8" s="511"/>
      <c r="IJZ8" s="511"/>
      <c r="IKA8" s="511"/>
      <c r="IKB8" s="511"/>
      <c r="IKC8" s="512"/>
      <c r="IKD8" s="510"/>
      <c r="IKE8" s="511"/>
      <c r="IKF8" s="511"/>
      <c r="IKG8" s="511"/>
      <c r="IKH8" s="511"/>
      <c r="IKI8" s="511"/>
      <c r="IKJ8" s="511"/>
      <c r="IKK8" s="511"/>
      <c r="IKL8" s="511"/>
      <c r="IKM8" s="511"/>
      <c r="IKN8" s="512"/>
      <c r="IKO8" s="510"/>
      <c r="IKP8" s="511"/>
      <c r="IKQ8" s="511"/>
      <c r="IKR8" s="511"/>
      <c r="IKS8" s="511"/>
      <c r="IKT8" s="511"/>
      <c r="IKU8" s="511"/>
      <c r="IKV8" s="511"/>
      <c r="IKW8" s="511"/>
      <c r="IKX8" s="511"/>
      <c r="IKY8" s="512"/>
      <c r="IKZ8" s="510"/>
      <c r="ILA8" s="511"/>
      <c r="ILB8" s="511"/>
      <c r="ILC8" s="511"/>
      <c r="ILD8" s="511"/>
      <c r="ILE8" s="511"/>
      <c r="ILF8" s="511"/>
      <c r="ILG8" s="511"/>
      <c r="ILH8" s="511"/>
      <c r="ILI8" s="511"/>
      <c r="ILJ8" s="512"/>
      <c r="ILK8" s="510"/>
      <c r="ILL8" s="511"/>
      <c r="ILM8" s="511"/>
      <c r="ILN8" s="511"/>
      <c r="ILO8" s="511"/>
      <c r="ILP8" s="511"/>
      <c r="ILQ8" s="511"/>
      <c r="ILR8" s="511"/>
      <c r="ILS8" s="511"/>
      <c r="ILT8" s="511"/>
      <c r="ILU8" s="512"/>
      <c r="ILV8" s="510"/>
      <c r="ILW8" s="511"/>
      <c r="ILX8" s="511"/>
      <c r="ILY8" s="511"/>
      <c r="ILZ8" s="511"/>
      <c r="IMA8" s="511"/>
      <c r="IMB8" s="511"/>
      <c r="IMC8" s="511"/>
      <c r="IMD8" s="511"/>
      <c r="IME8" s="511"/>
      <c r="IMF8" s="512"/>
      <c r="IMG8" s="510"/>
      <c r="IMH8" s="511"/>
      <c r="IMI8" s="511"/>
      <c r="IMJ8" s="511"/>
      <c r="IMK8" s="511"/>
      <c r="IML8" s="511"/>
      <c r="IMM8" s="511"/>
      <c r="IMN8" s="511"/>
      <c r="IMO8" s="511"/>
      <c r="IMP8" s="511"/>
      <c r="IMQ8" s="512"/>
      <c r="IMR8" s="510"/>
      <c r="IMS8" s="511"/>
      <c r="IMT8" s="511"/>
      <c r="IMU8" s="511"/>
      <c r="IMV8" s="511"/>
      <c r="IMW8" s="511"/>
      <c r="IMX8" s="511"/>
      <c r="IMY8" s="511"/>
      <c r="IMZ8" s="511"/>
      <c r="INA8" s="511"/>
      <c r="INB8" s="512"/>
      <c r="INC8" s="510"/>
      <c r="IND8" s="511"/>
      <c r="INE8" s="511"/>
      <c r="INF8" s="511"/>
      <c r="ING8" s="511"/>
      <c r="INH8" s="511"/>
      <c r="INI8" s="511"/>
      <c r="INJ8" s="511"/>
      <c r="INK8" s="511"/>
      <c r="INL8" s="511"/>
      <c r="INM8" s="512"/>
      <c r="INN8" s="510"/>
      <c r="INO8" s="511"/>
      <c r="INP8" s="511"/>
      <c r="INQ8" s="511"/>
      <c r="INR8" s="511"/>
      <c r="INS8" s="511"/>
      <c r="INT8" s="511"/>
      <c r="INU8" s="511"/>
      <c r="INV8" s="511"/>
      <c r="INW8" s="511"/>
      <c r="INX8" s="512"/>
      <c r="INY8" s="510"/>
      <c r="INZ8" s="511"/>
      <c r="IOA8" s="511"/>
      <c r="IOB8" s="511"/>
      <c r="IOC8" s="511"/>
      <c r="IOD8" s="511"/>
      <c r="IOE8" s="511"/>
      <c r="IOF8" s="511"/>
      <c r="IOG8" s="511"/>
      <c r="IOH8" s="511"/>
      <c r="IOI8" s="512"/>
      <c r="IOJ8" s="510"/>
      <c r="IOK8" s="511"/>
      <c r="IOL8" s="511"/>
      <c r="IOM8" s="511"/>
      <c r="ION8" s="511"/>
      <c r="IOO8" s="511"/>
      <c r="IOP8" s="511"/>
      <c r="IOQ8" s="511"/>
      <c r="IOR8" s="511"/>
      <c r="IOS8" s="511"/>
      <c r="IOT8" s="512"/>
      <c r="IOU8" s="510"/>
      <c r="IOV8" s="511"/>
      <c r="IOW8" s="511"/>
      <c r="IOX8" s="511"/>
      <c r="IOY8" s="511"/>
      <c r="IOZ8" s="511"/>
      <c r="IPA8" s="511"/>
      <c r="IPB8" s="511"/>
      <c r="IPC8" s="511"/>
      <c r="IPD8" s="511"/>
      <c r="IPE8" s="512"/>
      <c r="IPF8" s="510"/>
      <c r="IPG8" s="511"/>
      <c r="IPH8" s="511"/>
      <c r="IPI8" s="511"/>
      <c r="IPJ8" s="511"/>
      <c r="IPK8" s="511"/>
      <c r="IPL8" s="511"/>
      <c r="IPM8" s="511"/>
      <c r="IPN8" s="511"/>
      <c r="IPO8" s="511"/>
      <c r="IPP8" s="512"/>
      <c r="IPQ8" s="510"/>
      <c r="IPR8" s="511"/>
      <c r="IPS8" s="511"/>
      <c r="IPT8" s="511"/>
      <c r="IPU8" s="511"/>
      <c r="IPV8" s="511"/>
      <c r="IPW8" s="511"/>
      <c r="IPX8" s="511"/>
      <c r="IPY8" s="511"/>
      <c r="IPZ8" s="511"/>
      <c r="IQA8" s="512"/>
      <c r="IQB8" s="510"/>
      <c r="IQC8" s="511"/>
      <c r="IQD8" s="511"/>
      <c r="IQE8" s="511"/>
      <c r="IQF8" s="511"/>
      <c r="IQG8" s="511"/>
      <c r="IQH8" s="511"/>
      <c r="IQI8" s="511"/>
      <c r="IQJ8" s="511"/>
      <c r="IQK8" s="511"/>
      <c r="IQL8" s="512"/>
      <c r="IQM8" s="510"/>
      <c r="IQN8" s="511"/>
      <c r="IQO8" s="511"/>
      <c r="IQP8" s="511"/>
      <c r="IQQ8" s="511"/>
      <c r="IQR8" s="511"/>
      <c r="IQS8" s="511"/>
      <c r="IQT8" s="511"/>
      <c r="IQU8" s="511"/>
      <c r="IQV8" s="511"/>
      <c r="IQW8" s="512"/>
      <c r="IQX8" s="510"/>
      <c r="IQY8" s="511"/>
      <c r="IQZ8" s="511"/>
      <c r="IRA8" s="511"/>
      <c r="IRB8" s="511"/>
      <c r="IRC8" s="511"/>
      <c r="IRD8" s="511"/>
      <c r="IRE8" s="511"/>
      <c r="IRF8" s="511"/>
      <c r="IRG8" s="511"/>
      <c r="IRH8" s="512"/>
      <c r="IRI8" s="510"/>
      <c r="IRJ8" s="511"/>
      <c r="IRK8" s="511"/>
      <c r="IRL8" s="511"/>
      <c r="IRM8" s="511"/>
      <c r="IRN8" s="511"/>
      <c r="IRO8" s="511"/>
      <c r="IRP8" s="511"/>
      <c r="IRQ8" s="511"/>
      <c r="IRR8" s="511"/>
      <c r="IRS8" s="512"/>
      <c r="IRT8" s="510"/>
      <c r="IRU8" s="511"/>
      <c r="IRV8" s="511"/>
      <c r="IRW8" s="511"/>
      <c r="IRX8" s="511"/>
      <c r="IRY8" s="511"/>
      <c r="IRZ8" s="511"/>
      <c r="ISA8" s="511"/>
      <c r="ISB8" s="511"/>
      <c r="ISC8" s="511"/>
      <c r="ISD8" s="512"/>
      <c r="ISE8" s="510"/>
      <c r="ISF8" s="511"/>
      <c r="ISG8" s="511"/>
      <c r="ISH8" s="511"/>
      <c r="ISI8" s="511"/>
      <c r="ISJ8" s="511"/>
      <c r="ISK8" s="511"/>
      <c r="ISL8" s="511"/>
      <c r="ISM8" s="511"/>
      <c r="ISN8" s="511"/>
      <c r="ISO8" s="512"/>
      <c r="ISP8" s="510"/>
      <c r="ISQ8" s="511"/>
      <c r="ISR8" s="511"/>
      <c r="ISS8" s="511"/>
      <c r="IST8" s="511"/>
      <c r="ISU8" s="511"/>
      <c r="ISV8" s="511"/>
      <c r="ISW8" s="511"/>
      <c r="ISX8" s="511"/>
      <c r="ISY8" s="511"/>
      <c r="ISZ8" s="512"/>
      <c r="ITA8" s="510"/>
      <c r="ITB8" s="511"/>
      <c r="ITC8" s="511"/>
      <c r="ITD8" s="511"/>
      <c r="ITE8" s="511"/>
      <c r="ITF8" s="511"/>
      <c r="ITG8" s="511"/>
      <c r="ITH8" s="511"/>
      <c r="ITI8" s="511"/>
      <c r="ITJ8" s="511"/>
      <c r="ITK8" s="512"/>
      <c r="ITL8" s="510"/>
      <c r="ITM8" s="511"/>
      <c r="ITN8" s="511"/>
      <c r="ITO8" s="511"/>
      <c r="ITP8" s="511"/>
      <c r="ITQ8" s="511"/>
      <c r="ITR8" s="511"/>
      <c r="ITS8" s="511"/>
      <c r="ITT8" s="511"/>
      <c r="ITU8" s="511"/>
      <c r="ITV8" s="512"/>
      <c r="ITW8" s="510"/>
      <c r="ITX8" s="511"/>
      <c r="ITY8" s="511"/>
      <c r="ITZ8" s="511"/>
      <c r="IUA8" s="511"/>
      <c r="IUB8" s="511"/>
      <c r="IUC8" s="511"/>
      <c r="IUD8" s="511"/>
      <c r="IUE8" s="511"/>
      <c r="IUF8" s="511"/>
      <c r="IUG8" s="512"/>
      <c r="IUH8" s="510"/>
      <c r="IUI8" s="511"/>
      <c r="IUJ8" s="511"/>
      <c r="IUK8" s="511"/>
      <c r="IUL8" s="511"/>
      <c r="IUM8" s="511"/>
      <c r="IUN8" s="511"/>
      <c r="IUO8" s="511"/>
      <c r="IUP8" s="511"/>
      <c r="IUQ8" s="511"/>
      <c r="IUR8" s="512"/>
      <c r="IUS8" s="510"/>
      <c r="IUT8" s="511"/>
      <c r="IUU8" s="511"/>
      <c r="IUV8" s="511"/>
      <c r="IUW8" s="511"/>
      <c r="IUX8" s="511"/>
      <c r="IUY8" s="511"/>
      <c r="IUZ8" s="511"/>
      <c r="IVA8" s="511"/>
      <c r="IVB8" s="511"/>
      <c r="IVC8" s="512"/>
      <c r="IVD8" s="510"/>
      <c r="IVE8" s="511"/>
      <c r="IVF8" s="511"/>
      <c r="IVG8" s="511"/>
      <c r="IVH8" s="511"/>
      <c r="IVI8" s="511"/>
      <c r="IVJ8" s="511"/>
      <c r="IVK8" s="511"/>
      <c r="IVL8" s="511"/>
      <c r="IVM8" s="511"/>
      <c r="IVN8" s="512"/>
      <c r="IVO8" s="510"/>
      <c r="IVP8" s="511"/>
      <c r="IVQ8" s="511"/>
      <c r="IVR8" s="511"/>
      <c r="IVS8" s="511"/>
      <c r="IVT8" s="511"/>
      <c r="IVU8" s="511"/>
      <c r="IVV8" s="511"/>
      <c r="IVW8" s="511"/>
      <c r="IVX8" s="511"/>
      <c r="IVY8" s="512"/>
      <c r="IVZ8" s="510"/>
      <c r="IWA8" s="511"/>
      <c r="IWB8" s="511"/>
      <c r="IWC8" s="511"/>
      <c r="IWD8" s="511"/>
      <c r="IWE8" s="511"/>
      <c r="IWF8" s="511"/>
      <c r="IWG8" s="511"/>
      <c r="IWH8" s="511"/>
      <c r="IWI8" s="511"/>
      <c r="IWJ8" s="512"/>
      <c r="IWK8" s="510"/>
      <c r="IWL8" s="511"/>
      <c r="IWM8" s="511"/>
      <c r="IWN8" s="511"/>
      <c r="IWO8" s="511"/>
      <c r="IWP8" s="511"/>
      <c r="IWQ8" s="511"/>
      <c r="IWR8" s="511"/>
      <c r="IWS8" s="511"/>
      <c r="IWT8" s="511"/>
      <c r="IWU8" s="512"/>
      <c r="IWV8" s="510"/>
      <c r="IWW8" s="511"/>
      <c r="IWX8" s="511"/>
      <c r="IWY8" s="511"/>
      <c r="IWZ8" s="511"/>
      <c r="IXA8" s="511"/>
      <c r="IXB8" s="511"/>
      <c r="IXC8" s="511"/>
      <c r="IXD8" s="511"/>
      <c r="IXE8" s="511"/>
      <c r="IXF8" s="512"/>
      <c r="IXG8" s="510"/>
      <c r="IXH8" s="511"/>
      <c r="IXI8" s="511"/>
      <c r="IXJ8" s="511"/>
      <c r="IXK8" s="511"/>
      <c r="IXL8" s="511"/>
      <c r="IXM8" s="511"/>
      <c r="IXN8" s="511"/>
      <c r="IXO8" s="511"/>
      <c r="IXP8" s="511"/>
      <c r="IXQ8" s="512"/>
      <c r="IXR8" s="510"/>
      <c r="IXS8" s="511"/>
      <c r="IXT8" s="511"/>
      <c r="IXU8" s="511"/>
      <c r="IXV8" s="511"/>
      <c r="IXW8" s="511"/>
      <c r="IXX8" s="511"/>
      <c r="IXY8" s="511"/>
      <c r="IXZ8" s="511"/>
      <c r="IYA8" s="511"/>
      <c r="IYB8" s="512"/>
      <c r="IYC8" s="510"/>
      <c r="IYD8" s="511"/>
      <c r="IYE8" s="511"/>
      <c r="IYF8" s="511"/>
      <c r="IYG8" s="511"/>
      <c r="IYH8" s="511"/>
      <c r="IYI8" s="511"/>
      <c r="IYJ8" s="511"/>
      <c r="IYK8" s="511"/>
      <c r="IYL8" s="511"/>
      <c r="IYM8" s="512"/>
      <c r="IYN8" s="510"/>
      <c r="IYO8" s="511"/>
      <c r="IYP8" s="511"/>
      <c r="IYQ8" s="511"/>
      <c r="IYR8" s="511"/>
      <c r="IYS8" s="511"/>
      <c r="IYT8" s="511"/>
      <c r="IYU8" s="511"/>
      <c r="IYV8" s="511"/>
      <c r="IYW8" s="511"/>
      <c r="IYX8" s="512"/>
      <c r="IYY8" s="510"/>
      <c r="IYZ8" s="511"/>
      <c r="IZA8" s="511"/>
      <c r="IZB8" s="511"/>
      <c r="IZC8" s="511"/>
      <c r="IZD8" s="511"/>
      <c r="IZE8" s="511"/>
      <c r="IZF8" s="511"/>
      <c r="IZG8" s="511"/>
      <c r="IZH8" s="511"/>
      <c r="IZI8" s="512"/>
      <c r="IZJ8" s="510"/>
      <c r="IZK8" s="511"/>
      <c r="IZL8" s="511"/>
      <c r="IZM8" s="511"/>
      <c r="IZN8" s="511"/>
      <c r="IZO8" s="511"/>
      <c r="IZP8" s="511"/>
      <c r="IZQ8" s="511"/>
      <c r="IZR8" s="511"/>
      <c r="IZS8" s="511"/>
      <c r="IZT8" s="512"/>
      <c r="IZU8" s="510"/>
      <c r="IZV8" s="511"/>
      <c r="IZW8" s="511"/>
      <c r="IZX8" s="511"/>
      <c r="IZY8" s="511"/>
      <c r="IZZ8" s="511"/>
      <c r="JAA8" s="511"/>
      <c r="JAB8" s="511"/>
      <c r="JAC8" s="511"/>
      <c r="JAD8" s="511"/>
      <c r="JAE8" s="512"/>
      <c r="JAF8" s="510"/>
      <c r="JAG8" s="511"/>
      <c r="JAH8" s="511"/>
      <c r="JAI8" s="511"/>
      <c r="JAJ8" s="511"/>
      <c r="JAK8" s="511"/>
      <c r="JAL8" s="511"/>
      <c r="JAM8" s="511"/>
      <c r="JAN8" s="511"/>
      <c r="JAO8" s="511"/>
      <c r="JAP8" s="512"/>
      <c r="JAQ8" s="510"/>
      <c r="JAR8" s="511"/>
      <c r="JAS8" s="511"/>
      <c r="JAT8" s="511"/>
      <c r="JAU8" s="511"/>
      <c r="JAV8" s="511"/>
      <c r="JAW8" s="511"/>
      <c r="JAX8" s="511"/>
      <c r="JAY8" s="511"/>
      <c r="JAZ8" s="511"/>
      <c r="JBA8" s="512"/>
      <c r="JBB8" s="510"/>
      <c r="JBC8" s="511"/>
      <c r="JBD8" s="511"/>
      <c r="JBE8" s="511"/>
      <c r="JBF8" s="511"/>
      <c r="JBG8" s="511"/>
      <c r="JBH8" s="511"/>
      <c r="JBI8" s="511"/>
      <c r="JBJ8" s="511"/>
      <c r="JBK8" s="511"/>
      <c r="JBL8" s="512"/>
      <c r="JBM8" s="510"/>
      <c r="JBN8" s="511"/>
      <c r="JBO8" s="511"/>
      <c r="JBP8" s="511"/>
      <c r="JBQ8" s="511"/>
      <c r="JBR8" s="511"/>
      <c r="JBS8" s="511"/>
      <c r="JBT8" s="511"/>
      <c r="JBU8" s="511"/>
      <c r="JBV8" s="511"/>
      <c r="JBW8" s="512"/>
      <c r="JBX8" s="510"/>
      <c r="JBY8" s="511"/>
      <c r="JBZ8" s="511"/>
      <c r="JCA8" s="511"/>
      <c r="JCB8" s="511"/>
      <c r="JCC8" s="511"/>
      <c r="JCD8" s="511"/>
      <c r="JCE8" s="511"/>
      <c r="JCF8" s="511"/>
      <c r="JCG8" s="511"/>
      <c r="JCH8" s="512"/>
      <c r="JCI8" s="510"/>
      <c r="JCJ8" s="511"/>
      <c r="JCK8" s="511"/>
      <c r="JCL8" s="511"/>
      <c r="JCM8" s="511"/>
      <c r="JCN8" s="511"/>
      <c r="JCO8" s="511"/>
      <c r="JCP8" s="511"/>
      <c r="JCQ8" s="511"/>
      <c r="JCR8" s="511"/>
      <c r="JCS8" s="512"/>
      <c r="JCT8" s="510"/>
      <c r="JCU8" s="511"/>
      <c r="JCV8" s="511"/>
      <c r="JCW8" s="511"/>
      <c r="JCX8" s="511"/>
      <c r="JCY8" s="511"/>
      <c r="JCZ8" s="511"/>
      <c r="JDA8" s="511"/>
      <c r="JDB8" s="511"/>
      <c r="JDC8" s="511"/>
      <c r="JDD8" s="512"/>
      <c r="JDE8" s="510"/>
      <c r="JDF8" s="511"/>
      <c r="JDG8" s="511"/>
      <c r="JDH8" s="511"/>
      <c r="JDI8" s="511"/>
      <c r="JDJ8" s="511"/>
      <c r="JDK8" s="511"/>
      <c r="JDL8" s="511"/>
      <c r="JDM8" s="511"/>
      <c r="JDN8" s="511"/>
      <c r="JDO8" s="512"/>
      <c r="JDP8" s="510"/>
      <c r="JDQ8" s="511"/>
      <c r="JDR8" s="511"/>
      <c r="JDS8" s="511"/>
      <c r="JDT8" s="511"/>
      <c r="JDU8" s="511"/>
      <c r="JDV8" s="511"/>
      <c r="JDW8" s="511"/>
      <c r="JDX8" s="511"/>
      <c r="JDY8" s="511"/>
      <c r="JDZ8" s="512"/>
      <c r="JEA8" s="510"/>
      <c r="JEB8" s="511"/>
      <c r="JEC8" s="511"/>
      <c r="JED8" s="511"/>
      <c r="JEE8" s="511"/>
      <c r="JEF8" s="511"/>
      <c r="JEG8" s="511"/>
      <c r="JEH8" s="511"/>
      <c r="JEI8" s="511"/>
      <c r="JEJ8" s="511"/>
      <c r="JEK8" s="512"/>
      <c r="JEL8" s="510"/>
      <c r="JEM8" s="511"/>
      <c r="JEN8" s="511"/>
      <c r="JEO8" s="511"/>
      <c r="JEP8" s="511"/>
      <c r="JEQ8" s="511"/>
      <c r="JER8" s="511"/>
      <c r="JES8" s="511"/>
      <c r="JET8" s="511"/>
      <c r="JEU8" s="511"/>
      <c r="JEV8" s="512"/>
      <c r="JEW8" s="510"/>
      <c r="JEX8" s="511"/>
      <c r="JEY8" s="511"/>
      <c r="JEZ8" s="511"/>
      <c r="JFA8" s="511"/>
      <c r="JFB8" s="511"/>
      <c r="JFC8" s="511"/>
      <c r="JFD8" s="511"/>
      <c r="JFE8" s="511"/>
      <c r="JFF8" s="511"/>
      <c r="JFG8" s="512"/>
      <c r="JFH8" s="510"/>
      <c r="JFI8" s="511"/>
      <c r="JFJ8" s="511"/>
      <c r="JFK8" s="511"/>
      <c r="JFL8" s="511"/>
      <c r="JFM8" s="511"/>
      <c r="JFN8" s="511"/>
      <c r="JFO8" s="511"/>
      <c r="JFP8" s="511"/>
      <c r="JFQ8" s="511"/>
      <c r="JFR8" s="512"/>
      <c r="JFS8" s="510"/>
      <c r="JFT8" s="511"/>
      <c r="JFU8" s="511"/>
      <c r="JFV8" s="511"/>
      <c r="JFW8" s="511"/>
      <c r="JFX8" s="511"/>
      <c r="JFY8" s="511"/>
      <c r="JFZ8" s="511"/>
      <c r="JGA8" s="511"/>
      <c r="JGB8" s="511"/>
      <c r="JGC8" s="512"/>
      <c r="JGD8" s="510"/>
      <c r="JGE8" s="511"/>
      <c r="JGF8" s="511"/>
      <c r="JGG8" s="511"/>
      <c r="JGH8" s="511"/>
      <c r="JGI8" s="511"/>
      <c r="JGJ8" s="511"/>
      <c r="JGK8" s="511"/>
      <c r="JGL8" s="511"/>
      <c r="JGM8" s="511"/>
      <c r="JGN8" s="512"/>
      <c r="JGO8" s="510"/>
      <c r="JGP8" s="511"/>
      <c r="JGQ8" s="511"/>
      <c r="JGR8" s="511"/>
      <c r="JGS8" s="511"/>
      <c r="JGT8" s="511"/>
      <c r="JGU8" s="511"/>
      <c r="JGV8" s="511"/>
      <c r="JGW8" s="511"/>
      <c r="JGX8" s="511"/>
      <c r="JGY8" s="512"/>
      <c r="JGZ8" s="510"/>
      <c r="JHA8" s="511"/>
      <c r="JHB8" s="511"/>
      <c r="JHC8" s="511"/>
      <c r="JHD8" s="511"/>
      <c r="JHE8" s="511"/>
      <c r="JHF8" s="511"/>
      <c r="JHG8" s="511"/>
      <c r="JHH8" s="511"/>
      <c r="JHI8" s="511"/>
      <c r="JHJ8" s="512"/>
      <c r="JHK8" s="510"/>
      <c r="JHL8" s="511"/>
      <c r="JHM8" s="511"/>
      <c r="JHN8" s="511"/>
      <c r="JHO8" s="511"/>
      <c r="JHP8" s="511"/>
      <c r="JHQ8" s="511"/>
      <c r="JHR8" s="511"/>
      <c r="JHS8" s="511"/>
      <c r="JHT8" s="511"/>
      <c r="JHU8" s="512"/>
      <c r="JHV8" s="510"/>
      <c r="JHW8" s="511"/>
      <c r="JHX8" s="511"/>
      <c r="JHY8" s="511"/>
      <c r="JHZ8" s="511"/>
      <c r="JIA8" s="511"/>
      <c r="JIB8" s="511"/>
      <c r="JIC8" s="511"/>
      <c r="JID8" s="511"/>
      <c r="JIE8" s="511"/>
      <c r="JIF8" s="512"/>
      <c r="JIG8" s="510"/>
      <c r="JIH8" s="511"/>
      <c r="JII8" s="511"/>
      <c r="JIJ8" s="511"/>
      <c r="JIK8" s="511"/>
      <c r="JIL8" s="511"/>
      <c r="JIM8" s="511"/>
      <c r="JIN8" s="511"/>
      <c r="JIO8" s="511"/>
      <c r="JIP8" s="511"/>
      <c r="JIQ8" s="512"/>
      <c r="JIR8" s="510"/>
      <c r="JIS8" s="511"/>
      <c r="JIT8" s="511"/>
      <c r="JIU8" s="511"/>
      <c r="JIV8" s="511"/>
      <c r="JIW8" s="511"/>
      <c r="JIX8" s="511"/>
      <c r="JIY8" s="511"/>
      <c r="JIZ8" s="511"/>
      <c r="JJA8" s="511"/>
      <c r="JJB8" s="512"/>
      <c r="JJC8" s="510"/>
      <c r="JJD8" s="511"/>
      <c r="JJE8" s="511"/>
      <c r="JJF8" s="511"/>
      <c r="JJG8" s="511"/>
      <c r="JJH8" s="511"/>
      <c r="JJI8" s="511"/>
      <c r="JJJ8" s="511"/>
      <c r="JJK8" s="511"/>
      <c r="JJL8" s="511"/>
      <c r="JJM8" s="512"/>
      <c r="JJN8" s="510"/>
      <c r="JJO8" s="511"/>
      <c r="JJP8" s="511"/>
      <c r="JJQ8" s="511"/>
      <c r="JJR8" s="511"/>
      <c r="JJS8" s="511"/>
      <c r="JJT8" s="511"/>
      <c r="JJU8" s="511"/>
      <c r="JJV8" s="511"/>
      <c r="JJW8" s="511"/>
      <c r="JJX8" s="512"/>
      <c r="JJY8" s="510"/>
      <c r="JJZ8" s="511"/>
      <c r="JKA8" s="511"/>
      <c r="JKB8" s="511"/>
      <c r="JKC8" s="511"/>
      <c r="JKD8" s="511"/>
      <c r="JKE8" s="511"/>
      <c r="JKF8" s="511"/>
      <c r="JKG8" s="511"/>
      <c r="JKH8" s="511"/>
      <c r="JKI8" s="512"/>
      <c r="JKJ8" s="510"/>
      <c r="JKK8" s="511"/>
      <c r="JKL8" s="511"/>
      <c r="JKM8" s="511"/>
      <c r="JKN8" s="511"/>
      <c r="JKO8" s="511"/>
      <c r="JKP8" s="511"/>
      <c r="JKQ8" s="511"/>
      <c r="JKR8" s="511"/>
      <c r="JKS8" s="511"/>
      <c r="JKT8" s="512"/>
      <c r="JKU8" s="510"/>
      <c r="JKV8" s="511"/>
      <c r="JKW8" s="511"/>
      <c r="JKX8" s="511"/>
      <c r="JKY8" s="511"/>
      <c r="JKZ8" s="511"/>
      <c r="JLA8" s="511"/>
      <c r="JLB8" s="511"/>
      <c r="JLC8" s="511"/>
      <c r="JLD8" s="511"/>
      <c r="JLE8" s="512"/>
      <c r="JLF8" s="510"/>
      <c r="JLG8" s="511"/>
      <c r="JLH8" s="511"/>
      <c r="JLI8" s="511"/>
      <c r="JLJ8" s="511"/>
      <c r="JLK8" s="511"/>
      <c r="JLL8" s="511"/>
      <c r="JLM8" s="511"/>
      <c r="JLN8" s="511"/>
      <c r="JLO8" s="511"/>
      <c r="JLP8" s="512"/>
      <c r="JLQ8" s="510"/>
      <c r="JLR8" s="511"/>
      <c r="JLS8" s="511"/>
      <c r="JLT8" s="511"/>
      <c r="JLU8" s="511"/>
      <c r="JLV8" s="511"/>
      <c r="JLW8" s="511"/>
      <c r="JLX8" s="511"/>
      <c r="JLY8" s="511"/>
      <c r="JLZ8" s="511"/>
      <c r="JMA8" s="512"/>
      <c r="JMB8" s="510"/>
      <c r="JMC8" s="511"/>
      <c r="JMD8" s="511"/>
      <c r="JME8" s="511"/>
      <c r="JMF8" s="511"/>
      <c r="JMG8" s="511"/>
      <c r="JMH8" s="511"/>
      <c r="JMI8" s="511"/>
      <c r="JMJ8" s="511"/>
      <c r="JMK8" s="511"/>
      <c r="JML8" s="512"/>
      <c r="JMM8" s="510"/>
      <c r="JMN8" s="511"/>
      <c r="JMO8" s="511"/>
      <c r="JMP8" s="511"/>
      <c r="JMQ8" s="511"/>
      <c r="JMR8" s="511"/>
      <c r="JMS8" s="511"/>
      <c r="JMT8" s="511"/>
      <c r="JMU8" s="511"/>
      <c r="JMV8" s="511"/>
      <c r="JMW8" s="512"/>
      <c r="JMX8" s="510"/>
      <c r="JMY8" s="511"/>
      <c r="JMZ8" s="511"/>
      <c r="JNA8" s="511"/>
      <c r="JNB8" s="511"/>
      <c r="JNC8" s="511"/>
      <c r="JND8" s="511"/>
      <c r="JNE8" s="511"/>
      <c r="JNF8" s="511"/>
      <c r="JNG8" s="511"/>
      <c r="JNH8" s="512"/>
      <c r="JNI8" s="510"/>
      <c r="JNJ8" s="511"/>
      <c r="JNK8" s="511"/>
      <c r="JNL8" s="511"/>
      <c r="JNM8" s="511"/>
      <c r="JNN8" s="511"/>
      <c r="JNO8" s="511"/>
      <c r="JNP8" s="511"/>
      <c r="JNQ8" s="511"/>
      <c r="JNR8" s="511"/>
      <c r="JNS8" s="512"/>
      <c r="JNT8" s="510"/>
      <c r="JNU8" s="511"/>
      <c r="JNV8" s="511"/>
      <c r="JNW8" s="511"/>
      <c r="JNX8" s="511"/>
      <c r="JNY8" s="511"/>
      <c r="JNZ8" s="511"/>
      <c r="JOA8" s="511"/>
      <c r="JOB8" s="511"/>
      <c r="JOC8" s="511"/>
      <c r="JOD8" s="512"/>
      <c r="JOE8" s="510"/>
      <c r="JOF8" s="511"/>
      <c r="JOG8" s="511"/>
      <c r="JOH8" s="511"/>
      <c r="JOI8" s="511"/>
      <c r="JOJ8" s="511"/>
      <c r="JOK8" s="511"/>
      <c r="JOL8" s="511"/>
      <c r="JOM8" s="511"/>
      <c r="JON8" s="511"/>
      <c r="JOO8" s="512"/>
      <c r="JOP8" s="510"/>
      <c r="JOQ8" s="511"/>
      <c r="JOR8" s="511"/>
      <c r="JOS8" s="511"/>
      <c r="JOT8" s="511"/>
      <c r="JOU8" s="511"/>
      <c r="JOV8" s="511"/>
      <c r="JOW8" s="511"/>
      <c r="JOX8" s="511"/>
      <c r="JOY8" s="511"/>
      <c r="JOZ8" s="512"/>
      <c r="JPA8" s="510"/>
      <c r="JPB8" s="511"/>
      <c r="JPC8" s="511"/>
      <c r="JPD8" s="511"/>
      <c r="JPE8" s="511"/>
      <c r="JPF8" s="511"/>
      <c r="JPG8" s="511"/>
      <c r="JPH8" s="511"/>
      <c r="JPI8" s="511"/>
      <c r="JPJ8" s="511"/>
      <c r="JPK8" s="512"/>
      <c r="JPL8" s="510"/>
      <c r="JPM8" s="511"/>
      <c r="JPN8" s="511"/>
      <c r="JPO8" s="511"/>
      <c r="JPP8" s="511"/>
      <c r="JPQ8" s="511"/>
      <c r="JPR8" s="511"/>
      <c r="JPS8" s="511"/>
      <c r="JPT8" s="511"/>
      <c r="JPU8" s="511"/>
      <c r="JPV8" s="512"/>
      <c r="JPW8" s="510"/>
      <c r="JPX8" s="511"/>
      <c r="JPY8" s="511"/>
      <c r="JPZ8" s="511"/>
      <c r="JQA8" s="511"/>
      <c r="JQB8" s="511"/>
      <c r="JQC8" s="511"/>
      <c r="JQD8" s="511"/>
      <c r="JQE8" s="511"/>
      <c r="JQF8" s="511"/>
      <c r="JQG8" s="512"/>
      <c r="JQH8" s="510"/>
      <c r="JQI8" s="511"/>
      <c r="JQJ8" s="511"/>
      <c r="JQK8" s="511"/>
      <c r="JQL8" s="511"/>
      <c r="JQM8" s="511"/>
      <c r="JQN8" s="511"/>
      <c r="JQO8" s="511"/>
      <c r="JQP8" s="511"/>
      <c r="JQQ8" s="511"/>
      <c r="JQR8" s="512"/>
      <c r="JQS8" s="510"/>
      <c r="JQT8" s="511"/>
      <c r="JQU8" s="511"/>
      <c r="JQV8" s="511"/>
      <c r="JQW8" s="511"/>
      <c r="JQX8" s="511"/>
      <c r="JQY8" s="511"/>
      <c r="JQZ8" s="511"/>
      <c r="JRA8" s="511"/>
      <c r="JRB8" s="511"/>
      <c r="JRC8" s="512"/>
      <c r="JRD8" s="510"/>
      <c r="JRE8" s="511"/>
      <c r="JRF8" s="511"/>
      <c r="JRG8" s="511"/>
      <c r="JRH8" s="511"/>
      <c r="JRI8" s="511"/>
      <c r="JRJ8" s="511"/>
      <c r="JRK8" s="511"/>
      <c r="JRL8" s="511"/>
      <c r="JRM8" s="511"/>
      <c r="JRN8" s="512"/>
      <c r="JRO8" s="510"/>
      <c r="JRP8" s="511"/>
      <c r="JRQ8" s="511"/>
      <c r="JRR8" s="511"/>
      <c r="JRS8" s="511"/>
      <c r="JRT8" s="511"/>
      <c r="JRU8" s="511"/>
      <c r="JRV8" s="511"/>
      <c r="JRW8" s="511"/>
      <c r="JRX8" s="511"/>
      <c r="JRY8" s="512"/>
      <c r="JRZ8" s="510"/>
      <c r="JSA8" s="511"/>
      <c r="JSB8" s="511"/>
      <c r="JSC8" s="511"/>
      <c r="JSD8" s="511"/>
      <c r="JSE8" s="511"/>
      <c r="JSF8" s="511"/>
      <c r="JSG8" s="511"/>
      <c r="JSH8" s="511"/>
      <c r="JSI8" s="511"/>
      <c r="JSJ8" s="512"/>
      <c r="JSK8" s="510"/>
      <c r="JSL8" s="511"/>
      <c r="JSM8" s="511"/>
      <c r="JSN8" s="511"/>
      <c r="JSO8" s="511"/>
      <c r="JSP8" s="511"/>
      <c r="JSQ8" s="511"/>
      <c r="JSR8" s="511"/>
      <c r="JSS8" s="511"/>
      <c r="JST8" s="511"/>
      <c r="JSU8" s="512"/>
      <c r="JSV8" s="510"/>
      <c r="JSW8" s="511"/>
      <c r="JSX8" s="511"/>
      <c r="JSY8" s="511"/>
      <c r="JSZ8" s="511"/>
      <c r="JTA8" s="511"/>
      <c r="JTB8" s="511"/>
      <c r="JTC8" s="511"/>
      <c r="JTD8" s="511"/>
      <c r="JTE8" s="511"/>
      <c r="JTF8" s="512"/>
      <c r="JTG8" s="510"/>
      <c r="JTH8" s="511"/>
      <c r="JTI8" s="511"/>
      <c r="JTJ8" s="511"/>
      <c r="JTK8" s="511"/>
      <c r="JTL8" s="511"/>
      <c r="JTM8" s="511"/>
      <c r="JTN8" s="511"/>
      <c r="JTO8" s="511"/>
      <c r="JTP8" s="511"/>
      <c r="JTQ8" s="512"/>
      <c r="JTR8" s="510"/>
      <c r="JTS8" s="511"/>
      <c r="JTT8" s="511"/>
      <c r="JTU8" s="511"/>
      <c r="JTV8" s="511"/>
      <c r="JTW8" s="511"/>
      <c r="JTX8" s="511"/>
      <c r="JTY8" s="511"/>
      <c r="JTZ8" s="511"/>
      <c r="JUA8" s="511"/>
      <c r="JUB8" s="512"/>
      <c r="JUC8" s="510"/>
      <c r="JUD8" s="511"/>
      <c r="JUE8" s="511"/>
      <c r="JUF8" s="511"/>
      <c r="JUG8" s="511"/>
      <c r="JUH8" s="511"/>
      <c r="JUI8" s="511"/>
      <c r="JUJ8" s="511"/>
      <c r="JUK8" s="511"/>
      <c r="JUL8" s="511"/>
      <c r="JUM8" s="512"/>
      <c r="JUN8" s="510"/>
      <c r="JUO8" s="511"/>
      <c r="JUP8" s="511"/>
      <c r="JUQ8" s="511"/>
      <c r="JUR8" s="511"/>
      <c r="JUS8" s="511"/>
      <c r="JUT8" s="511"/>
      <c r="JUU8" s="511"/>
      <c r="JUV8" s="511"/>
      <c r="JUW8" s="511"/>
      <c r="JUX8" s="512"/>
      <c r="JUY8" s="510"/>
      <c r="JUZ8" s="511"/>
      <c r="JVA8" s="511"/>
      <c r="JVB8" s="511"/>
      <c r="JVC8" s="511"/>
      <c r="JVD8" s="511"/>
      <c r="JVE8" s="511"/>
      <c r="JVF8" s="511"/>
      <c r="JVG8" s="511"/>
      <c r="JVH8" s="511"/>
      <c r="JVI8" s="512"/>
      <c r="JVJ8" s="510"/>
      <c r="JVK8" s="511"/>
      <c r="JVL8" s="511"/>
      <c r="JVM8" s="511"/>
      <c r="JVN8" s="511"/>
      <c r="JVO8" s="511"/>
      <c r="JVP8" s="511"/>
      <c r="JVQ8" s="511"/>
      <c r="JVR8" s="511"/>
      <c r="JVS8" s="511"/>
      <c r="JVT8" s="512"/>
      <c r="JVU8" s="510"/>
      <c r="JVV8" s="511"/>
      <c r="JVW8" s="511"/>
      <c r="JVX8" s="511"/>
      <c r="JVY8" s="511"/>
      <c r="JVZ8" s="511"/>
      <c r="JWA8" s="511"/>
      <c r="JWB8" s="511"/>
      <c r="JWC8" s="511"/>
      <c r="JWD8" s="511"/>
      <c r="JWE8" s="512"/>
      <c r="JWF8" s="510"/>
      <c r="JWG8" s="511"/>
      <c r="JWH8" s="511"/>
      <c r="JWI8" s="511"/>
      <c r="JWJ8" s="511"/>
      <c r="JWK8" s="511"/>
      <c r="JWL8" s="511"/>
      <c r="JWM8" s="511"/>
      <c r="JWN8" s="511"/>
      <c r="JWO8" s="511"/>
      <c r="JWP8" s="512"/>
      <c r="JWQ8" s="510"/>
      <c r="JWR8" s="511"/>
      <c r="JWS8" s="511"/>
      <c r="JWT8" s="511"/>
      <c r="JWU8" s="511"/>
      <c r="JWV8" s="511"/>
      <c r="JWW8" s="511"/>
      <c r="JWX8" s="511"/>
      <c r="JWY8" s="511"/>
      <c r="JWZ8" s="511"/>
      <c r="JXA8" s="512"/>
      <c r="JXB8" s="510"/>
      <c r="JXC8" s="511"/>
      <c r="JXD8" s="511"/>
      <c r="JXE8" s="511"/>
      <c r="JXF8" s="511"/>
      <c r="JXG8" s="511"/>
      <c r="JXH8" s="511"/>
      <c r="JXI8" s="511"/>
      <c r="JXJ8" s="511"/>
      <c r="JXK8" s="511"/>
      <c r="JXL8" s="512"/>
      <c r="JXM8" s="510"/>
      <c r="JXN8" s="511"/>
      <c r="JXO8" s="511"/>
      <c r="JXP8" s="511"/>
      <c r="JXQ8" s="511"/>
      <c r="JXR8" s="511"/>
      <c r="JXS8" s="511"/>
      <c r="JXT8" s="511"/>
      <c r="JXU8" s="511"/>
      <c r="JXV8" s="511"/>
      <c r="JXW8" s="512"/>
      <c r="JXX8" s="510"/>
      <c r="JXY8" s="511"/>
      <c r="JXZ8" s="511"/>
      <c r="JYA8" s="511"/>
      <c r="JYB8" s="511"/>
      <c r="JYC8" s="511"/>
      <c r="JYD8" s="511"/>
      <c r="JYE8" s="511"/>
      <c r="JYF8" s="511"/>
      <c r="JYG8" s="511"/>
      <c r="JYH8" s="512"/>
      <c r="JYI8" s="510"/>
      <c r="JYJ8" s="511"/>
      <c r="JYK8" s="511"/>
      <c r="JYL8" s="511"/>
      <c r="JYM8" s="511"/>
      <c r="JYN8" s="511"/>
      <c r="JYO8" s="511"/>
      <c r="JYP8" s="511"/>
      <c r="JYQ8" s="511"/>
      <c r="JYR8" s="511"/>
      <c r="JYS8" s="512"/>
      <c r="JYT8" s="510"/>
      <c r="JYU8" s="511"/>
      <c r="JYV8" s="511"/>
      <c r="JYW8" s="511"/>
      <c r="JYX8" s="511"/>
      <c r="JYY8" s="511"/>
      <c r="JYZ8" s="511"/>
      <c r="JZA8" s="511"/>
      <c r="JZB8" s="511"/>
      <c r="JZC8" s="511"/>
      <c r="JZD8" s="512"/>
      <c r="JZE8" s="510"/>
      <c r="JZF8" s="511"/>
      <c r="JZG8" s="511"/>
      <c r="JZH8" s="511"/>
      <c r="JZI8" s="511"/>
      <c r="JZJ8" s="511"/>
      <c r="JZK8" s="511"/>
      <c r="JZL8" s="511"/>
      <c r="JZM8" s="511"/>
      <c r="JZN8" s="511"/>
      <c r="JZO8" s="512"/>
      <c r="JZP8" s="510"/>
      <c r="JZQ8" s="511"/>
      <c r="JZR8" s="511"/>
      <c r="JZS8" s="511"/>
      <c r="JZT8" s="511"/>
      <c r="JZU8" s="511"/>
      <c r="JZV8" s="511"/>
      <c r="JZW8" s="511"/>
      <c r="JZX8" s="511"/>
      <c r="JZY8" s="511"/>
      <c r="JZZ8" s="512"/>
      <c r="KAA8" s="510"/>
      <c r="KAB8" s="511"/>
      <c r="KAC8" s="511"/>
      <c r="KAD8" s="511"/>
      <c r="KAE8" s="511"/>
      <c r="KAF8" s="511"/>
      <c r="KAG8" s="511"/>
      <c r="KAH8" s="511"/>
      <c r="KAI8" s="511"/>
      <c r="KAJ8" s="511"/>
      <c r="KAK8" s="512"/>
      <c r="KAL8" s="510"/>
      <c r="KAM8" s="511"/>
      <c r="KAN8" s="511"/>
      <c r="KAO8" s="511"/>
      <c r="KAP8" s="511"/>
      <c r="KAQ8" s="511"/>
      <c r="KAR8" s="511"/>
      <c r="KAS8" s="511"/>
      <c r="KAT8" s="511"/>
      <c r="KAU8" s="511"/>
      <c r="KAV8" s="512"/>
      <c r="KAW8" s="510"/>
      <c r="KAX8" s="511"/>
      <c r="KAY8" s="511"/>
      <c r="KAZ8" s="511"/>
      <c r="KBA8" s="511"/>
      <c r="KBB8" s="511"/>
      <c r="KBC8" s="511"/>
      <c r="KBD8" s="511"/>
      <c r="KBE8" s="511"/>
      <c r="KBF8" s="511"/>
      <c r="KBG8" s="512"/>
      <c r="KBH8" s="510"/>
      <c r="KBI8" s="511"/>
      <c r="KBJ8" s="511"/>
      <c r="KBK8" s="511"/>
      <c r="KBL8" s="511"/>
      <c r="KBM8" s="511"/>
      <c r="KBN8" s="511"/>
      <c r="KBO8" s="511"/>
      <c r="KBP8" s="511"/>
      <c r="KBQ8" s="511"/>
      <c r="KBR8" s="512"/>
      <c r="KBS8" s="510"/>
      <c r="KBT8" s="511"/>
      <c r="KBU8" s="511"/>
      <c r="KBV8" s="511"/>
      <c r="KBW8" s="511"/>
      <c r="KBX8" s="511"/>
      <c r="KBY8" s="511"/>
      <c r="KBZ8" s="511"/>
      <c r="KCA8" s="511"/>
      <c r="KCB8" s="511"/>
      <c r="KCC8" s="512"/>
      <c r="KCD8" s="510"/>
      <c r="KCE8" s="511"/>
      <c r="KCF8" s="511"/>
      <c r="KCG8" s="511"/>
      <c r="KCH8" s="511"/>
      <c r="KCI8" s="511"/>
      <c r="KCJ8" s="511"/>
      <c r="KCK8" s="511"/>
      <c r="KCL8" s="511"/>
      <c r="KCM8" s="511"/>
      <c r="KCN8" s="512"/>
      <c r="KCO8" s="510"/>
      <c r="KCP8" s="511"/>
      <c r="KCQ8" s="511"/>
      <c r="KCR8" s="511"/>
      <c r="KCS8" s="511"/>
      <c r="KCT8" s="511"/>
      <c r="KCU8" s="511"/>
      <c r="KCV8" s="511"/>
      <c r="KCW8" s="511"/>
      <c r="KCX8" s="511"/>
      <c r="KCY8" s="512"/>
      <c r="KCZ8" s="510"/>
      <c r="KDA8" s="511"/>
      <c r="KDB8" s="511"/>
      <c r="KDC8" s="511"/>
      <c r="KDD8" s="511"/>
      <c r="KDE8" s="511"/>
      <c r="KDF8" s="511"/>
      <c r="KDG8" s="511"/>
      <c r="KDH8" s="511"/>
      <c r="KDI8" s="511"/>
      <c r="KDJ8" s="512"/>
      <c r="KDK8" s="510"/>
      <c r="KDL8" s="511"/>
      <c r="KDM8" s="511"/>
      <c r="KDN8" s="511"/>
      <c r="KDO8" s="511"/>
      <c r="KDP8" s="511"/>
      <c r="KDQ8" s="511"/>
      <c r="KDR8" s="511"/>
      <c r="KDS8" s="511"/>
      <c r="KDT8" s="511"/>
      <c r="KDU8" s="512"/>
      <c r="KDV8" s="510"/>
      <c r="KDW8" s="511"/>
      <c r="KDX8" s="511"/>
      <c r="KDY8" s="511"/>
      <c r="KDZ8" s="511"/>
      <c r="KEA8" s="511"/>
      <c r="KEB8" s="511"/>
      <c r="KEC8" s="511"/>
      <c r="KED8" s="511"/>
      <c r="KEE8" s="511"/>
      <c r="KEF8" s="512"/>
      <c r="KEG8" s="510"/>
      <c r="KEH8" s="511"/>
      <c r="KEI8" s="511"/>
      <c r="KEJ8" s="511"/>
      <c r="KEK8" s="511"/>
      <c r="KEL8" s="511"/>
      <c r="KEM8" s="511"/>
      <c r="KEN8" s="511"/>
      <c r="KEO8" s="511"/>
      <c r="KEP8" s="511"/>
      <c r="KEQ8" s="512"/>
      <c r="KER8" s="510"/>
      <c r="KES8" s="511"/>
      <c r="KET8" s="511"/>
      <c r="KEU8" s="511"/>
      <c r="KEV8" s="511"/>
      <c r="KEW8" s="511"/>
      <c r="KEX8" s="511"/>
      <c r="KEY8" s="511"/>
      <c r="KEZ8" s="511"/>
      <c r="KFA8" s="511"/>
      <c r="KFB8" s="512"/>
      <c r="KFC8" s="510"/>
      <c r="KFD8" s="511"/>
      <c r="KFE8" s="511"/>
      <c r="KFF8" s="511"/>
      <c r="KFG8" s="511"/>
      <c r="KFH8" s="511"/>
      <c r="KFI8" s="511"/>
      <c r="KFJ8" s="511"/>
      <c r="KFK8" s="511"/>
      <c r="KFL8" s="511"/>
      <c r="KFM8" s="512"/>
      <c r="KFN8" s="510"/>
      <c r="KFO8" s="511"/>
      <c r="KFP8" s="511"/>
      <c r="KFQ8" s="511"/>
      <c r="KFR8" s="511"/>
      <c r="KFS8" s="511"/>
      <c r="KFT8" s="511"/>
      <c r="KFU8" s="511"/>
      <c r="KFV8" s="511"/>
      <c r="KFW8" s="511"/>
      <c r="KFX8" s="512"/>
      <c r="KFY8" s="510"/>
      <c r="KFZ8" s="511"/>
      <c r="KGA8" s="511"/>
      <c r="KGB8" s="511"/>
      <c r="KGC8" s="511"/>
      <c r="KGD8" s="511"/>
      <c r="KGE8" s="511"/>
      <c r="KGF8" s="511"/>
      <c r="KGG8" s="511"/>
      <c r="KGH8" s="511"/>
      <c r="KGI8" s="512"/>
      <c r="KGJ8" s="510"/>
      <c r="KGK8" s="511"/>
      <c r="KGL8" s="511"/>
      <c r="KGM8" s="511"/>
      <c r="KGN8" s="511"/>
      <c r="KGO8" s="511"/>
      <c r="KGP8" s="511"/>
      <c r="KGQ8" s="511"/>
      <c r="KGR8" s="511"/>
      <c r="KGS8" s="511"/>
      <c r="KGT8" s="512"/>
      <c r="KGU8" s="510"/>
      <c r="KGV8" s="511"/>
      <c r="KGW8" s="511"/>
      <c r="KGX8" s="511"/>
      <c r="KGY8" s="511"/>
      <c r="KGZ8" s="511"/>
      <c r="KHA8" s="511"/>
      <c r="KHB8" s="511"/>
      <c r="KHC8" s="511"/>
      <c r="KHD8" s="511"/>
      <c r="KHE8" s="512"/>
      <c r="KHF8" s="510"/>
      <c r="KHG8" s="511"/>
      <c r="KHH8" s="511"/>
      <c r="KHI8" s="511"/>
      <c r="KHJ8" s="511"/>
      <c r="KHK8" s="511"/>
      <c r="KHL8" s="511"/>
      <c r="KHM8" s="511"/>
      <c r="KHN8" s="511"/>
      <c r="KHO8" s="511"/>
      <c r="KHP8" s="512"/>
      <c r="KHQ8" s="510"/>
      <c r="KHR8" s="511"/>
      <c r="KHS8" s="511"/>
      <c r="KHT8" s="511"/>
      <c r="KHU8" s="511"/>
      <c r="KHV8" s="511"/>
      <c r="KHW8" s="511"/>
      <c r="KHX8" s="511"/>
      <c r="KHY8" s="511"/>
      <c r="KHZ8" s="511"/>
      <c r="KIA8" s="512"/>
      <c r="KIB8" s="510"/>
      <c r="KIC8" s="511"/>
      <c r="KID8" s="511"/>
      <c r="KIE8" s="511"/>
      <c r="KIF8" s="511"/>
      <c r="KIG8" s="511"/>
      <c r="KIH8" s="511"/>
      <c r="KII8" s="511"/>
      <c r="KIJ8" s="511"/>
      <c r="KIK8" s="511"/>
      <c r="KIL8" s="512"/>
      <c r="KIM8" s="510"/>
      <c r="KIN8" s="511"/>
      <c r="KIO8" s="511"/>
      <c r="KIP8" s="511"/>
      <c r="KIQ8" s="511"/>
      <c r="KIR8" s="511"/>
      <c r="KIS8" s="511"/>
      <c r="KIT8" s="511"/>
      <c r="KIU8" s="511"/>
      <c r="KIV8" s="511"/>
      <c r="KIW8" s="512"/>
      <c r="KIX8" s="510"/>
      <c r="KIY8" s="511"/>
      <c r="KIZ8" s="511"/>
      <c r="KJA8" s="511"/>
      <c r="KJB8" s="511"/>
      <c r="KJC8" s="511"/>
      <c r="KJD8" s="511"/>
      <c r="KJE8" s="511"/>
      <c r="KJF8" s="511"/>
      <c r="KJG8" s="511"/>
      <c r="KJH8" s="512"/>
      <c r="KJI8" s="510"/>
      <c r="KJJ8" s="511"/>
      <c r="KJK8" s="511"/>
      <c r="KJL8" s="511"/>
      <c r="KJM8" s="511"/>
      <c r="KJN8" s="511"/>
      <c r="KJO8" s="511"/>
      <c r="KJP8" s="511"/>
      <c r="KJQ8" s="511"/>
      <c r="KJR8" s="511"/>
      <c r="KJS8" s="512"/>
      <c r="KJT8" s="510"/>
      <c r="KJU8" s="511"/>
      <c r="KJV8" s="511"/>
      <c r="KJW8" s="511"/>
      <c r="KJX8" s="511"/>
      <c r="KJY8" s="511"/>
      <c r="KJZ8" s="511"/>
      <c r="KKA8" s="511"/>
      <c r="KKB8" s="511"/>
      <c r="KKC8" s="511"/>
      <c r="KKD8" s="512"/>
      <c r="KKE8" s="510"/>
      <c r="KKF8" s="511"/>
      <c r="KKG8" s="511"/>
      <c r="KKH8" s="511"/>
      <c r="KKI8" s="511"/>
      <c r="KKJ8" s="511"/>
      <c r="KKK8" s="511"/>
      <c r="KKL8" s="511"/>
      <c r="KKM8" s="511"/>
      <c r="KKN8" s="511"/>
      <c r="KKO8" s="512"/>
      <c r="KKP8" s="510"/>
      <c r="KKQ8" s="511"/>
      <c r="KKR8" s="511"/>
      <c r="KKS8" s="511"/>
      <c r="KKT8" s="511"/>
      <c r="KKU8" s="511"/>
      <c r="KKV8" s="511"/>
      <c r="KKW8" s="511"/>
      <c r="KKX8" s="511"/>
      <c r="KKY8" s="511"/>
      <c r="KKZ8" s="512"/>
      <c r="KLA8" s="510"/>
      <c r="KLB8" s="511"/>
      <c r="KLC8" s="511"/>
      <c r="KLD8" s="511"/>
      <c r="KLE8" s="511"/>
      <c r="KLF8" s="511"/>
      <c r="KLG8" s="511"/>
      <c r="KLH8" s="511"/>
      <c r="KLI8" s="511"/>
      <c r="KLJ8" s="511"/>
      <c r="KLK8" s="512"/>
      <c r="KLL8" s="510"/>
      <c r="KLM8" s="511"/>
      <c r="KLN8" s="511"/>
      <c r="KLO8" s="511"/>
      <c r="KLP8" s="511"/>
      <c r="KLQ8" s="511"/>
      <c r="KLR8" s="511"/>
      <c r="KLS8" s="511"/>
      <c r="KLT8" s="511"/>
      <c r="KLU8" s="511"/>
      <c r="KLV8" s="512"/>
      <c r="KLW8" s="510"/>
      <c r="KLX8" s="511"/>
      <c r="KLY8" s="511"/>
      <c r="KLZ8" s="511"/>
      <c r="KMA8" s="511"/>
      <c r="KMB8" s="511"/>
      <c r="KMC8" s="511"/>
      <c r="KMD8" s="511"/>
      <c r="KME8" s="511"/>
      <c r="KMF8" s="511"/>
      <c r="KMG8" s="512"/>
      <c r="KMH8" s="510"/>
      <c r="KMI8" s="511"/>
      <c r="KMJ8" s="511"/>
      <c r="KMK8" s="511"/>
      <c r="KML8" s="511"/>
      <c r="KMM8" s="511"/>
      <c r="KMN8" s="511"/>
      <c r="KMO8" s="511"/>
      <c r="KMP8" s="511"/>
      <c r="KMQ8" s="511"/>
      <c r="KMR8" s="512"/>
      <c r="KMS8" s="510"/>
      <c r="KMT8" s="511"/>
      <c r="KMU8" s="511"/>
      <c r="KMV8" s="511"/>
      <c r="KMW8" s="511"/>
      <c r="KMX8" s="511"/>
      <c r="KMY8" s="511"/>
      <c r="KMZ8" s="511"/>
      <c r="KNA8" s="511"/>
      <c r="KNB8" s="511"/>
      <c r="KNC8" s="512"/>
      <c r="KND8" s="510"/>
      <c r="KNE8" s="511"/>
      <c r="KNF8" s="511"/>
      <c r="KNG8" s="511"/>
      <c r="KNH8" s="511"/>
      <c r="KNI8" s="511"/>
      <c r="KNJ8" s="511"/>
      <c r="KNK8" s="511"/>
      <c r="KNL8" s="511"/>
      <c r="KNM8" s="511"/>
      <c r="KNN8" s="512"/>
      <c r="KNO8" s="510"/>
      <c r="KNP8" s="511"/>
      <c r="KNQ8" s="511"/>
      <c r="KNR8" s="511"/>
      <c r="KNS8" s="511"/>
      <c r="KNT8" s="511"/>
      <c r="KNU8" s="511"/>
      <c r="KNV8" s="511"/>
      <c r="KNW8" s="511"/>
      <c r="KNX8" s="511"/>
      <c r="KNY8" s="512"/>
      <c r="KNZ8" s="510"/>
      <c r="KOA8" s="511"/>
      <c r="KOB8" s="511"/>
      <c r="KOC8" s="511"/>
      <c r="KOD8" s="511"/>
      <c r="KOE8" s="511"/>
      <c r="KOF8" s="511"/>
      <c r="KOG8" s="511"/>
      <c r="KOH8" s="511"/>
      <c r="KOI8" s="511"/>
      <c r="KOJ8" s="512"/>
      <c r="KOK8" s="510"/>
      <c r="KOL8" s="511"/>
      <c r="KOM8" s="511"/>
      <c r="KON8" s="511"/>
      <c r="KOO8" s="511"/>
      <c r="KOP8" s="511"/>
      <c r="KOQ8" s="511"/>
      <c r="KOR8" s="511"/>
      <c r="KOS8" s="511"/>
      <c r="KOT8" s="511"/>
      <c r="KOU8" s="512"/>
      <c r="KOV8" s="510"/>
      <c r="KOW8" s="511"/>
      <c r="KOX8" s="511"/>
      <c r="KOY8" s="511"/>
      <c r="KOZ8" s="511"/>
      <c r="KPA8" s="511"/>
      <c r="KPB8" s="511"/>
      <c r="KPC8" s="511"/>
      <c r="KPD8" s="511"/>
      <c r="KPE8" s="511"/>
      <c r="KPF8" s="512"/>
      <c r="KPG8" s="510"/>
      <c r="KPH8" s="511"/>
      <c r="KPI8" s="511"/>
      <c r="KPJ8" s="511"/>
      <c r="KPK8" s="511"/>
      <c r="KPL8" s="511"/>
      <c r="KPM8" s="511"/>
      <c r="KPN8" s="511"/>
      <c r="KPO8" s="511"/>
      <c r="KPP8" s="511"/>
      <c r="KPQ8" s="512"/>
      <c r="KPR8" s="510"/>
      <c r="KPS8" s="511"/>
      <c r="KPT8" s="511"/>
      <c r="KPU8" s="511"/>
      <c r="KPV8" s="511"/>
      <c r="KPW8" s="511"/>
      <c r="KPX8" s="511"/>
      <c r="KPY8" s="511"/>
      <c r="KPZ8" s="511"/>
      <c r="KQA8" s="511"/>
      <c r="KQB8" s="512"/>
      <c r="KQC8" s="510"/>
      <c r="KQD8" s="511"/>
      <c r="KQE8" s="511"/>
      <c r="KQF8" s="511"/>
      <c r="KQG8" s="511"/>
      <c r="KQH8" s="511"/>
      <c r="KQI8" s="511"/>
      <c r="KQJ8" s="511"/>
      <c r="KQK8" s="511"/>
      <c r="KQL8" s="511"/>
      <c r="KQM8" s="512"/>
      <c r="KQN8" s="510"/>
      <c r="KQO8" s="511"/>
      <c r="KQP8" s="511"/>
      <c r="KQQ8" s="511"/>
      <c r="KQR8" s="511"/>
      <c r="KQS8" s="511"/>
      <c r="KQT8" s="511"/>
      <c r="KQU8" s="511"/>
      <c r="KQV8" s="511"/>
      <c r="KQW8" s="511"/>
      <c r="KQX8" s="512"/>
      <c r="KQY8" s="510"/>
      <c r="KQZ8" s="511"/>
      <c r="KRA8" s="511"/>
      <c r="KRB8" s="511"/>
      <c r="KRC8" s="511"/>
      <c r="KRD8" s="511"/>
      <c r="KRE8" s="511"/>
      <c r="KRF8" s="511"/>
      <c r="KRG8" s="511"/>
      <c r="KRH8" s="511"/>
      <c r="KRI8" s="512"/>
      <c r="KRJ8" s="510"/>
      <c r="KRK8" s="511"/>
      <c r="KRL8" s="511"/>
      <c r="KRM8" s="511"/>
      <c r="KRN8" s="511"/>
      <c r="KRO8" s="511"/>
      <c r="KRP8" s="511"/>
      <c r="KRQ8" s="511"/>
      <c r="KRR8" s="511"/>
      <c r="KRS8" s="511"/>
      <c r="KRT8" s="512"/>
      <c r="KRU8" s="510"/>
      <c r="KRV8" s="511"/>
      <c r="KRW8" s="511"/>
      <c r="KRX8" s="511"/>
      <c r="KRY8" s="511"/>
      <c r="KRZ8" s="511"/>
      <c r="KSA8" s="511"/>
      <c r="KSB8" s="511"/>
      <c r="KSC8" s="511"/>
      <c r="KSD8" s="511"/>
      <c r="KSE8" s="512"/>
      <c r="KSF8" s="510"/>
      <c r="KSG8" s="511"/>
      <c r="KSH8" s="511"/>
      <c r="KSI8" s="511"/>
      <c r="KSJ8" s="511"/>
      <c r="KSK8" s="511"/>
      <c r="KSL8" s="511"/>
      <c r="KSM8" s="511"/>
      <c r="KSN8" s="511"/>
      <c r="KSO8" s="511"/>
      <c r="KSP8" s="512"/>
      <c r="KSQ8" s="510"/>
      <c r="KSR8" s="511"/>
      <c r="KSS8" s="511"/>
      <c r="KST8" s="511"/>
      <c r="KSU8" s="511"/>
      <c r="KSV8" s="511"/>
      <c r="KSW8" s="511"/>
      <c r="KSX8" s="511"/>
      <c r="KSY8" s="511"/>
      <c r="KSZ8" s="511"/>
      <c r="KTA8" s="512"/>
      <c r="KTB8" s="510"/>
      <c r="KTC8" s="511"/>
      <c r="KTD8" s="511"/>
      <c r="KTE8" s="511"/>
      <c r="KTF8" s="511"/>
      <c r="KTG8" s="511"/>
      <c r="KTH8" s="511"/>
      <c r="KTI8" s="511"/>
      <c r="KTJ8" s="511"/>
      <c r="KTK8" s="511"/>
      <c r="KTL8" s="512"/>
      <c r="KTM8" s="510"/>
      <c r="KTN8" s="511"/>
      <c r="KTO8" s="511"/>
      <c r="KTP8" s="511"/>
      <c r="KTQ8" s="511"/>
      <c r="KTR8" s="511"/>
      <c r="KTS8" s="511"/>
      <c r="KTT8" s="511"/>
      <c r="KTU8" s="511"/>
      <c r="KTV8" s="511"/>
      <c r="KTW8" s="512"/>
      <c r="KTX8" s="510"/>
      <c r="KTY8" s="511"/>
      <c r="KTZ8" s="511"/>
      <c r="KUA8" s="511"/>
      <c r="KUB8" s="511"/>
      <c r="KUC8" s="511"/>
      <c r="KUD8" s="511"/>
      <c r="KUE8" s="511"/>
      <c r="KUF8" s="511"/>
      <c r="KUG8" s="511"/>
      <c r="KUH8" s="512"/>
      <c r="KUI8" s="510"/>
      <c r="KUJ8" s="511"/>
      <c r="KUK8" s="511"/>
      <c r="KUL8" s="511"/>
      <c r="KUM8" s="511"/>
      <c r="KUN8" s="511"/>
      <c r="KUO8" s="511"/>
      <c r="KUP8" s="511"/>
      <c r="KUQ8" s="511"/>
      <c r="KUR8" s="511"/>
      <c r="KUS8" s="512"/>
      <c r="KUT8" s="510"/>
      <c r="KUU8" s="511"/>
      <c r="KUV8" s="511"/>
      <c r="KUW8" s="511"/>
      <c r="KUX8" s="511"/>
      <c r="KUY8" s="511"/>
      <c r="KUZ8" s="511"/>
      <c r="KVA8" s="511"/>
      <c r="KVB8" s="511"/>
      <c r="KVC8" s="511"/>
      <c r="KVD8" s="512"/>
      <c r="KVE8" s="510"/>
      <c r="KVF8" s="511"/>
      <c r="KVG8" s="511"/>
      <c r="KVH8" s="511"/>
      <c r="KVI8" s="511"/>
      <c r="KVJ8" s="511"/>
      <c r="KVK8" s="511"/>
      <c r="KVL8" s="511"/>
      <c r="KVM8" s="511"/>
      <c r="KVN8" s="511"/>
      <c r="KVO8" s="512"/>
      <c r="KVP8" s="510"/>
      <c r="KVQ8" s="511"/>
      <c r="KVR8" s="511"/>
      <c r="KVS8" s="511"/>
      <c r="KVT8" s="511"/>
      <c r="KVU8" s="511"/>
      <c r="KVV8" s="511"/>
      <c r="KVW8" s="511"/>
      <c r="KVX8" s="511"/>
      <c r="KVY8" s="511"/>
      <c r="KVZ8" s="512"/>
      <c r="KWA8" s="510"/>
      <c r="KWB8" s="511"/>
      <c r="KWC8" s="511"/>
      <c r="KWD8" s="511"/>
      <c r="KWE8" s="511"/>
      <c r="KWF8" s="511"/>
      <c r="KWG8" s="511"/>
      <c r="KWH8" s="511"/>
      <c r="KWI8" s="511"/>
      <c r="KWJ8" s="511"/>
      <c r="KWK8" s="512"/>
      <c r="KWL8" s="510"/>
      <c r="KWM8" s="511"/>
      <c r="KWN8" s="511"/>
      <c r="KWO8" s="511"/>
      <c r="KWP8" s="511"/>
      <c r="KWQ8" s="511"/>
      <c r="KWR8" s="511"/>
      <c r="KWS8" s="511"/>
      <c r="KWT8" s="511"/>
      <c r="KWU8" s="511"/>
      <c r="KWV8" s="512"/>
      <c r="KWW8" s="510"/>
      <c r="KWX8" s="511"/>
      <c r="KWY8" s="511"/>
      <c r="KWZ8" s="511"/>
      <c r="KXA8" s="511"/>
      <c r="KXB8" s="511"/>
      <c r="KXC8" s="511"/>
      <c r="KXD8" s="511"/>
      <c r="KXE8" s="511"/>
      <c r="KXF8" s="511"/>
      <c r="KXG8" s="512"/>
      <c r="KXH8" s="510"/>
      <c r="KXI8" s="511"/>
      <c r="KXJ8" s="511"/>
      <c r="KXK8" s="511"/>
      <c r="KXL8" s="511"/>
      <c r="KXM8" s="511"/>
      <c r="KXN8" s="511"/>
      <c r="KXO8" s="511"/>
      <c r="KXP8" s="511"/>
      <c r="KXQ8" s="511"/>
      <c r="KXR8" s="512"/>
      <c r="KXS8" s="510"/>
      <c r="KXT8" s="511"/>
      <c r="KXU8" s="511"/>
      <c r="KXV8" s="511"/>
      <c r="KXW8" s="511"/>
      <c r="KXX8" s="511"/>
      <c r="KXY8" s="511"/>
      <c r="KXZ8" s="511"/>
      <c r="KYA8" s="511"/>
      <c r="KYB8" s="511"/>
      <c r="KYC8" s="512"/>
      <c r="KYD8" s="510"/>
      <c r="KYE8" s="511"/>
      <c r="KYF8" s="511"/>
      <c r="KYG8" s="511"/>
      <c r="KYH8" s="511"/>
      <c r="KYI8" s="511"/>
      <c r="KYJ8" s="511"/>
      <c r="KYK8" s="511"/>
      <c r="KYL8" s="511"/>
      <c r="KYM8" s="511"/>
      <c r="KYN8" s="512"/>
      <c r="KYO8" s="510"/>
      <c r="KYP8" s="511"/>
      <c r="KYQ8" s="511"/>
      <c r="KYR8" s="511"/>
      <c r="KYS8" s="511"/>
      <c r="KYT8" s="511"/>
      <c r="KYU8" s="511"/>
      <c r="KYV8" s="511"/>
      <c r="KYW8" s="511"/>
      <c r="KYX8" s="511"/>
      <c r="KYY8" s="512"/>
      <c r="KYZ8" s="510"/>
      <c r="KZA8" s="511"/>
      <c r="KZB8" s="511"/>
      <c r="KZC8" s="511"/>
      <c r="KZD8" s="511"/>
      <c r="KZE8" s="511"/>
      <c r="KZF8" s="511"/>
      <c r="KZG8" s="511"/>
      <c r="KZH8" s="511"/>
      <c r="KZI8" s="511"/>
      <c r="KZJ8" s="512"/>
      <c r="KZK8" s="510"/>
      <c r="KZL8" s="511"/>
      <c r="KZM8" s="511"/>
      <c r="KZN8" s="511"/>
      <c r="KZO8" s="511"/>
      <c r="KZP8" s="511"/>
      <c r="KZQ8" s="511"/>
      <c r="KZR8" s="511"/>
      <c r="KZS8" s="511"/>
      <c r="KZT8" s="511"/>
      <c r="KZU8" s="512"/>
      <c r="KZV8" s="510"/>
      <c r="KZW8" s="511"/>
      <c r="KZX8" s="511"/>
      <c r="KZY8" s="511"/>
      <c r="KZZ8" s="511"/>
      <c r="LAA8" s="511"/>
      <c r="LAB8" s="511"/>
      <c r="LAC8" s="511"/>
      <c r="LAD8" s="511"/>
      <c r="LAE8" s="511"/>
      <c r="LAF8" s="512"/>
      <c r="LAG8" s="510"/>
      <c r="LAH8" s="511"/>
      <c r="LAI8" s="511"/>
      <c r="LAJ8" s="511"/>
      <c r="LAK8" s="511"/>
      <c r="LAL8" s="511"/>
      <c r="LAM8" s="511"/>
      <c r="LAN8" s="511"/>
      <c r="LAO8" s="511"/>
      <c r="LAP8" s="511"/>
      <c r="LAQ8" s="512"/>
      <c r="LAR8" s="510"/>
      <c r="LAS8" s="511"/>
      <c r="LAT8" s="511"/>
      <c r="LAU8" s="511"/>
      <c r="LAV8" s="511"/>
      <c r="LAW8" s="511"/>
      <c r="LAX8" s="511"/>
      <c r="LAY8" s="511"/>
      <c r="LAZ8" s="511"/>
      <c r="LBA8" s="511"/>
      <c r="LBB8" s="512"/>
      <c r="LBC8" s="510"/>
      <c r="LBD8" s="511"/>
      <c r="LBE8" s="511"/>
      <c r="LBF8" s="511"/>
      <c r="LBG8" s="511"/>
      <c r="LBH8" s="511"/>
      <c r="LBI8" s="511"/>
      <c r="LBJ8" s="511"/>
      <c r="LBK8" s="511"/>
      <c r="LBL8" s="511"/>
      <c r="LBM8" s="512"/>
      <c r="LBN8" s="510"/>
      <c r="LBO8" s="511"/>
      <c r="LBP8" s="511"/>
      <c r="LBQ8" s="511"/>
      <c r="LBR8" s="511"/>
      <c r="LBS8" s="511"/>
      <c r="LBT8" s="511"/>
      <c r="LBU8" s="511"/>
      <c r="LBV8" s="511"/>
      <c r="LBW8" s="511"/>
      <c r="LBX8" s="512"/>
      <c r="LBY8" s="510"/>
      <c r="LBZ8" s="511"/>
      <c r="LCA8" s="511"/>
      <c r="LCB8" s="511"/>
      <c r="LCC8" s="511"/>
      <c r="LCD8" s="511"/>
      <c r="LCE8" s="511"/>
      <c r="LCF8" s="511"/>
      <c r="LCG8" s="511"/>
      <c r="LCH8" s="511"/>
      <c r="LCI8" s="512"/>
      <c r="LCJ8" s="510"/>
      <c r="LCK8" s="511"/>
      <c r="LCL8" s="511"/>
      <c r="LCM8" s="511"/>
      <c r="LCN8" s="511"/>
      <c r="LCO8" s="511"/>
      <c r="LCP8" s="511"/>
      <c r="LCQ8" s="511"/>
      <c r="LCR8" s="511"/>
      <c r="LCS8" s="511"/>
      <c r="LCT8" s="512"/>
      <c r="LCU8" s="510"/>
      <c r="LCV8" s="511"/>
      <c r="LCW8" s="511"/>
      <c r="LCX8" s="511"/>
      <c r="LCY8" s="511"/>
      <c r="LCZ8" s="511"/>
      <c r="LDA8" s="511"/>
      <c r="LDB8" s="511"/>
      <c r="LDC8" s="511"/>
      <c r="LDD8" s="511"/>
      <c r="LDE8" s="512"/>
      <c r="LDF8" s="510"/>
      <c r="LDG8" s="511"/>
      <c r="LDH8" s="511"/>
      <c r="LDI8" s="511"/>
      <c r="LDJ8" s="511"/>
      <c r="LDK8" s="511"/>
      <c r="LDL8" s="511"/>
      <c r="LDM8" s="511"/>
      <c r="LDN8" s="511"/>
      <c r="LDO8" s="511"/>
      <c r="LDP8" s="512"/>
      <c r="LDQ8" s="510"/>
      <c r="LDR8" s="511"/>
      <c r="LDS8" s="511"/>
      <c r="LDT8" s="511"/>
      <c r="LDU8" s="511"/>
      <c r="LDV8" s="511"/>
      <c r="LDW8" s="511"/>
      <c r="LDX8" s="511"/>
      <c r="LDY8" s="511"/>
      <c r="LDZ8" s="511"/>
      <c r="LEA8" s="512"/>
      <c r="LEB8" s="510"/>
      <c r="LEC8" s="511"/>
      <c r="LED8" s="511"/>
      <c r="LEE8" s="511"/>
      <c r="LEF8" s="511"/>
      <c r="LEG8" s="511"/>
      <c r="LEH8" s="511"/>
      <c r="LEI8" s="511"/>
      <c r="LEJ8" s="511"/>
      <c r="LEK8" s="511"/>
      <c r="LEL8" s="512"/>
      <c r="LEM8" s="510"/>
      <c r="LEN8" s="511"/>
      <c r="LEO8" s="511"/>
      <c r="LEP8" s="511"/>
      <c r="LEQ8" s="511"/>
      <c r="LER8" s="511"/>
      <c r="LES8" s="511"/>
      <c r="LET8" s="511"/>
      <c r="LEU8" s="511"/>
      <c r="LEV8" s="511"/>
      <c r="LEW8" s="512"/>
      <c r="LEX8" s="510"/>
      <c r="LEY8" s="511"/>
      <c r="LEZ8" s="511"/>
      <c r="LFA8" s="511"/>
      <c r="LFB8" s="511"/>
      <c r="LFC8" s="511"/>
      <c r="LFD8" s="511"/>
      <c r="LFE8" s="511"/>
      <c r="LFF8" s="511"/>
      <c r="LFG8" s="511"/>
      <c r="LFH8" s="512"/>
      <c r="LFI8" s="510"/>
      <c r="LFJ8" s="511"/>
      <c r="LFK8" s="511"/>
      <c r="LFL8" s="511"/>
      <c r="LFM8" s="511"/>
      <c r="LFN8" s="511"/>
      <c r="LFO8" s="511"/>
      <c r="LFP8" s="511"/>
      <c r="LFQ8" s="511"/>
      <c r="LFR8" s="511"/>
      <c r="LFS8" s="512"/>
      <c r="LFT8" s="510"/>
      <c r="LFU8" s="511"/>
      <c r="LFV8" s="511"/>
      <c r="LFW8" s="511"/>
      <c r="LFX8" s="511"/>
      <c r="LFY8" s="511"/>
      <c r="LFZ8" s="511"/>
      <c r="LGA8" s="511"/>
      <c r="LGB8" s="511"/>
      <c r="LGC8" s="511"/>
      <c r="LGD8" s="512"/>
      <c r="LGE8" s="510"/>
      <c r="LGF8" s="511"/>
      <c r="LGG8" s="511"/>
      <c r="LGH8" s="511"/>
      <c r="LGI8" s="511"/>
      <c r="LGJ8" s="511"/>
      <c r="LGK8" s="511"/>
      <c r="LGL8" s="511"/>
      <c r="LGM8" s="511"/>
      <c r="LGN8" s="511"/>
      <c r="LGO8" s="512"/>
      <c r="LGP8" s="510"/>
      <c r="LGQ8" s="511"/>
      <c r="LGR8" s="511"/>
      <c r="LGS8" s="511"/>
      <c r="LGT8" s="511"/>
      <c r="LGU8" s="511"/>
      <c r="LGV8" s="511"/>
      <c r="LGW8" s="511"/>
      <c r="LGX8" s="511"/>
      <c r="LGY8" s="511"/>
      <c r="LGZ8" s="512"/>
      <c r="LHA8" s="510"/>
      <c r="LHB8" s="511"/>
      <c r="LHC8" s="511"/>
      <c r="LHD8" s="511"/>
      <c r="LHE8" s="511"/>
      <c r="LHF8" s="511"/>
      <c r="LHG8" s="511"/>
      <c r="LHH8" s="511"/>
      <c r="LHI8" s="511"/>
      <c r="LHJ8" s="511"/>
      <c r="LHK8" s="512"/>
      <c r="LHL8" s="510"/>
      <c r="LHM8" s="511"/>
      <c r="LHN8" s="511"/>
      <c r="LHO8" s="511"/>
      <c r="LHP8" s="511"/>
      <c r="LHQ8" s="511"/>
      <c r="LHR8" s="511"/>
      <c r="LHS8" s="511"/>
      <c r="LHT8" s="511"/>
      <c r="LHU8" s="511"/>
      <c r="LHV8" s="512"/>
      <c r="LHW8" s="510"/>
      <c r="LHX8" s="511"/>
      <c r="LHY8" s="511"/>
      <c r="LHZ8" s="511"/>
      <c r="LIA8" s="511"/>
      <c r="LIB8" s="511"/>
      <c r="LIC8" s="511"/>
      <c r="LID8" s="511"/>
      <c r="LIE8" s="511"/>
      <c r="LIF8" s="511"/>
      <c r="LIG8" s="512"/>
      <c r="LIH8" s="510"/>
      <c r="LII8" s="511"/>
      <c r="LIJ8" s="511"/>
      <c r="LIK8" s="511"/>
      <c r="LIL8" s="511"/>
      <c r="LIM8" s="511"/>
      <c r="LIN8" s="511"/>
      <c r="LIO8" s="511"/>
      <c r="LIP8" s="511"/>
      <c r="LIQ8" s="511"/>
      <c r="LIR8" s="512"/>
      <c r="LIS8" s="510"/>
      <c r="LIT8" s="511"/>
      <c r="LIU8" s="511"/>
      <c r="LIV8" s="511"/>
      <c r="LIW8" s="511"/>
      <c r="LIX8" s="511"/>
      <c r="LIY8" s="511"/>
      <c r="LIZ8" s="511"/>
      <c r="LJA8" s="511"/>
      <c r="LJB8" s="511"/>
      <c r="LJC8" s="512"/>
      <c r="LJD8" s="510"/>
      <c r="LJE8" s="511"/>
      <c r="LJF8" s="511"/>
      <c r="LJG8" s="511"/>
      <c r="LJH8" s="511"/>
      <c r="LJI8" s="511"/>
      <c r="LJJ8" s="511"/>
      <c r="LJK8" s="511"/>
      <c r="LJL8" s="511"/>
      <c r="LJM8" s="511"/>
      <c r="LJN8" s="512"/>
      <c r="LJO8" s="510"/>
      <c r="LJP8" s="511"/>
      <c r="LJQ8" s="511"/>
      <c r="LJR8" s="511"/>
      <c r="LJS8" s="511"/>
      <c r="LJT8" s="511"/>
      <c r="LJU8" s="511"/>
      <c r="LJV8" s="511"/>
      <c r="LJW8" s="511"/>
      <c r="LJX8" s="511"/>
      <c r="LJY8" s="512"/>
      <c r="LJZ8" s="510"/>
      <c r="LKA8" s="511"/>
      <c r="LKB8" s="511"/>
      <c r="LKC8" s="511"/>
      <c r="LKD8" s="511"/>
      <c r="LKE8" s="511"/>
      <c r="LKF8" s="511"/>
      <c r="LKG8" s="511"/>
      <c r="LKH8" s="511"/>
      <c r="LKI8" s="511"/>
      <c r="LKJ8" s="512"/>
      <c r="LKK8" s="510"/>
      <c r="LKL8" s="511"/>
      <c r="LKM8" s="511"/>
      <c r="LKN8" s="511"/>
      <c r="LKO8" s="511"/>
      <c r="LKP8" s="511"/>
      <c r="LKQ8" s="511"/>
      <c r="LKR8" s="511"/>
      <c r="LKS8" s="511"/>
      <c r="LKT8" s="511"/>
      <c r="LKU8" s="512"/>
      <c r="LKV8" s="510"/>
      <c r="LKW8" s="511"/>
      <c r="LKX8" s="511"/>
      <c r="LKY8" s="511"/>
      <c r="LKZ8" s="511"/>
      <c r="LLA8" s="511"/>
      <c r="LLB8" s="511"/>
      <c r="LLC8" s="511"/>
      <c r="LLD8" s="511"/>
      <c r="LLE8" s="511"/>
      <c r="LLF8" s="512"/>
      <c r="LLG8" s="510"/>
      <c r="LLH8" s="511"/>
      <c r="LLI8" s="511"/>
      <c r="LLJ8" s="511"/>
      <c r="LLK8" s="511"/>
      <c r="LLL8" s="511"/>
      <c r="LLM8" s="511"/>
      <c r="LLN8" s="511"/>
      <c r="LLO8" s="511"/>
      <c r="LLP8" s="511"/>
      <c r="LLQ8" s="512"/>
      <c r="LLR8" s="510"/>
      <c r="LLS8" s="511"/>
      <c r="LLT8" s="511"/>
      <c r="LLU8" s="511"/>
      <c r="LLV8" s="511"/>
      <c r="LLW8" s="511"/>
      <c r="LLX8" s="511"/>
      <c r="LLY8" s="511"/>
      <c r="LLZ8" s="511"/>
      <c r="LMA8" s="511"/>
      <c r="LMB8" s="512"/>
      <c r="LMC8" s="510"/>
      <c r="LMD8" s="511"/>
      <c r="LME8" s="511"/>
      <c r="LMF8" s="511"/>
      <c r="LMG8" s="511"/>
      <c r="LMH8" s="511"/>
      <c r="LMI8" s="511"/>
      <c r="LMJ8" s="511"/>
      <c r="LMK8" s="511"/>
      <c r="LML8" s="511"/>
      <c r="LMM8" s="512"/>
      <c r="LMN8" s="510"/>
      <c r="LMO8" s="511"/>
      <c r="LMP8" s="511"/>
      <c r="LMQ8" s="511"/>
      <c r="LMR8" s="511"/>
      <c r="LMS8" s="511"/>
      <c r="LMT8" s="511"/>
      <c r="LMU8" s="511"/>
      <c r="LMV8" s="511"/>
      <c r="LMW8" s="511"/>
      <c r="LMX8" s="512"/>
      <c r="LMY8" s="510"/>
      <c r="LMZ8" s="511"/>
      <c r="LNA8" s="511"/>
      <c r="LNB8" s="511"/>
      <c r="LNC8" s="511"/>
      <c r="LND8" s="511"/>
      <c r="LNE8" s="511"/>
      <c r="LNF8" s="511"/>
      <c r="LNG8" s="511"/>
      <c r="LNH8" s="511"/>
      <c r="LNI8" s="512"/>
      <c r="LNJ8" s="510"/>
      <c r="LNK8" s="511"/>
      <c r="LNL8" s="511"/>
      <c r="LNM8" s="511"/>
      <c r="LNN8" s="511"/>
      <c r="LNO8" s="511"/>
      <c r="LNP8" s="511"/>
      <c r="LNQ8" s="511"/>
      <c r="LNR8" s="511"/>
      <c r="LNS8" s="511"/>
      <c r="LNT8" s="512"/>
      <c r="LNU8" s="510"/>
      <c r="LNV8" s="511"/>
      <c r="LNW8" s="511"/>
      <c r="LNX8" s="511"/>
      <c r="LNY8" s="511"/>
      <c r="LNZ8" s="511"/>
      <c r="LOA8" s="511"/>
      <c r="LOB8" s="511"/>
      <c r="LOC8" s="511"/>
      <c r="LOD8" s="511"/>
      <c r="LOE8" s="512"/>
      <c r="LOF8" s="510"/>
      <c r="LOG8" s="511"/>
      <c r="LOH8" s="511"/>
      <c r="LOI8" s="511"/>
      <c r="LOJ8" s="511"/>
      <c r="LOK8" s="511"/>
      <c r="LOL8" s="511"/>
      <c r="LOM8" s="511"/>
      <c r="LON8" s="511"/>
      <c r="LOO8" s="511"/>
      <c r="LOP8" s="512"/>
      <c r="LOQ8" s="510"/>
      <c r="LOR8" s="511"/>
      <c r="LOS8" s="511"/>
      <c r="LOT8" s="511"/>
      <c r="LOU8" s="511"/>
      <c r="LOV8" s="511"/>
      <c r="LOW8" s="511"/>
      <c r="LOX8" s="511"/>
      <c r="LOY8" s="511"/>
      <c r="LOZ8" s="511"/>
      <c r="LPA8" s="512"/>
      <c r="LPB8" s="510"/>
      <c r="LPC8" s="511"/>
      <c r="LPD8" s="511"/>
      <c r="LPE8" s="511"/>
      <c r="LPF8" s="511"/>
      <c r="LPG8" s="511"/>
      <c r="LPH8" s="511"/>
      <c r="LPI8" s="511"/>
      <c r="LPJ8" s="511"/>
      <c r="LPK8" s="511"/>
      <c r="LPL8" s="512"/>
      <c r="LPM8" s="510"/>
      <c r="LPN8" s="511"/>
      <c r="LPO8" s="511"/>
      <c r="LPP8" s="511"/>
      <c r="LPQ8" s="511"/>
      <c r="LPR8" s="511"/>
      <c r="LPS8" s="511"/>
      <c r="LPT8" s="511"/>
      <c r="LPU8" s="511"/>
      <c r="LPV8" s="511"/>
      <c r="LPW8" s="512"/>
      <c r="LPX8" s="510"/>
      <c r="LPY8" s="511"/>
      <c r="LPZ8" s="511"/>
      <c r="LQA8" s="511"/>
      <c r="LQB8" s="511"/>
      <c r="LQC8" s="511"/>
      <c r="LQD8" s="511"/>
      <c r="LQE8" s="511"/>
      <c r="LQF8" s="511"/>
      <c r="LQG8" s="511"/>
      <c r="LQH8" s="512"/>
      <c r="LQI8" s="510"/>
      <c r="LQJ8" s="511"/>
      <c r="LQK8" s="511"/>
      <c r="LQL8" s="511"/>
      <c r="LQM8" s="511"/>
      <c r="LQN8" s="511"/>
      <c r="LQO8" s="511"/>
      <c r="LQP8" s="511"/>
      <c r="LQQ8" s="511"/>
      <c r="LQR8" s="511"/>
      <c r="LQS8" s="512"/>
      <c r="LQT8" s="510"/>
      <c r="LQU8" s="511"/>
      <c r="LQV8" s="511"/>
      <c r="LQW8" s="511"/>
      <c r="LQX8" s="511"/>
      <c r="LQY8" s="511"/>
      <c r="LQZ8" s="511"/>
      <c r="LRA8" s="511"/>
      <c r="LRB8" s="511"/>
      <c r="LRC8" s="511"/>
      <c r="LRD8" s="512"/>
      <c r="LRE8" s="510"/>
      <c r="LRF8" s="511"/>
      <c r="LRG8" s="511"/>
      <c r="LRH8" s="511"/>
      <c r="LRI8" s="511"/>
      <c r="LRJ8" s="511"/>
      <c r="LRK8" s="511"/>
      <c r="LRL8" s="511"/>
      <c r="LRM8" s="511"/>
      <c r="LRN8" s="511"/>
      <c r="LRO8" s="512"/>
      <c r="LRP8" s="510"/>
      <c r="LRQ8" s="511"/>
      <c r="LRR8" s="511"/>
      <c r="LRS8" s="511"/>
      <c r="LRT8" s="511"/>
      <c r="LRU8" s="511"/>
      <c r="LRV8" s="511"/>
      <c r="LRW8" s="511"/>
      <c r="LRX8" s="511"/>
      <c r="LRY8" s="511"/>
      <c r="LRZ8" s="512"/>
      <c r="LSA8" s="510"/>
      <c r="LSB8" s="511"/>
      <c r="LSC8" s="511"/>
      <c r="LSD8" s="511"/>
      <c r="LSE8" s="511"/>
      <c r="LSF8" s="511"/>
      <c r="LSG8" s="511"/>
      <c r="LSH8" s="511"/>
      <c r="LSI8" s="511"/>
      <c r="LSJ8" s="511"/>
      <c r="LSK8" s="512"/>
      <c r="LSL8" s="510"/>
      <c r="LSM8" s="511"/>
      <c r="LSN8" s="511"/>
      <c r="LSO8" s="511"/>
      <c r="LSP8" s="511"/>
      <c r="LSQ8" s="511"/>
      <c r="LSR8" s="511"/>
      <c r="LSS8" s="511"/>
      <c r="LST8" s="511"/>
      <c r="LSU8" s="511"/>
      <c r="LSV8" s="512"/>
      <c r="LSW8" s="510"/>
      <c r="LSX8" s="511"/>
      <c r="LSY8" s="511"/>
      <c r="LSZ8" s="511"/>
      <c r="LTA8" s="511"/>
      <c r="LTB8" s="511"/>
      <c r="LTC8" s="511"/>
      <c r="LTD8" s="511"/>
      <c r="LTE8" s="511"/>
      <c r="LTF8" s="511"/>
      <c r="LTG8" s="512"/>
      <c r="LTH8" s="510"/>
      <c r="LTI8" s="511"/>
      <c r="LTJ8" s="511"/>
      <c r="LTK8" s="511"/>
      <c r="LTL8" s="511"/>
      <c r="LTM8" s="511"/>
      <c r="LTN8" s="511"/>
      <c r="LTO8" s="511"/>
      <c r="LTP8" s="511"/>
      <c r="LTQ8" s="511"/>
      <c r="LTR8" s="512"/>
      <c r="LTS8" s="510"/>
      <c r="LTT8" s="511"/>
      <c r="LTU8" s="511"/>
      <c r="LTV8" s="511"/>
      <c r="LTW8" s="511"/>
      <c r="LTX8" s="511"/>
      <c r="LTY8" s="511"/>
      <c r="LTZ8" s="511"/>
      <c r="LUA8" s="511"/>
      <c r="LUB8" s="511"/>
      <c r="LUC8" s="512"/>
      <c r="LUD8" s="510"/>
      <c r="LUE8" s="511"/>
      <c r="LUF8" s="511"/>
      <c r="LUG8" s="511"/>
      <c r="LUH8" s="511"/>
      <c r="LUI8" s="511"/>
      <c r="LUJ8" s="511"/>
      <c r="LUK8" s="511"/>
      <c r="LUL8" s="511"/>
      <c r="LUM8" s="511"/>
      <c r="LUN8" s="512"/>
      <c r="LUO8" s="510"/>
      <c r="LUP8" s="511"/>
      <c r="LUQ8" s="511"/>
      <c r="LUR8" s="511"/>
      <c r="LUS8" s="511"/>
      <c r="LUT8" s="511"/>
      <c r="LUU8" s="511"/>
      <c r="LUV8" s="511"/>
      <c r="LUW8" s="511"/>
      <c r="LUX8" s="511"/>
      <c r="LUY8" s="512"/>
      <c r="LUZ8" s="510"/>
      <c r="LVA8" s="511"/>
      <c r="LVB8" s="511"/>
      <c r="LVC8" s="511"/>
      <c r="LVD8" s="511"/>
      <c r="LVE8" s="511"/>
      <c r="LVF8" s="511"/>
      <c r="LVG8" s="511"/>
      <c r="LVH8" s="511"/>
      <c r="LVI8" s="511"/>
      <c r="LVJ8" s="512"/>
      <c r="LVK8" s="510"/>
      <c r="LVL8" s="511"/>
      <c r="LVM8" s="511"/>
      <c r="LVN8" s="511"/>
      <c r="LVO8" s="511"/>
      <c r="LVP8" s="511"/>
      <c r="LVQ8" s="511"/>
      <c r="LVR8" s="511"/>
      <c r="LVS8" s="511"/>
      <c r="LVT8" s="511"/>
      <c r="LVU8" s="512"/>
      <c r="LVV8" s="510"/>
      <c r="LVW8" s="511"/>
      <c r="LVX8" s="511"/>
      <c r="LVY8" s="511"/>
      <c r="LVZ8" s="511"/>
      <c r="LWA8" s="511"/>
      <c r="LWB8" s="511"/>
      <c r="LWC8" s="511"/>
      <c r="LWD8" s="511"/>
      <c r="LWE8" s="511"/>
      <c r="LWF8" s="512"/>
      <c r="LWG8" s="510"/>
      <c r="LWH8" s="511"/>
      <c r="LWI8" s="511"/>
      <c r="LWJ8" s="511"/>
      <c r="LWK8" s="511"/>
      <c r="LWL8" s="511"/>
      <c r="LWM8" s="511"/>
      <c r="LWN8" s="511"/>
      <c r="LWO8" s="511"/>
      <c r="LWP8" s="511"/>
      <c r="LWQ8" s="512"/>
      <c r="LWR8" s="510"/>
      <c r="LWS8" s="511"/>
      <c r="LWT8" s="511"/>
      <c r="LWU8" s="511"/>
      <c r="LWV8" s="511"/>
      <c r="LWW8" s="511"/>
      <c r="LWX8" s="511"/>
      <c r="LWY8" s="511"/>
      <c r="LWZ8" s="511"/>
      <c r="LXA8" s="511"/>
      <c r="LXB8" s="512"/>
      <c r="LXC8" s="510"/>
      <c r="LXD8" s="511"/>
      <c r="LXE8" s="511"/>
      <c r="LXF8" s="511"/>
      <c r="LXG8" s="511"/>
      <c r="LXH8" s="511"/>
      <c r="LXI8" s="511"/>
      <c r="LXJ8" s="511"/>
      <c r="LXK8" s="511"/>
      <c r="LXL8" s="511"/>
      <c r="LXM8" s="512"/>
      <c r="LXN8" s="510"/>
      <c r="LXO8" s="511"/>
      <c r="LXP8" s="511"/>
      <c r="LXQ8" s="511"/>
      <c r="LXR8" s="511"/>
      <c r="LXS8" s="511"/>
      <c r="LXT8" s="511"/>
      <c r="LXU8" s="511"/>
      <c r="LXV8" s="511"/>
      <c r="LXW8" s="511"/>
      <c r="LXX8" s="512"/>
      <c r="LXY8" s="510"/>
      <c r="LXZ8" s="511"/>
      <c r="LYA8" s="511"/>
      <c r="LYB8" s="511"/>
      <c r="LYC8" s="511"/>
      <c r="LYD8" s="511"/>
      <c r="LYE8" s="511"/>
      <c r="LYF8" s="511"/>
      <c r="LYG8" s="511"/>
      <c r="LYH8" s="511"/>
      <c r="LYI8" s="512"/>
      <c r="LYJ8" s="510"/>
      <c r="LYK8" s="511"/>
      <c r="LYL8" s="511"/>
      <c r="LYM8" s="511"/>
      <c r="LYN8" s="511"/>
      <c r="LYO8" s="511"/>
      <c r="LYP8" s="511"/>
      <c r="LYQ8" s="511"/>
      <c r="LYR8" s="511"/>
      <c r="LYS8" s="511"/>
      <c r="LYT8" s="512"/>
      <c r="LYU8" s="510"/>
      <c r="LYV8" s="511"/>
      <c r="LYW8" s="511"/>
      <c r="LYX8" s="511"/>
      <c r="LYY8" s="511"/>
      <c r="LYZ8" s="511"/>
      <c r="LZA8" s="511"/>
      <c r="LZB8" s="511"/>
      <c r="LZC8" s="511"/>
      <c r="LZD8" s="511"/>
      <c r="LZE8" s="512"/>
      <c r="LZF8" s="510"/>
      <c r="LZG8" s="511"/>
      <c r="LZH8" s="511"/>
      <c r="LZI8" s="511"/>
      <c r="LZJ8" s="511"/>
      <c r="LZK8" s="511"/>
      <c r="LZL8" s="511"/>
      <c r="LZM8" s="511"/>
      <c r="LZN8" s="511"/>
      <c r="LZO8" s="511"/>
      <c r="LZP8" s="512"/>
      <c r="LZQ8" s="510"/>
      <c r="LZR8" s="511"/>
      <c r="LZS8" s="511"/>
      <c r="LZT8" s="511"/>
      <c r="LZU8" s="511"/>
      <c r="LZV8" s="511"/>
      <c r="LZW8" s="511"/>
      <c r="LZX8" s="511"/>
      <c r="LZY8" s="511"/>
      <c r="LZZ8" s="511"/>
      <c r="MAA8" s="512"/>
      <c r="MAB8" s="510"/>
      <c r="MAC8" s="511"/>
      <c r="MAD8" s="511"/>
      <c r="MAE8" s="511"/>
      <c r="MAF8" s="511"/>
      <c r="MAG8" s="511"/>
      <c r="MAH8" s="511"/>
      <c r="MAI8" s="511"/>
      <c r="MAJ8" s="511"/>
      <c r="MAK8" s="511"/>
      <c r="MAL8" s="512"/>
      <c r="MAM8" s="510"/>
      <c r="MAN8" s="511"/>
      <c r="MAO8" s="511"/>
      <c r="MAP8" s="511"/>
      <c r="MAQ8" s="511"/>
      <c r="MAR8" s="511"/>
      <c r="MAS8" s="511"/>
      <c r="MAT8" s="511"/>
      <c r="MAU8" s="511"/>
      <c r="MAV8" s="511"/>
      <c r="MAW8" s="512"/>
      <c r="MAX8" s="510"/>
      <c r="MAY8" s="511"/>
      <c r="MAZ8" s="511"/>
      <c r="MBA8" s="511"/>
      <c r="MBB8" s="511"/>
      <c r="MBC8" s="511"/>
      <c r="MBD8" s="511"/>
      <c r="MBE8" s="511"/>
      <c r="MBF8" s="511"/>
      <c r="MBG8" s="511"/>
      <c r="MBH8" s="512"/>
      <c r="MBI8" s="510"/>
      <c r="MBJ8" s="511"/>
      <c r="MBK8" s="511"/>
      <c r="MBL8" s="511"/>
      <c r="MBM8" s="511"/>
      <c r="MBN8" s="511"/>
      <c r="MBO8" s="511"/>
      <c r="MBP8" s="511"/>
      <c r="MBQ8" s="511"/>
      <c r="MBR8" s="511"/>
      <c r="MBS8" s="512"/>
      <c r="MBT8" s="510"/>
      <c r="MBU8" s="511"/>
      <c r="MBV8" s="511"/>
      <c r="MBW8" s="511"/>
      <c r="MBX8" s="511"/>
      <c r="MBY8" s="511"/>
      <c r="MBZ8" s="511"/>
      <c r="MCA8" s="511"/>
      <c r="MCB8" s="511"/>
      <c r="MCC8" s="511"/>
      <c r="MCD8" s="512"/>
      <c r="MCE8" s="510"/>
      <c r="MCF8" s="511"/>
      <c r="MCG8" s="511"/>
      <c r="MCH8" s="511"/>
      <c r="MCI8" s="511"/>
      <c r="MCJ8" s="511"/>
      <c r="MCK8" s="511"/>
      <c r="MCL8" s="511"/>
      <c r="MCM8" s="511"/>
      <c r="MCN8" s="511"/>
      <c r="MCO8" s="512"/>
      <c r="MCP8" s="510"/>
      <c r="MCQ8" s="511"/>
      <c r="MCR8" s="511"/>
      <c r="MCS8" s="511"/>
      <c r="MCT8" s="511"/>
      <c r="MCU8" s="511"/>
      <c r="MCV8" s="511"/>
      <c r="MCW8" s="511"/>
      <c r="MCX8" s="511"/>
      <c r="MCY8" s="511"/>
      <c r="MCZ8" s="512"/>
      <c r="MDA8" s="510"/>
      <c r="MDB8" s="511"/>
      <c r="MDC8" s="511"/>
      <c r="MDD8" s="511"/>
      <c r="MDE8" s="511"/>
      <c r="MDF8" s="511"/>
      <c r="MDG8" s="511"/>
      <c r="MDH8" s="511"/>
      <c r="MDI8" s="511"/>
      <c r="MDJ8" s="511"/>
      <c r="MDK8" s="512"/>
      <c r="MDL8" s="510"/>
      <c r="MDM8" s="511"/>
      <c r="MDN8" s="511"/>
      <c r="MDO8" s="511"/>
      <c r="MDP8" s="511"/>
      <c r="MDQ8" s="511"/>
      <c r="MDR8" s="511"/>
      <c r="MDS8" s="511"/>
      <c r="MDT8" s="511"/>
      <c r="MDU8" s="511"/>
      <c r="MDV8" s="512"/>
      <c r="MDW8" s="510"/>
      <c r="MDX8" s="511"/>
      <c r="MDY8" s="511"/>
      <c r="MDZ8" s="511"/>
      <c r="MEA8" s="511"/>
      <c r="MEB8" s="511"/>
      <c r="MEC8" s="511"/>
      <c r="MED8" s="511"/>
      <c r="MEE8" s="511"/>
      <c r="MEF8" s="511"/>
      <c r="MEG8" s="512"/>
      <c r="MEH8" s="510"/>
      <c r="MEI8" s="511"/>
      <c r="MEJ8" s="511"/>
      <c r="MEK8" s="511"/>
      <c r="MEL8" s="511"/>
      <c r="MEM8" s="511"/>
      <c r="MEN8" s="511"/>
      <c r="MEO8" s="511"/>
      <c r="MEP8" s="511"/>
      <c r="MEQ8" s="511"/>
      <c r="MER8" s="512"/>
      <c r="MES8" s="510"/>
      <c r="MET8" s="511"/>
      <c r="MEU8" s="511"/>
      <c r="MEV8" s="511"/>
      <c r="MEW8" s="511"/>
      <c r="MEX8" s="511"/>
      <c r="MEY8" s="511"/>
      <c r="MEZ8" s="511"/>
      <c r="MFA8" s="511"/>
      <c r="MFB8" s="511"/>
      <c r="MFC8" s="512"/>
      <c r="MFD8" s="510"/>
      <c r="MFE8" s="511"/>
      <c r="MFF8" s="511"/>
      <c r="MFG8" s="511"/>
      <c r="MFH8" s="511"/>
      <c r="MFI8" s="511"/>
      <c r="MFJ8" s="511"/>
      <c r="MFK8" s="511"/>
      <c r="MFL8" s="511"/>
      <c r="MFM8" s="511"/>
      <c r="MFN8" s="512"/>
      <c r="MFO8" s="510"/>
      <c r="MFP8" s="511"/>
      <c r="MFQ8" s="511"/>
      <c r="MFR8" s="511"/>
      <c r="MFS8" s="511"/>
      <c r="MFT8" s="511"/>
      <c r="MFU8" s="511"/>
      <c r="MFV8" s="511"/>
      <c r="MFW8" s="511"/>
      <c r="MFX8" s="511"/>
      <c r="MFY8" s="512"/>
      <c r="MFZ8" s="510"/>
      <c r="MGA8" s="511"/>
      <c r="MGB8" s="511"/>
      <c r="MGC8" s="511"/>
      <c r="MGD8" s="511"/>
      <c r="MGE8" s="511"/>
      <c r="MGF8" s="511"/>
      <c r="MGG8" s="511"/>
      <c r="MGH8" s="511"/>
      <c r="MGI8" s="511"/>
      <c r="MGJ8" s="512"/>
      <c r="MGK8" s="510"/>
      <c r="MGL8" s="511"/>
      <c r="MGM8" s="511"/>
      <c r="MGN8" s="511"/>
      <c r="MGO8" s="511"/>
      <c r="MGP8" s="511"/>
      <c r="MGQ8" s="511"/>
      <c r="MGR8" s="511"/>
      <c r="MGS8" s="511"/>
      <c r="MGT8" s="511"/>
      <c r="MGU8" s="512"/>
      <c r="MGV8" s="510"/>
      <c r="MGW8" s="511"/>
      <c r="MGX8" s="511"/>
      <c r="MGY8" s="511"/>
      <c r="MGZ8" s="511"/>
      <c r="MHA8" s="511"/>
      <c r="MHB8" s="511"/>
      <c r="MHC8" s="511"/>
      <c r="MHD8" s="511"/>
      <c r="MHE8" s="511"/>
      <c r="MHF8" s="512"/>
      <c r="MHG8" s="510"/>
      <c r="MHH8" s="511"/>
      <c r="MHI8" s="511"/>
      <c r="MHJ8" s="511"/>
      <c r="MHK8" s="511"/>
      <c r="MHL8" s="511"/>
      <c r="MHM8" s="511"/>
      <c r="MHN8" s="511"/>
      <c r="MHO8" s="511"/>
      <c r="MHP8" s="511"/>
      <c r="MHQ8" s="512"/>
      <c r="MHR8" s="510"/>
      <c r="MHS8" s="511"/>
      <c r="MHT8" s="511"/>
      <c r="MHU8" s="511"/>
      <c r="MHV8" s="511"/>
      <c r="MHW8" s="511"/>
      <c r="MHX8" s="511"/>
      <c r="MHY8" s="511"/>
      <c r="MHZ8" s="511"/>
      <c r="MIA8" s="511"/>
      <c r="MIB8" s="512"/>
      <c r="MIC8" s="510"/>
      <c r="MID8" s="511"/>
      <c r="MIE8" s="511"/>
      <c r="MIF8" s="511"/>
      <c r="MIG8" s="511"/>
      <c r="MIH8" s="511"/>
      <c r="MII8" s="511"/>
      <c r="MIJ8" s="511"/>
      <c r="MIK8" s="511"/>
      <c r="MIL8" s="511"/>
      <c r="MIM8" s="512"/>
      <c r="MIN8" s="510"/>
      <c r="MIO8" s="511"/>
      <c r="MIP8" s="511"/>
      <c r="MIQ8" s="511"/>
      <c r="MIR8" s="511"/>
      <c r="MIS8" s="511"/>
      <c r="MIT8" s="511"/>
      <c r="MIU8" s="511"/>
      <c r="MIV8" s="511"/>
      <c r="MIW8" s="511"/>
      <c r="MIX8" s="512"/>
      <c r="MIY8" s="510"/>
      <c r="MIZ8" s="511"/>
      <c r="MJA8" s="511"/>
      <c r="MJB8" s="511"/>
      <c r="MJC8" s="511"/>
      <c r="MJD8" s="511"/>
      <c r="MJE8" s="511"/>
      <c r="MJF8" s="511"/>
      <c r="MJG8" s="511"/>
      <c r="MJH8" s="511"/>
      <c r="MJI8" s="512"/>
      <c r="MJJ8" s="510"/>
      <c r="MJK8" s="511"/>
      <c r="MJL8" s="511"/>
      <c r="MJM8" s="511"/>
      <c r="MJN8" s="511"/>
      <c r="MJO8" s="511"/>
      <c r="MJP8" s="511"/>
      <c r="MJQ8" s="511"/>
      <c r="MJR8" s="511"/>
      <c r="MJS8" s="511"/>
      <c r="MJT8" s="512"/>
      <c r="MJU8" s="510"/>
      <c r="MJV8" s="511"/>
      <c r="MJW8" s="511"/>
      <c r="MJX8" s="511"/>
      <c r="MJY8" s="511"/>
      <c r="MJZ8" s="511"/>
      <c r="MKA8" s="511"/>
      <c r="MKB8" s="511"/>
      <c r="MKC8" s="511"/>
      <c r="MKD8" s="511"/>
      <c r="MKE8" s="512"/>
      <c r="MKF8" s="510"/>
      <c r="MKG8" s="511"/>
      <c r="MKH8" s="511"/>
      <c r="MKI8" s="511"/>
      <c r="MKJ8" s="511"/>
      <c r="MKK8" s="511"/>
      <c r="MKL8" s="511"/>
      <c r="MKM8" s="511"/>
      <c r="MKN8" s="511"/>
      <c r="MKO8" s="511"/>
      <c r="MKP8" s="512"/>
      <c r="MKQ8" s="510"/>
      <c r="MKR8" s="511"/>
      <c r="MKS8" s="511"/>
      <c r="MKT8" s="511"/>
      <c r="MKU8" s="511"/>
      <c r="MKV8" s="511"/>
      <c r="MKW8" s="511"/>
      <c r="MKX8" s="511"/>
      <c r="MKY8" s="511"/>
      <c r="MKZ8" s="511"/>
      <c r="MLA8" s="512"/>
      <c r="MLB8" s="510"/>
      <c r="MLC8" s="511"/>
      <c r="MLD8" s="511"/>
      <c r="MLE8" s="511"/>
      <c r="MLF8" s="511"/>
      <c r="MLG8" s="511"/>
      <c r="MLH8" s="511"/>
      <c r="MLI8" s="511"/>
      <c r="MLJ8" s="511"/>
      <c r="MLK8" s="511"/>
      <c r="MLL8" s="512"/>
      <c r="MLM8" s="510"/>
      <c r="MLN8" s="511"/>
      <c r="MLO8" s="511"/>
      <c r="MLP8" s="511"/>
      <c r="MLQ8" s="511"/>
      <c r="MLR8" s="511"/>
      <c r="MLS8" s="511"/>
      <c r="MLT8" s="511"/>
      <c r="MLU8" s="511"/>
      <c r="MLV8" s="511"/>
      <c r="MLW8" s="512"/>
      <c r="MLX8" s="510"/>
      <c r="MLY8" s="511"/>
      <c r="MLZ8" s="511"/>
      <c r="MMA8" s="511"/>
      <c r="MMB8" s="511"/>
      <c r="MMC8" s="511"/>
      <c r="MMD8" s="511"/>
      <c r="MME8" s="511"/>
      <c r="MMF8" s="511"/>
      <c r="MMG8" s="511"/>
      <c r="MMH8" s="512"/>
      <c r="MMI8" s="510"/>
      <c r="MMJ8" s="511"/>
      <c r="MMK8" s="511"/>
      <c r="MML8" s="511"/>
      <c r="MMM8" s="511"/>
      <c r="MMN8" s="511"/>
      <c r="MMO8" s="511"/>
      <c r="MMP8" s="511"/>
      <c r="MMQ8" s="511"/>
      <c r="MMR8" s="511"/>
      <c r="MMS8" s="512"/>
      <c r="MMT8" s="510"/>
      <c r="MMU8" s="511"/>
      <c r="MMV8" s="511"/>
      <c r="MMW8" s="511"/>
      <c r="MMX8" s="511"/>
      <c r="MMY8" s="511"/>
      <c r="MMZ8" s="511"/>
      <c r="MNA8" s="511"/>
      <c r="MNB8" s="511"/>
      <c r="MNC8" s="511"/>
      <c r="MND8" s="512"/>
      <c r="MNE8" s="510"/>
      <c r="MNF8" s="511"/>
      <c r="MNG8" s="511"/>
      <c r="MNH8" s="511"/>
      <c r="MNI8" s="511"/>
      <c r="MNJ8" s="511"/>
      <c r="MNK8" s="511"/>
      <c r="MNL8" s="511"/>
      <c r="MNM8" s="511"/>
      <c r="MNN8" s="511"/>
      <c r="MNO8" s="512"/>
      <c r="MNP8" s="510"/>
      <c r="MNQ8" s="511"/>
      <c r="MNR8" s="511"/>
      <c r="MNS8" s="511"/>
      <c r="MNT8" s="511"/>
      <c r="MNU8" s="511"/>
      <c r="MNV8" s="511"/>
      <c r="MNW8" s="511"/>
      <c r="MNX8" s="511"/>
      <c r="MNY8" s="511"/>
      <c r="MNZ8" s="512"/>
      <c r="MOA8" s="510"/>
      <c r="MOB8" s="511"/>
      <c r="MOC8" s="511"/>
      <c r="MOD8" s="511"/>
      <c r="MOE8" s="511"/>
      <c r="MOF8" s="511"/>
      <c r="MOG8" s="511"/>
      <c r="MOH8" s="511"/>
      <c r="MOI8" s="511"/>
      <c r="MOJ8" s="511"/>
      <c r="MOK8" s="512"/>
      <c r="MOL8" s="510"/>
      <c r="MOM8" s="511"/>
      <c r="MON8" s="511"/>
      <c r="MOO8" s="511"/>
      <c r="MOP8" s="511"/>
      <c r="MOQ8" s="511"/>
      <c r="MOR8" s="511"/>
      <c r="MOS8" s="511"/>
      <c r="MOT8" s="511"/>
      <c r="MOU8" s="511"/>
      <c r="MOV8" s="512"/>
      <c r="MOW8" s="510"/>
      <c r="MOX8" s="511"/>
      <c r="MOY8" s="511"/>
      <c r="MOZ8" s="511"/>
      <c r="MPA8" s="511"/>
      <c r="MPB8" s="511"/>
      <c r="MPC8" s="511"/>
      <c r="MPD8" s="511"/>
      <c r="MPE8" s="511"/>
      <c r="MPF8" s="511"/>
      <c r="MPG8" s="512"/>
      <c r="MPH8" s="510"/>
      <c r="MPI8" s="511"/>
      <c r="MPJ8" s="511"/>
      <c r="MPK8" s="511"/>
      <c r="MPL8" s="511"/>
      <c r="MPM8" s="511"/>
      <c r="MPN8" s="511"/>
      <c r="MPO8" s="511"/>
      <c r="MPP8" s="511"/>
      <c r="MPQ8" s="511"/>
      <c r="MPR8" s="512"/>
      <c r="MPS8" s="510"/>
      <c r="MPT8" s="511"/>
      <c r="MPU8" s="511"/>
      <c r="MPV8" s="511"/>
      <c r="MPW8" s="511"/>
      <c r="MPX8" s="511"/>
      <c r="MPY8" s="511"/>
      <c r="MPZ8" s="511"/>
      <c r="MQA8" s="511"/>
      <c r="MQB8" s="511"/>
      <c r="MQC8" s="512"/>
      <c r="MQD8" s="510"/>
      <c r="MQE8" s="511"/>
      <c r="MQF8" s="511"/>
      <c r="MQG8" s="511"/>
      <c r="MQH8" s="511"/>
      <c r="MQI8" s="511"/>
      <c r="MQJ8" s="511"/>
      <c r="MQK8" s="511"/>
      <c r="MQL8" s="511"/>
      <c r="MQM8" s="511"/>
      <c r="MQN8" s="512"/>
      <c r="MQO8" s="510"/>
      <c r="MQP8" s="511"/>
      <c r="MQQ8" s="511"/>
      <c r="MQR8" s="511"/>
      <c r="MQS8" s="511"/>
      <c r="MQT8" s="511"/>
      <c r="MQU8" s="511"/>
      <c r="MQV8" s="511"/>
      <c r="MQW8" s="511"/>
      <c r="MQX8" s="511"/>
      <c r="MQY8" s="512"/>
      <c r="MQZ8" s="510"/>
      <c r="MRA8" s="511"/>
      <c r="MRB8" s="511"/>
      <c r="MRC8" s="511"/>
      <c r="MRD8" s="511"/>
      <c r="MRE8" s="511"/>
      <c r="MRF8" s="511"/>
      <c r="MRG8" s="511"/>
      <c r="MRH8" s="511"/>
      <c r="MRI8" s="511"/>
      <c r="MRJ8" s="512"/>
      <c r="MRK8" s="510"/>
      <c r="MRL8" s="511"/>
      <c r="MRM8" s="511"/>
      <c r="MRN8" s="511"/>
      <c r="MRO8" s="511"/>
      <c r="MRP8" s="511"/>
      <c r="MRQ8" s="511"/>
      <c r="MRR8" s="511"/>
      <c r="MRS8" s="511"/>
      <c r="MRT8" s="511"/>
      <c r="MRU8" s="512"/>
      <c r="MRV8" s="510"/>
      <c r="MRW8" s="511"/>
      <c r="MRX8" s="511"/>
      <c r="MRY8" s="511"/>
      <c r="MRZ8" s="511"/>
      <c r="MSA8" s="511"/>
      <c r="MSB8" s="511"/>
      <c r="MSC8" s="511"/>
      <c r="MSD8" s="511"/>
      <c r="MSE8" s="511"/>
      <c r="MSF8" s="512"/>
      <c r="MSG8" s="510"/>
      <c r="MSH8" s="511"/>
      <c r="MSI8" s="511"/>
      <c r="MSJ8" s="511"/>
      <c r="MSK8" s="511"/>
      <c r="MSL8" s="511"/>
      <c r="MSM8" s="511"/>
      <c r="MSN8" s="511"/>
      <c r="MSO8" s="511"/>
      <c r="MSP8" s="511"/>
      <c r="MSQ8" s="512"/>
      <c r="MSR8" s="510"/>
      <c r="MSS8" s="511"/>
      <c r="MST8" s="511"/>
      <c r="MSU8" s="511"/>
      <c r="MSV8" s="511"/>
      <c r="MSW8" s="511"/>
      <c r="MSX8" s="511"/>
      <c r="MSY8" s="511"/>
      <c r="MSZ8" s="511"/>
      <c r="MTA8" s="511"/>
      <c r="MTB8" s="512"/>
      <c r="MTC8" s="510"/>
      <c r="MTD8" s="511"/>
      <c r="MTE8" s="511"/>
      <c r="MTF8" s="511"/>
      <c r="MTG8" s="511"/>
      <c r="MTH8" s="511"/>
      <c r="MTI8" s="511"/>
      <c r="MTJ8" s="511"/>
      <c r="MTK8" s="511"/>
      <c r="MTL8" s="511"/>
      <c r="MTM8" s="512"/>
      <c r="MTN8" s="510"/>
      <c r="MTO8" s="511"/>
      <c r="MTP8" s="511"/>
      <c r="MTQ8" s="511"/>
      <c r="MTR8" s="511"/>
      <c r="MTS8" s="511"/>
      <c r="MTT8" s="511"/>
      <c r="MTU8" s="511"/>
      <c r="MTV8" s="511"/>
      <c r="MTW8" s="511"/>
      <c r="MTX8" s="512"/>
      <c r="MTY8" s="510"/>
      <c r="MTZ8" s="511"/>
      <c r="MUA8" s="511"/>
      <c r="MUB8" s="511"/>
      <c r="MUC8" s="511"/>
      <c r="MUD8" s="511"/>
      <c r="MUE8" s="511"/>
      <c r="MUF8" s="511"/>
      <c r="MUG8" s="511"/>
      <c r="MUH8" s="511"/>
      <c r="MUI8" s="512"/>
      <c r="MUJ8" s="510"/>
      <c r="MUK8" s="511"/>
      <c r="MUL8" s="511"/>
      <c r="MUM8" s="511"/>
      <c r="MUN8" s="511"/>
      <c r="MUO8" s="511"/>
      <c r="MUP8" s="511"/>
      <c r="MUQ8" s="511"/>
      <c r="MUR8" s="511"/>
      <c r="MUS8" s="511"/>
      <c r="MUT8" s="512"/>
      <c r="MUU8" s="510"/>
      <c r="MUV8" s="511"/>
      <c r="MUW8" s="511"/>
      <c r="MUX8" s="511"/>
      <c r="MUY8" s="511"/>
      <c r="MUZ8" s="511"/>
      <c r="MVA8" s="511"/>
      <c r="MVB8" s="511"/>
      <c r="MVC8" s="511"/>
      <c r="MVD8" s="511"/>
      <c r="MVE8" s="512"/>
      <c r="MVF8" s="510"/>
      <c r="MVG8" s="511"/>
      <c r="MVH8" s="511"/>
      <c r="MVI8" s="511"/>
      <c r="MVJ8" s="511"/>
      <c r="MVK8" s="511"/>
      <c r="MVL8" s="511"/>
      <c r="MVM8" s="511"/>
      <c r="MVN8" s="511"/>
      <c r="MVO8" s="511"/>
      <c r="MVP8" s="512"/>
      <c r="MVQ8" s="510"/>
      <c r="MVR8" s="511"/>
      <c r="MVS8" s="511"/>
      <c r="MVT8" s="511"/>
      <c r="MVU8" s="511"/>
      <c r="MVV8" s="511"/>
      <c r="MVW8" s="511"/>
      <c r="MVX8" s="511"/>
      <c r="MVY8" s="511"/>
      <c r="MVZ8" s="511"/>
      <c r="MWA8" s="512"/>
      <c r="MWB8" s="510"/>
      <c r="MWC8" s="511"/>
      <c r="MWD8" s="511"/>
      <c r="MWE8" s="511"/>
      <c r="MWF8" s="511"/>
      <c r="MWG8" s="511"/>
      <c r="MWH8" s="511"/>
      <c r="MWI8" s="511"/>
      <c r="MWJ8" s="511"/>
      <c r="MWK8" s="511"/>
      <c r="MWL8" s="512"/>
      <c r="MWM8" s="510"/>
      <c r="MWN8" s="511"/>
      <c r="MWO8" s="511"/>
      <c r="MWP8" s="511"/>
      <c r="MWQ8" s="511"/>
      <c r="MWR8" s="511"/>
      <c r="MWS8" s="511"/>
      <c r="MWT8" s="511"/>
      <c r="MWU8" s="511"/>
      <c r="MWV8" s="511"/>
      <c r="MWW8" s="512"/>
      <c r="MWX8" s="510"/>
      <c r="MWY8" s="511"/>
      <c r="MWZ8" s="511"/>
      <c r="MXA8" s="511"/>
      <c r="MXB8" s="511"/>
      <c r="MXC8" s="511"/>
      <c r="MXD8" s="511"/>
      <c r="MXE8" s="511"/>
      <c r="MXF8" s="511"/>
      <c r="MXG8" s="511"/>
      <c r="MXH8" s="512"/>
      <c r="MXI8" s="510"/>
      <c r="MXJ8" s="511"/>
      <c r="MXK8" s="511"/>
      <c r="MXL8" s="511"/>
      <c r="MXM8" s="511"/>
      <c r="MXN8" s="511"/>
      <c r="MXO8" s="511"/>
      <c r="MXP8" s="511"/>
      <c r="MXQ8" s="511"/>
      <c r="MXR8" s="511"/>
      <c r="MXS8" s="512"/>
      <c r="MXT8" s="510"/>
      <c r="MXU8" s="511"/>
      <c r="MXV8" s="511"/>
      <c r="MXW8" s="511"/>
      <c r="MXX8" s="511"/>
      <c r="MXY8" s="511"/>
      <c r="MXZ8" s="511"/>
      <c r="MYA8" s="511"/>
      <c r="MYB8" s="511"/>
      <c r="MYC8" s="511"/>
      <c r="MYD8" s="512"/>
      <c r="MYE8" s="510"/>
      <c r="MYF8" s="511"/>
      <c r="MYG8" s="511"/>
      <c r="MYH8" s="511"/>
      <c r="MYI8" s="511"/>
      <c r="MYJ8" s="511"/>
      <c r="MYK8" s="511"/>
      <c r="MYL8" s="511"/>
      <c r="MYM8" s="511"/>
      <c r="MYN8" s="511"/>
      <c r="MYO8" s="512"/>
      <c r="MYP8" s="510"/>
      <c r="MYQ8" s="511"/>
      <c r="MYR8" s="511"/>
      <c r="MYS8" s="511"/>
      <c r="MYT8" s="511"/>
      <c r="MYU8" s="511"/>
      <c r="MYV8" s="511"/>
      <c r="MYW8" s="511"/>
      <c r="MYX8" s="511"/>
      <c r="MYY8" s="511"/>
      <c r="MYZ8" s="512"/>
      <c r="MZA8" s="510"/>
      <c r="MZB8" s="511"/>
      <c r="MZC8" s="511"/>
      <c r="MZD8" s="511"/>
      <c r="MZE8" s="511"/>
      <c r="MZF8" s="511"/>
      <c r="MZG8" s="511"/>
      <c r="MZH8" s="511"/>
      <c r="MZI8" s="511"/>
      <c r="MZJ8" s="511"/>
      <c r="MZK8" s="512"/>
      <c r="MZL8" s="510"/>
      <c r="MZM8" s="511"/>
      <c r="MZN8" s="511"/>
      <c r="MZO8" s="511"/>
      <c r="MZP8" s="511"/>
      <c r="MZQ8" s="511"/>
      <c r="MZR8" s="511"/>
      <c r="MZS8" s="511"/>
      <c r="MZT8" s="511"/>
      <c r="MZU8" s="511"/>
      <c r="MZV8" s="512"/>
      <c r="MZW8" s="510"/>
      <c r="MZX8" s="511"/>
      <c r="MZY8" s="511"/>
      <c r="MZZ8" s="511"/>
      <c r="NAA8" s="511"/>
      <c r="NAB8" s="511"/>
      <c r="NAC8" s="511"/>
      <c r="NAD8" s="511"/>
      <c r="NAE8" s="511"/>
      <c r="NAF8" s="511"/>
      <c r="NAG8" s="512"/>
      <c r="NAH8" s="510"/>
      <c r="NAI8" s="511"/>
      <c r="NAJ8" s="511"/>
      <c r="NAK8" s="511"/>
      <c r="NAL8" s="511"/>
      <c r="NAM8" s="511"/>
      <c r="NAN8" s="511"/>
      <c r="NAO8" s="511"/>
      <c r="NAP8" s="511"/>
      <c r="NAQ8" s="511"/>
      <c r="NAR8" s="512"/>
      <c r="NAS8" s="510"/>
      <c r="NAT8" s="511"/>
      <c r="NAU8" s="511"/>
      <c r="NAV8" s="511"/>
      <c r="NAW8" s="511"/>
      <c r="NAX8" s="511"/>
      <c r="NAY8" s="511"/>
      <c r="NAZ8" s="511"/>
      <c r="NBA8" s="511"/>
      <c r="NBB8" s="511"/>
      <c r="NBC8" s="512"/>
      <c r="NBD8" s="510"/>
      <c r="NBE8" s="511"/>
      <c r="NBF8" s="511"/>
      <c r="NBG8" s="511"/>
      <c r="NBH8" s="511"/>
      <c r="NBI8" s="511"/>
      <c r="NBJ8" s="511"/>
      <c r="NBK8" s="511"/>
      <c r="NBL8" s="511"/>
      <c r="NBM8" s="511"/>
      <c r="NBN8" s="512"/>
      <c r="NBO8" s="510"/>
      <c r="NBP8" s="511"/>
      <c r="NBQ8" s="511"/>
      <c r="NBR8" s="511"/>
      <c r="NBS8" s="511"/>
      <c r="NBT8" s="511"/>
      <c r="NBU8" s="511"/>
      <c r="NBV8" s="511"/>
      <c r="NBW8" s="511"/>
      <c r="NBX8" s="511"/>
      <c r="NBY8" s="512"/>
      <c r="NBZ8" s="510"/>
      <c r="NCA8" s="511"/>
      <c r="NCB8" s="511"/>
      <c r="NCC8" s="511"/>
      <c r="NCD8" s="511"/>
      <c r="NCE8" s="511"/>
      <c r="NCF8" s="511"/>
      <c r="NCG8" s="511"/>
      <c r="NCH8" s="511"/>
      <c r="NCI8" s="511"/>
      <c r="NCJ8" s="512"/>
      <c r="NCK8" s="510"/>
      <c r="NCL8" s="511"/>
      <c r="NCM8" s="511"/>
      <c r="NCN8" s="511"/>
      <c r="NCO8" s="511"/>
      <c r="NCP8" s="511"/>
      <c r="NCQ8" s="511"/>
      <c r="NCR8" s="511"/>
      <c r="NCS8" s="511"/>
      <c r="NCT8" s="511"/>
      <c r="NCU8" s="512"/>
      <c r="NCV8" s="510"/>
      <c r="NCW8" s="511"/>
      <c r="NCX8" s="511"/>
      <c r="NCY8" s="511"/>
      <c r="NCZ8" s="511"/>
      <c r="NDA8" s="511"/>
      <c r="NDB8" s="511"/>
      <c r="NDC8" s="511"/>
      <c r="NDD8" s="511"/>
      <c r="NDE8" s="511"/>
      <c r="NDF8" s="512"/>
      <c r="NDG8" s="510"/>
      <c r="NDH8" s="511"/>
      <c r="NDI8" s="511"/>
      <c r="NDJ8" s="511"/>
      <c r="NDK8" s="511"/>
      <c r="NDL8" s="511"/>
      <c r="NDM8" s="511"/>
      <c r="NDN8" s="511"/>
      <c r="NDO8" s="511"/>
      <c r="NDP8" s="511"/>
      <c r="NDQ8" s="512"/>
      <c r="NDR8" s="510"/>
      <c r="NDS8" s="511"/>
      <c r="NDT8" s="511"/>
      <c r="NDU8" s="511"/>
      <c r="NDV8" s="511"/>
      <c r="NDW8" s="511"/>
      <c r="NDX8" s="511"/>
      <c r="NDY8" s="511"/>
      <c r="NDZ8" s="511"/>
      <c r="NEA8" s="511"/>
      <c r="NEB8" s="512"/>
      <c r="NEC8" s="510"/>
      <c r="NED8" s="511"/>
      <c r="NEE8" s="511"/>
      <c r="NEF8" s="511"/>
      <c r="NEG8" s="511"/>
      <c r="NEH8" s="511"/>
      <c r="NEI8" s="511"/>
      <c r="NEJ8" s="511"/>
      <c r="NEK8" s="511"/>
      <c r="NEL8" s="511"/>
      <c r="NEM8" s="512"/>
      <c r="NEN8" s="510"/>
      <c r="NEO8" s="511"/>
      <c r="NEP8" s="511"/>
      <c r="NEQ8" s="511"/>
      <c r="NER8" s="511"/>
      <c r="NES8" s="511"/>
      <c r="NET8" s="511"/>
      <c r="NEU8" s="511"/>
      <c r="NEV8" s="511"/>
      <c r="NEW8" s="511"/>
      <c r="NEX8" s="512"/>
      <c r="NEY8" s="510"/>
      <c r="NEZ8" s="511"/>
      <c r="NFA8" s="511"/>
      <c r="NFB8" s="511"/>
      <c r="NFC8" s="511"/>
      <c r="NFD8" s="511"/>
      <c r="NFE8" s="511"/>
      <c r="NFF8" s="511"/>
      <c r="NFG8" s="511"/>
      <c r="NFH8" s="511"/>
      <c r="NFI8" s="512"/>
      <c r="NFJ8" s="510"/>
      <c r="NFK8" s="511"/>
      <c r="NFL8" s="511"/>
      <c r="NFM8" s="511"/>
      <c r="NFN8" s="511"/>
      <c r="NFO8" s="511"/>
      <c r="NFP8" s="511"/>
      <c r="NFQ8" s="511"/>
      <c r="NFR8" s="511"/>
      <c r="NFS8" s="511"/>
      <c r="NFT8" s="512"/>
      <c r="NFU8" s="510"/>
      <c r="NFV8" s="511"/>
      <c r="NFW8" s="511"/>
      <c r="NFX8" s="511"/>
      <c r="NFY8" s="511"/>
      <c r="NFZ8" s="511"/>
      <c r="NGA8" s="511"/>
      <c r="NGB8" s="511"/>
      <c r="NGC8" s="511"/>
      <c r="NGD8" s="511"/>
      <c r="NGE8" s="512"/>
      <c r="NGF8" s="510"/>
      <c r="NGG8" s="511"/>
      <c r="NGH8" s="511"/>
      <c r="NGI8" s="511"/>
      <c r="NGJ8" s="511"/>
      <c r="NGK8" s="511"/>
      <c r="NGL8" s="511"/>
      <c r="NGM8" s="511"/>
      <c r="NGN8" s="511"/>
      <c r="NGO8" s="511"/>
      <c r="NGP8" s="512"/>
      <c r="NGQ8" s="510"/>
      <c r="NGR8" s="511"/>
      <c r="NGS8" s="511"/>
      <c r="NGT8" s="511"/>
      <c r="NGU8" s="511"/>
      <c r="NGV8" s="511"/>
      <c r="NGW8" s="511"/>
      <c r="NGX8" s="511"/>
      <c r="NGY8" s="511"/>
      <c r="NGZ8" s="511"/>
      <c r="NHA8" s="512"/>
      <c r="NHB8" s="510"/>
      <c r="NHC8" s="511"/>
      <c r="NHD8" s="511"/>
      <c r="NHE8" s="511"/>
      <c r="NHF8" s="511"/>
      <c r="NHG8" s="511"/>
      <c r="NHH8" s="511"/>
      <c r="NHI8" s="511"/>
      <c r="NHJ8" s="511"/>
      <c r="NHK8" s="511"/>
      <c r="NHL8" s="512"/>
      <c r="NHM8" s="510"/>
      <c r="NHN8" s="511"/>
      <c r="NHO8" s="511"/>
      <c r="NHP8" s="511"/>
      <c r="NHQ8" s="511"/>
      <c r="NHR8" s="511"/>
      <c r="NHS8" s="511"/>
      <c r="NHT8" s="511"/>
      <c r="NHU8" s="511"/>
      <c r="NHV8" s="511"/>
      <c r="NHW8" s="512"/>
      <c r="NHX8" s="510"/>
      <c r="NHY8" s="511"/>
      <c r="NHZ8" s="511"/>
      <c r="NIA8" s="511"/>
      <c r="NIB8" s="511"/>
      <c r="NIC8" s="511"/>
      <c r="NID8" s="511"/>
      <c r="NIE8" s="511"/>
      <c r="NIF8" s="511"/>
      <c r="NIG8" s="511"/>
      <c r="NIH8" s="512"/>
      <c r="NII8" s="510"/>
      <c r="NIJ8" s="511"/>
      <c r="NIK8" s="511"/>
      <c r="NIL8" s="511"/>
      <c r="NIM8" s="511"/>
      <c r="NIN8" s="511"/>
      <c r="NIO8" s="511"/>
      <c r="NIP8" s="511"/>
      <c r="NIQ8" s="511"/>
      <c r="NIR8" s="511"/>
      <c r="NIS8" s="512"/>
      <c r="NIT8" s="510"/>
      <c r="NIU8" s="511"/>
      <c r="NIV8" s="511"/>
      <c r="NIW8" s="511"/>
      <c r="NIX8" s="511"/>
      <c r="NIY8" s="511"/>
      <c r="NIZ8" s="511"/>
      <c r="NJA8" s="511"/>
      <c r="NJB8" s="511"/>
      <c r="NJC8" s="511"/>
      <c r="NJD8" s="512"/>
      <c r="NJE8" s="510"/>
      <c r="NJF8" s="511"/>
      <c r="NJG8" s="511"/>
      <c r="NJH8" s="511"/>
      <c r="NJI8" s="511"/>
      <c r="NJJ8" s="511"/>
      <c r="NJK8" s="511"/>
      <c r="NJL8" s="511"/>
      <c r="NJM8" s="511"/>
      <c r="NJN8" s="511"/>
      <c r="NJO8" s="512"/>
      <c r="NJP8" s="510"/>
      <c r="NJQ8" s="511"/>
      <c r="NJR8" s="511"/>
      <c r="NJS8" s="511"/>
      <c r="NJT8" s="511"/>
      <c r="NJU8" s="511"/>
      <c r="NJV8" s="511"/>
      <c r="NJW8" s="511"/>
      <c r="NJX8" s="511"/>
      <c r="NJY8" s="511"/>
      <c r="NJZ8" s="512"/>
      <c r="NKA8" s="510"/>
      <c r="NKB8" s="511"/>
      <c r="NKC8" s="511"/>
      <c r="NKD8" s="511"/>
      <c r="NKE8" s="511"/>
      <c r="NKF8" s="511"/>
      <c r="NKG8" s="511"/>
      <c r="NKH8" s="511"/>
      <c r="NKI8" s="511"/>
      <c r="NKJ8" s="511"/>
      <c r="NKK8" s="512"/>
      <c r="NKL8" s="510"/>
      <c r="NKM8" s="511"/>
      <c r="NKN8" s="511"/>
      <c r="NKO8" s="511"/>
      <c r="NKP8" s="511"/>
      <c r="NKQ8" s="511"/>
      <c r="NKR8" s="511"/>
      <c r="NKS8" s="511"/>
      <c r="NKT8" s="511"/>
      <c r="NKU8" s="511"/>
      <c r="NKV8" s="512"/>
      <c r="NKW8" s="510"/>
      <c r="NKX8" s="511"/>
      <c r="NKY8" s="511"/>
      <c r="NKZ8" s="511"/>
      <c r="NLA8" s="511"/>
      <c r="NLB8" s="511"/>
      <c r="NLC8" s="511"/>
      <c r="NLD8" s="511"/>
      <c r="NLE8" s="511"/>
      <c r="NLF8" s="511"/>
      <c r="NLG8" s="512"/>
      <c r="NLH8" s="510"/>
      <c r="NLI8" s="511"/>
      <c r="NLJ8" s="511"/>
      <c r="NLK8" s="511"/>
      <c r="NLL8" s="511"/>
      <c r="NLM8" s="511"/>
      <c r="NLN8" s="511"/>
      <c r="NLO8" s="511"/>
      <c r="NLP8" s="511"/>
      <c r="NLQ8" s="511"/>
      <c r="NLR8" s="512"/>
      <c r="NLS8" s="510"/>
      <c r="NLT8" s="511"/>
      <c r="NLU8" s="511"/>
      <c r="NLV8" s="511"/>
      <c r="NLW8" s="511"/>
      <c r="NLX8" s="511"/>
      <c r="NLY8" s="511"/>
      <c r="NLZ8" s="511"/>
      <c r="NMA8" s="511"/>
      <c r="NMB8" s="511"/>
      <c r="NMC8" s="512"/>
      <c r="NMD8" s="510"/>
      <c r="NME8" s="511"/>
      <c r="NMF8" s="511"/>
      <c r="NMG8" s="511"/>
      <c r="NMH8" s="511"/>
      <c r="NMI8" s="511"/>
      <c r="NMJ8" s="511"/>
      <c r="NMK8" s="511"/>
      <c r="NML8" s="511"/>
      <c r="NMM8" s="511"/>
      <c r="NMN8" s="512"/>
      <c r="NMO8" s="510"/>
      <c r="NMP8" s="511"/>
      <c r="NMQ8" s="511"/>
      <c r="NMR8" s="511"/>
      <c r="NMS8" s="511"/>
      <c r="NMT8" s="511"/>
      <c r="NMU8" s="511"/>
      <c r="NMV8" s="511"/>
      <c r="NMW8" s="511"/>
      <c r="NMX8" s="511"/>
      <c r="NMY8" s="512"/>
      <c r="NMZ8" s="510"/>
      <c r="NNA8" s="511"/>
      <c r="NNB8" s="511"/>
      <c r="NNC8" s="511"/>
      <c r="NND8" s="511"/>
      <c r="NNE8" s="511"/>
      <c r="NNF8" s="511"/>
      <c r="NNG8" s="511"/>
      <c r="NNH8" s="511"/>
      <c r="NNI8" s="511"/>
      <c r="NNJ8" s="512"/>
      <c r="NNK8" s="510"/>
      <c r="NNL8" s="511"/>
      <c r="NNM8" s="511"/>
      <c r="NNN8" s="511"/>
      <c r="NNO8" s="511"/>
      <c r="NNP8" s="511"/>
      <c r="NNQ8" s="511"/>
      <c r="NNR8" s="511"/>
      <c r="NNS8" s="511"/>
      <c r="NNT8" s="511"/>
      <c r="NNU8" s="512"/>
      <c r="NNV8" s="510"/>
      <c r="NNW8" s="511"/>
      <c r="NNX8" s="511"/>
      <c r="NNY8" s="511"/>
      <c r="NNZ8" s="511"/>
      <c r="NOA8" s="511"/>
      <c r="NOB8" s="511"/>
      <c r="NOC8" s="511"/>
      <c r="NOD8" s="511"/>
      <c r="NOE8" s="511"/>
      <c r="NOF8" s="512"/>
      <c r="NOG8" s="510"/>
      <c r="NOH8" s="511"/>
      <c r="NOI8" s="511"/>
      <c r="NOJ8" s="511"/>
      <c r="NOK8" s="511"/>
      <c r="NOL8" s="511"/>
      <c r="NOM8" s="511"/>
      <c r="NON8" s="511"/>
      <c r="NOO8" s="511"/>
      <c r="NOP8" s="511"/>
      <c r="NOQ8" s="512"/>
      <c r="NOR8" s="510"/>
      <c r="NOS8" s="511"/>
      <c r="NOT8" s="511"/>
      <c r="NOU8" s="511"/>
      <c r="NOV8" s="511"/>
      <c r="NOW8" s="511"/>
      <c r="NOX8" s="511"/>
      <c r="NOY8" s="511"/>
      <c r="NOZ8" s="511"/>
      <c r="NPA8" s="511"/>
      <c r="NPB8" s="512"/>
      <c r="NPC8" s="510"/>
      <c r="NPD8" s="511"/>
      <c r="NPE8" s="511"/>
      <c r="NPF8" s="511"/>
      <c r="NPG8" s="511"/>
      <c r="NPH8" s="511"/>
      <c r="NPI8" s="511"/>
      <c r="NPJ8" s="511"/>
      <c r="NPK8" s="511"/>
      <c r="NPL8" s="511"/>
      <c r="NPM8" s="512"/>
      <c r="NPN8" s="510"/>
      <c r="NPO8" s="511"/>
      <c r="NPP8" s="511"/>
      <c r="NPQ8" s="511"/>
      <c r="NPR8" s="511"/>
      <c r="NPS8" s="511"/>
      <c r="NPT8" s="511"/>
      <c r="NPU8" s="511"/>
      <c r="NPV8" s="511"/>
      <c r="NPW8" s="511"/>
      <c r="NPX8" s="512"/>
      <c r="NPY8" s="510"/>
      <c r="NPZ8" s="511"/>
      <c r="NQA8" s="511"/>
      <c r="NQB8" s="511"/>
      <c r="NQC8" s="511"/>
      <c r="NQD8" s="511"/>
      <c r="NQE8" s="511"/>
      <c r="NQF8" s="511"/>
      <c r="NQG8" s="511"/>
      <c r="NQH8" s="511"/>
      <c r="NQI8" s="512"/>
      <c r="NQJ8" s="510"/>
      <c r="NQK8" s="511"/>
      <c r="NQL8" s="511"/>
      <c r="NQM8" s="511"/>
      <c r="NQN8" s="511"/>
      <c r="NQO8" s="511"/>
      <c r="NQP8" s="511"/>
      <c r="NQQ8" s="511"/>
      <c r="NQR8" s="511"/>
      <c r="NQS8" s="511"/>
      <c r="NQT8" s="512"/>
      <c r="NQU8" s="510"/>
      <c r="NQV8" s="511"/>
      <c r="NQW8" s="511"/>
      <c r="NQX8" s="511"/>
      <c r="NQY8" s="511"/>
      <c r="NQZ8" s="511"/>
      <c r="NRA8" s="511"/>
      <c r="NRB8" s="511"/>
      <c r="NRC8" s="511"/>
      <c r="NRD8" s="511"/>
      <c r="NRE8" s="512"/>
      <c r="NRF8" s="510"/>
      <c r="NRG8" s="511"/>
      <c r="NRH8" s="511"/>
      <c r="NRI8" s="511"/>
      <c r="NRJ8" s="511"/>
      <c r="NRK8" s="511"/>
      <c r="NRL8" s="511"/>
      <c r="NRM8" s="511"/>
      <c r="NRN8" s="511"/>
      <c r="NRO8" s="511"/>
      <c r="NRP8" s="512"/>
      <c r="NRQ8" s="510"/>
      <c r="NRR8" s="511"/>
      <c r="NRS8" s="511"/>
      <c r="NRT8" s="511"/>
      <c r="NRU8" s="511"/>
      <c r="NRV8" s="511"/>
      <c r="NRW8" s="511"/>
      <c r="NRX8" s="511"/>
      <c r="NRY8" s="511"/>
      <c r="NRZ8" s="511"/>
      <c r="NSA8" s="512"/>
      <c r="NSB8" s="510"/>
      <c r="NSC8" s="511"/>
      <c r="NSD8" s="511"/>
      <c r="NSE8" s="511"/>
      <c r="NSF8" s="511"/>
      <c r="NSG8" s="511"/>
      <c r="NSH8" s="511"/>
      <c r="NSI8" s="511"/>
      <c r="NSJ8" s="511"/>
      <c r="NSK8" s="511"/>
      <c r="NSL8" s="512"/>
      <c r="NSM8" s="510"/>
      <c r="NSN8" s="511"/>
      <c r="NSO8" s="511"/>
      <c r="NSP8" s="511"/>
      <c r="NSQ8" s="511"/>
      <c r="NSR8" s="511"/>
      <c r="NSS8" s="511"/>
      <c r="NST8" s="511"/>
      <c r="NSU8" s="511"/>
      <c r="NSV8" s="511"/>
      <c r="NSW8" s="512"/>
      <c r="NSX8" s="510"/>
      <c r="NSY8" s="511"/>
      <c r="NSZ8" s="511"/>
      <c r="NTA8" s="511"/>
      <c r="NTB8" s="511"/>
      <c r="NTC8" s="511"/>
      <c r="NTD8" s="511"/>
      <c r="NTE8" s="511"/>
      <c r="NTF8" s="511"/>
      <c r="NTG8" s="511"/>
      <c r="NTH8" s="512"/>
      <c r="NTI8" s="510"/>
      <c r="NTJ8" s="511"/>
      <c r="NTK8" s="511"/>
      <c r="NTL8" s="511"/>
      <c r="NTM8" s="511"/>
      <c r="NTN8" s="511"/>
      <c r="NTO8" s="511"/>
      <c r="NTP8" s="511"/>
      <c r="NTQ8" s="511"/>
      <c r="NTR8" s="511"/>
      <c r="NTS8" s="512"/>
      <c r="NTT8" s="510"/>
      <c r="NTU8" s="511"/>
      <c r="NTV8" s="511"/>
      <c r="NTW8" s="511"/>
      <c r="NTX8" s="511"/>
      <c r="NTY8" s="511"/>
      <c r="NTZ8" s="511"/>
      <c r="NUA8" s="511"/>
      <c r="NUB8" s="511"/>
      <c r="NUC8" s="511"/>
      <c r="NUD8" s="512"/>
      <c r="NUE8" s="510"/>
      <c r="NUF8" s="511"/>
      <c r="NUG8" s="511"/>
      <c r="NUH8" s="511"/>
      <c r="NUI8" s="511"/>
      <c r="NUJ8" s="511"/>
      <c r="NUK8" s="511"/>
      <c r="NUL8" s="511"/>
      <c r="NUM8" s="511"/>
      <c r="NUN8" s="511"/>
      <c r="NUO8" s="512"/>
      <c r="NUP8" s="510"/>
      <c r="NUQ8" s="511"/>
      <c r="NUR8" s="511"/>
      <c r="NUS8" s="511"/>
      <c r="NUT8" s="511"/>
      <c r="NUU8" s="511"/>
      <c r="NUV8" s="511"/>
      <c r="NUW8" s="511"/>
      <c r="NUX8" s="511"/>
      <c r="NUY8" s="511"/>
      <c r="NUZ8" s="512"/>
      <c r="NVA8" s="510"/>
      <c r="NVB8" s="511"/>
      <c r="NVC8" s="511"/>
      <c r="NVD8" s="511"/>
      <c r="NVE8" s="511"/>
      <c r="NVF8" s="511"/>
      <c r="NVG8" s="511"/>
      <c r="NVH8" s="511"/>
      <c r="NVI8" s="511"/>
      <c r="NVJ8" s="511"/>
      <c r="NVK8" s="512"/>
      <c r="NVL8" s="510"/>
      <c r="NVM8" s="511"/>
      <c r="NVN8" s="511"/>
      <c r="NVO8" s="511"/>
      <c r="NVP8" s="511"/>
      <c r="NVQ8" s="511"/>
      <c r="NVR8" s="511"/>
      <c r="NVS8" s="511"/>
      <c r="NVT8" s="511"/>
      <c r="NVU8" s="511"/>
      <c r="NVV8" s="512"/>
      <c r="NVW8" s="510"/>
      <c r="NVX8" s="511"/>
      <c r="NVY8" s="511"/>
      <c r="NVZ8" s="511"/>
      <c r="NWA8" s="511"/>
      <c r="NWB8" s="511"/>
      <c r="NWC8" s="511"/>
      <c r="NWD8" s="511"/>
      <c r="NWE8" s="511"/>
      <c r="NWF8" s="511"/>
      <c r="NWG8" s="512"/>
      <c r="NWH8" s="510"/>
      <c r="NWI8" s="511"/>
      <c r="NWJ8" s="511"/>
      <c r="NWK8" s="511"/>
      <c r="NWL8" s="511"/>
      <c r="NWM8" s="511"/>
      <c r="NWN8" s="511"/>
      <c r="NWO8" s="511"/>
      <c r="NWP8" s="511"/>
      <c r="NWQ8" s="511"/>
      <c r="NWR8" s="512"/>
      <c r="NWS8" s="510"/>
      <c r="NWT8" s="511"/>
      <c r="NWU8" s="511"/>
      <c r="NWV8" s="511"/>
      <c r="NWW8" s="511"/>
      <c r="NWX8" s="511"/>
      <c r="NWY8" s="511"/>
      <c r="NWZ8" s="511"/>
      <c r="NXA8" s="511"/>
      <c r="NXB8" s="511"/>
      <c r="NXC8" s="512"/>
      <c r="NXD8" s="510"/>
      <c r="NXE8" s="511"/>
      <c r="NXF8" s="511"/>
      <c r="NXG8" s="511"/>
      <c r="NXH8" s="511"/>
      <c r="NXI8" s="511"/>
      <c r="NXJ8" s="511"/>
      <c r="NXK8" s="511"/>
      <c r="NXL8" s="511"/>
      <c r="NXM8" s="511"/>
      <c r="NXN8" s="512"/>
      <c r="NXO8" s="510"/>
      <c r="NXP8" s="511"/>
      <c r="NXQ8" s="511"/>
      <c r="NXR8" s="511"/>
      <c r="NXS8" s="511"/>
      <c r="NXT8" s="511"/>
      <c r="NXU8" s="511"/>
      <c r="NXV8" s="511"/>
      <c r="NXW8" s="511"/>
      <c r="NXX8" s="511"/>
      <c r="NXY8" s="512"/>
      <c r="NXZ8" s="510"/>
      <c r="NYA8" s="511"/>
      <c r="NYB8" s="511"/>
      <c r="NYC8" s="511"/>
      <c r="NYD8" s="511"/>
      <c r="NYE8" s="511"/>
      <c r="NYF8" s="511"/>
      <c r="NYG8" s="511"/>
      <c r="NYH8" s="511"/>
      <c r="NYI8" s="511"/>
      <c r="NYJ8" s="512"/>
      <c r="NYK8" s="510"/>
      <c r="NYL8" s="511"/>
      <c r="NYM8" s="511"/>
      <c r="NYN8" s="511"/>
      <c r="NYO8" s="511"/>
      <c r="NYP8" s="511"/>
      <c r="NYQ8" s="511"/>
      <c r="NYR8" s="511"/>
      <c r="NYS8" s="511"/>
      <c r="NYT8" s="511"/>
      <c r="NYU8" s="512"/>
      <c r="NYV8" s="510"/>
      <c r="NYW8" s="511"/>
      <c r="NYX8" s="511"/>
      <c r="NYY8" s="511"/>
      <c r="NYZ8" s="511"/>
      <c r="NZA8" s="511"/>
      <c r="NZB8" s="511"/>
      <c r="NZC8" s="511"/>
      <c r="NZD8" s="511"/>
      <c r="NZE8" s="511"/>
      <c r="NZF8" s="512"/>
      <c r="NZG8" s="510"/>
      <c r="NZH8" s="511"/>
      <c r="NZI8" s="511"/>
      <c r="NZJ8" s="511"/>
      <c r="NZK8" s="511"/>
      <c r="NZL8" s="511"/>
      <c r="NZM8" s="511"/>
      <c r="NZN8" s="511"/>
      <c r="NZO8" s="511"/>
      <c r="NZP8" s="511"/>
      <c r="NZQ8" s="512"/>
      <c r="NZR8" s="510"/>
      <c r="NZS8" s="511"/>
      <c r="NZT8" s="511"/>
      <c r="NZU8" s="511"/>
      <c r="NZV8" s="511"/>
      <c r="NZW8" s="511"/>
      <c r="NZX8" s="511"/>
      <c r="NZY8" s="511"/>
      <c r="NZZ8" s="511"/>
      <c r="OAA8" s="511"/>
      <c r="OAB8" s="512"/>
      <c r="OAC8" s="510"/>
      <c r="OAD8" s="511"/>
      <c r="OAE8" s="511"/>
      <c r="OAF8" s="511"/>
      <c r="OAG8" s="511"/>
      <c r="OAH8" s="511"/>
      <c r="OAI8" s="511"/>
      <c r="OAJ8" s="511"/>
      <c r="OAK8" s="511"/>
      <c r="OAL8" s="511"/>
      <c r="OAM8" s="512"/>
      <c r="OAN8" s="510"/>
      <c r="OAO8" s="511"/>
      <c r="OAP8" s="511"/>
      <c r="OAQ8" s="511"/>
      <c r="OAR8" s="511"/>
      <c r="OAS8" s="511"/>
      <c r="OAT8" s="511"/>
      <c r="OAU8" s="511"/>
      <c r="OAV8" s="511"/>
      <c r="OAW8" s="511"/>
      <c r="OAX8" s="512"/>
      <c r="OAY8" s="510"/>
      <c r="OAZ8" s="511"/>
      <c r="OBA8" s="511"/>
      <c r="OBB8" s="511"/>
      <c r="OBC8" s="511"/>
      <c r="OBD8" s="511"/>
      <c r="OBE8" s="511"/>
      <c r="OBF8" s="511"/>
      <c r="OBG8" s="511"/>
      <c r="OBH8" s="511"/>
      <c r="OBI8" s="512"/>
      <c r="OBJ8" s="510"/>
      <c r="OBK8" s="511"/>
      <c r="OBL8" s="511"/>
      <c r="OBM8" s="511"/>
      <c r="OBN8" s="511"/>
      <c r="OBO8" s="511"/>
      <c r="OBP8" s="511"/>
      <c r="OBQ8" s="511"/>
      <c r="OBR8" s="511"/>
      <c r="OBS8" s="511"/>
      <c r="OBT8" s="512"/>
      <c r="OBU8" s="510"/>
      <c r="OBV8" s="511"/>
      <c r="OBW8" s="511"/>
      <c r="OBX8" s="511"/>
      <c r="OBY8" s="511"/>
      <c r="OBZ8" s="511"/>
      <c r="OCA8" s="511"/>
      <c r="OCB8" s="511"/>
      <c r="OCC8" s="511"/>
      <c r="OCD8" s="511"/>
      <c r="OCE8" s="512"/>
      <c r="OCF8" s="510"/>
      <c r="OCG8" s="511"/>
      <c r="OCH8" s="511"/>
      <c r="OCI8" s="511"/>
      <c r="OCJ8" s="511"/>
      <c r="OCK8" s="511"/>
      <c r="OCL8" s="511"/>
      <c r="OCM8" s="511"/>
      <c r="OCN8" s="511"/>
      <c r="OCO8" s="511"/>
      <c r="OCP8" s="512"/>
      <c r="OCQ8" s="510"/>
      <c r="OCR8" s="511"/>
      <c r="OCS8" s="511"/>
      <c r="OCT8" s="511"/>
      <c r="OCU8" s="511"/>
      <c r="OCV8" s="511"/>
      <c r="OCW8" s="511"/>
      <c r="OCX8" s="511"/>
      <c r="OCY8" s="511"/>
      <c r="OCZ8" s="511"/>
      <c r="ODA8" s="512"/>
      <c r="ODB8" s="510"/>
      <c r="ODC8" s="511"/>
      <c r="ODD8" s="511"/>
      <c r="ODE8" s="511"/>
      <c r="ODF8" s="511"/>
      <c r="ODG8" s="511"/>
      <c r="ODH8" s="511"/>
      <c r="ODI8" s="511"/>
      <c r="ODJ8" s="511"/>
      <c r="ODK8" s="511"/>
      <c r="ODL8" s="512"/>
      <c r="ODM8" s="510"/>
      <c r="ODN8" s="511"/>
      <c r="ODO8" s="511"/>
      <c r="ODP8" s="511"/>
      <c r="ODQ8" s="511"/>
      <c r="ODR8" s="511"/>
      <c r="ODS8" s="511"/>
      <c r="ODT8" s="511"/>
      <c r="ODU8" s="511"/>
      <c r="ODV8" s="511"/>
      <c r="ODW8" s="512"/>
      <c r="ODX8" s="510"/>
      <c r="ODY8" s="511"/>
      <c r="ODZ8" s="511"/>
      <c r="OEA8" s="511"/>
      <c r="OEB8" s="511"/>
      <c r="OEC8" s="511"/>
      <c r="OED8" s="511"/>
      <c r="OEE8" s="511"/>
      <c r="OEF8" s="511"/>
      <c r="OEG8" s="511"/>
      <c r="OEH8" s="512"/>
      <c r="OEI8" s="510"/>
      <c r="OEJ8" s="511"/>
      <c r="OEK8" s="511"/>
      <c r="OEL8" s="511"/>
      <c r="OEM8" s="511"/>
      <c r="OEN8" s="511"/>
      <c r="OEO8" s="511"/>
      <c r="OEP8" s="511"/>
      <c r="OEQ8" s="511"/>
      <c r="OER8" s="511"/>
      <c r="OES8" s="512"/>
      <c r="OET8" s="510"/>
      <c r="OEU8" s="511"/>
      <c r="OEV8" s="511"/>
      <c r="OEW8" s="511"/>
      <c r="OEX8" s="511"/>
      <c r="OEY8" s="511"/>
      <c r="OEZ8" s="511"/>
      <c r="OFA8" s="511"/>
      <c r="OFB8" s="511"/>
      <c r="OFC8" s="511"/>
      <c r="OFD8" s="512"/>
      <c r="OFE8" s="510"/>
      <c r="OFF8" s="511"/>
      <c r="OFG8" s="511"/>
      <c r="OFH8" s="511"/>
      <c r="OFI8" s="511"/>
      <c r="OFJ8" s="511"/>
      <c r="OFK8" s="511"/>
      <c r="OFL8" s="511"/>
      <c r="OFM8" s="511"/>
      <c r="OFN8" s="511"/>
      <c r="OFO8" s="512"/>
      <c r="OFP8" s="510"/>
      <c r="OFQ8" s="511"/>
      <c r="OFR8" s="511"/>
      <c r="OFS8" s="511"/>
      <c r="OFT8" s="511"/>
      <c r="OFU8" s="511"/>
      <c r="OFV8" s="511"/>
      <c r="OFW8" s="511"/>
      <c r="OFX8" s="511"/>
      <c r="OFY8" s="511"/>
      <c r="OFZ8" s="512"/>
      <c r="OGA8" s="510"/>
      <c r="OGB8" s="511"/>
      <c r="OGC8" s="511"/>
      <c r="OGD8" s="511"/>
      <c r="OGE8" s="511"/>
      <c r="OGF8" s="511"/>
      <c r="OGG8" s="511"/>
      <c r="OGH8" s="511"/>
      <c r="OGI8" s="511"/>
      <c r="OGJ8" s="511"/>
      <c r="OGK8" s="512"/>
      <c r="OGL8" s="510"/>
      <c r="OGM8" s="511"/>
      <c r="OGN8" s="511"/>
      <c r="OGO8" s="511"/>
      <c r="OGP8" s="511"/>
      <c r="OGQ8" s="511"/>
      <c r="OGR8" s="511"/>
      <c r="OGS8" s="511"/>
      <c r="OGT8" s="511"/>
      <c r="OGU8" s="511"/>
      <c r="OGV8" s="512"/>
      <c r="OGW8" s="510"/>
      <c r="OGX8" s="511"/>
      <c r="OGY8" s="511"/>
      <c r="OGZ8" s="511"/>
      <c r="OHA8" s="511"/>
      <c r="OHB8" s="511"/>
      <c r="OHC8" s="511"/>
      <c r="OHD8" s="511"/>
      <c r="OHE8" s="511"/>
      <c r="OHF8" s="511"/>
      <c r="OHG8" s="512"/>
      <c r="OHH8" s="510"/>
      <c r="OHI8" s="511"/>
      <c r="OHJ8" s="511"/>
      <c r="OHK8" s="511"/>
      <c r="OHL8" s="511"/>
      <c r="OHM8" s="511"/>
      <c r="OHN8" s="511"/>
      <c r="OHO8" s="511"/>
      <c r="OHP8" s="511"/>
      <c r="OHQ8" s="511"/>
      <c r="OHR8" s="512"/>
      <c r="OHS8" s="510"/>
      <c r="OHT8" s="511"/>
      <c r="OHU8" s="511"/>
      <c r="OHV8" s="511"/>
      <c r="OHW8" s="511"/>
      <c r="OHX8" s="511"/>
      <c r="OHY8" s="511"/>
      <c r="OHZ8" s="511"/>
      <c r="OIA8" s="511"/>
      <c r="OIB8" s="511"/>
      <c r="OIC8" s="512"/>
      <c r="OID8" s="510"/>
      <c r="OIE8" s="511"/>
      <c r="OIF8" s="511"/>
      <c r="OIG8" s="511"/>
      <c r="OIH8" s="511"/>
      <c r="OII8" s="511"/>
      <c r="OIJ8" s="511"/>
      <c r="OIK8" s="511"/>
      <c r="OIL8" s="511"/>
      <c r="OIM8" s="511"/>
      <c r="OIN8" s="512"/>
      <c r="OIO8" s="510"/>
      <c r="OIP8" s="511"/>
      <c r="OIQ8" s="511"/>
      <c r="OIR8" s="511"/>
      <c r="OIS8" s="511"/>
      <c r="OIT8" s="511"/>
      <c r="OIU8" s="511"/>
      <c r="OIV8" s="511"/>
      <c r="OIW8" s="511"/>
      <c r="OIX8" s="511"/>
      <c r="OIY8" s="512"/>
      <c r="OIZ8" s="510"/>
      <c r="OJA8" s="511"/>
      <c r="OJB8" s="511"/>
      <c r="OJC8" s="511"/>
      <c r="OJD8" s="511"/>
      <c r="OJE8" s="511"/>
      <c r="OJF8" s="511"/>
      <c r="OJG8" s="511"/>
      <c r="OJH8" s="511"/>
      <c r="OJI8" s="511"/>
      <c r="OJJ8" s="512"/>
      <c r="OJK8" s="510"/>
      <c r="OJL8" s="511"/>
      <c r="OJM8" s="511"/>
      <c r="OJN8" s="511"/>
      <c r="OJO8" s="511"/>
      <c r="OJP8" s="511"/>
      <c r="OJQ8" s="511"/>
      <c r="OJR8" s="511"/>
      <c r="OJS8" s="511"/>
      <c r="OJT8" s="511"/>
      <c r="OJU8" s="512"/>
      <c r="OJV8" s="510"/>
      <c r="OJW8" s="511"/>
      <c r="OJX8" s="511"/>
      <c r="OJY8" s="511"/>
      <c r="OJZ8" s="511"/>
      <c r="OKA8" s="511"/>
      <c r="OKB8" s="511"/>
      <c r="OKC8" s="511"/>
      <c r="OKD8" s="511"/>
      <c r="OKE8" s="511"/>
      <c r="OKF8" s="512"/>
      <c r="OKG8" s="510"/>
      <c r="OKH8" s="511"/>
      <c r="OKI8" s="511"/>
      <c r="OKJ8" s="511"/>
      <c r="OKK8" s="511"/>
      <c r="OKL8" s="511"/>
      <c r="OKM8" s="511"/>
      <c r="OKN8" s="511"/>
      <c r="OKO8" s="511"/>
      <c r="OKP8" s="511"/>
      <c r="OKQ8" s="512"/>
      <c r="OKR8" s="510"/>
      <c r="OKS8" s="511"/>
      <c r="OKT8" s="511"/>
      <c r="OKU8" s="511"/>
      <c r="OKV8" s="511"/>
      <c r="OKW8" s="511"/>
      <c r="OKX8" s="511"/>
      <c r="OKY8" s="511"/>
      <c r="OKZ8" s="511"/>
      <c r="OLA8" s="511"/>
      <c r="OLB8" s="512"/>
      <c r="OLC8" s="510"/>
      <c r="OLD8" s="511"/>
      <c r="OLE8" s="511"/>
      <c r="OLF8" s="511"/>
      <c r="OLG8" s="511"/>
      <c r="OLH8" s="511"/>
      <c r="OLI8" s="511"/>
      <c r="OLJ8" s="511"/>
      <c r="OLK8" s="511"/>
      <c r="OLL8" s="511"/>
      <c r="OLM8" s="512"/>
      <c r="OLN8" s="510"/>
      <c r="OLO8" s="511"/>
      <c r="OLP8" s="511"/>
      <c r="OLQ8" s="511"/>
      <c r="OLR8" s="511"/>
      <c r="OLS8" s="511"/>
      <c r="OLT8" s="511"/>
      <c r="OLU8" s="511"/>
      <c r="OLV8" s="511"/>
      <c r="OLW8" s="511"/>
      <c r="OLX8" s="512"/>
      <c r="OLY8" s="510"/>
      <c r="OLZ8" s="511"/>
      <c r="OMA8" s="511"/>
      <c r="OMB8" s="511"/>
      <c r="OMC8" s="511"/>
      <c r="OMD8" s="511"/>
      <c r="OME8" s="511"/>
      <c r="OMF8" s="511"/>
      <c r="OMG8" s="511"/>
      <c r="OMH8" s="511"/>
      <c r="OMI8" s="512"/>
      <c r="OMJ8" s="510"/>
      <c r="OMK8" s="511"/>
      <c r="OML8" s="511"/>
      <c r="OMM8" s="511"/>
      <c r="OMN8" s="511"/>
      <c r="OMO8" s="511"/>
      <c r="OMP8" s="511"/>
      <c r="OMQ8" s="511"/>
      <c r="OMR8" s="511"/>
      <c r="OMS8" s="511"/>
      <c r="OMT8" s="512"/>
      <c r="OMU8" s="510"/>
      <c r="OMV8" s="511"/>
      <c r="OMW8" s="511"/>
      <c r="OMX8" s="511"/>
      <c r="OMY8" s="511"/>
      <c r="OMZ8" s="511"/>
      <c r="ONA8" s="511"/>
      <c r="ONB8" s="511"/>
      <c r="ONC8" s="511"/>
      <c r="OND8" s="511"/>
      <c r="ONE8" s="512"/>
      <c r="ONF8" s="510"/>
      <c r="ONG8" s="511"/>
      <c r="ONH8" s="511"/>
      <c r="ONI8" s="511"/>
      <c r="ONJ8" s="511"/>
      <c r="ONK8" s="511"/>
      <c r="ONL8" s="511"/>
      <c r="ONM8" s="511"/>
      <c r="ONN8" s="511"/>
      <c r="ONO8" s="511"/>
      <c r="ONP8" s="512"/>
      <c r="ONQ8" s="510"/>
      <c r="ONR8" s="511"/>
      <c r="ONS8" s="511"/>
      <c r="ONT8" s="511"/>
      <c r="ONU8" s="511"/>
      <c r="ONV8" s="511"/>
      <c r="ONW8" s="511"/>
      <c r="ONX8" s="511"/>
      <c r="ONY8" s="511"/>
      <c r="ONZ8" s="511"/>
      <c r="OOA8" s="512"/>
      <c r="OOB8" s="510"/>
      <c r="OOC8" s="511"/>
      <c r="OOD8" s="511"/>
      <c r="OOE8" s="511"/>
      <c r="OOF8" s="511"/>
      <c r="OOG8" s="511"/>
      <c r="OOH8" s="511"/>
      <c r="OOI8" s="511"/>
      <c r="OOJ8" s="511"/>
      <c r="OOK8" s="511"/>
      <c r="OOL8" s="512"/>
      <c r="OOM8" s="510"/>
      <c r="OON8" s="511"/>
      <c r="OOO8" s="511"/>
      <c r="OOP8" s="511"/>
      <c r="OOQ8" s="511"/>
      <c r="OOR8" s="511"/>
      <c r="OOS8" s="511"/>
      <c r="OOT8" s="511"/>
      <c r="OOU8" s="511"/>
      <c r="OOV8" s="511"/>
      <c r="OOW8" s="512"/>
      <c r="OOX8" s="510"/>
      <c r="OOY8" s="511"/>
      <c r="OOZ8" s="511"/>
      <c r="OPA8" s="511"/>
      <c r="OPB8" s="511"/>
      <c r="OPC8" s="511"/>
      <c r="OPD8" s="511"/>
      <c r="OPE8" s="511"/>
      <c r="OPF8" s="511"/>
      <c r="OPG8" s="511"/>
      <c r="OPH8" s="512"/>
      <c r="OPI8" s="510"/>
      <c r="OPJ8" s="511"/>
      <c r="OPK8" s="511"/>
      <c r="OPL8" s="511"/>
      <c r="OPM8" s="511"/>
      <c r="OPN8" s="511"/>
      <c r="OPO8" s="511"/>
      <c r="OPP8" s="511"/>
      <c r="OPQ8" s="511"/>
      <c r="OPR8" s="511"/>
      <c r="OPS8" s="512"/>
      <c r="OPT8" s="510"/>
      <c r="OPU8" s="511"/>
      <c r="OPV8" s="511"/>
      <c r="OPW8" s="511"/>
      <c r="OPX8" s="511"/>
      <c r="OPY8" s="511"/>
      <c r="OPZ8" s="511"/>
      <c r="OQA8" s="511"/>
      <c r="OQB8" s="511"/>
      <c r="OQC8" s="511"/>
      <c r="OQD8" s="512"/>
      <c r="OQE8" s="510"/>
      <c r="OQF8" s="511"/>
      <c r="OQG8" s="511"/>
      <c r="OQH8" s="511"/>
      <c r="OQI8" s="511"/>
      <c r="OQJ8" s="511"/>
      <c r="OQK8" s="511"/>
      <c r="OQL8" s="511"/>
      <c r="OQM8" s="511"/>
      <c r="OQN8" s="511"/>
      <c r="OQO8" s="512"/>
      <c r="OQP8" s="510"/>
      <c r="OQQ8" s="511"/>
      <c r="OQR8" s="511"/>
      <c r="OQS8" s="511"/>
      <c r="OQT8" s="511"/>
      <c r="OQU8" s="511"/>
      <c r="OQV8" s="511"/>
      <c r="OQW8" s="511"/>
      <c r="OQX8" s="511"/>
      <c r="OQY8" s="511"/>
      <c r="OQZ8" s="512"/>
      <c r="ORA8" s="510"/>
      <c r="ORB8" s="511"/>
      <c r="ORC8" s="511"/>
      <c r="ORD8" s="511"/>
      <c r="ORE8" s="511"/>
      <c r="ORF8" s="511"/>
      <c r="ORG8" s="511"/>
      <c r="ORH8" s="511"/>
      <c r="ORI8" s="511"/>
      <c r="ORJ8" s="511"/>
      <c r="ORK8" s="512"/>
      <c r="ORL8" s="510"/>
      <c r="ORM8" s="511"/>
      <c r="ORN8" s="511"/>
      <c r="ORO8" s="511"/>
      <c r="ORP8" s="511"/>
      <c r="ORQ8" s="511"/>
      <c r="ORR8" s="511"/>
      <c r="ORS8" s="511"/>
      <c r="ORT8" s="511"/>
      <c r="ORU8" s="511"/>
      <c r="ORV8" s="512"/>
      <c r="ORW8" s="510"/>
      <c r="ORX8" s="511"/>
      <c r="ORY8" s="511"/>
      <c r="ORZ8" s="511"/>
      <c r="OSA8" s="511"/>
      <c r="OSB8" s="511"/>
      <c r="OSC8" s="511"/>
      <c r="OSD8" s="511"/>
      <c r="OSE8" s="511"/>
      <c r="OSF8" s="511"/>
      <c r="OSG8" s="512"/>
      <c r="OSH8" s="510"/>
      <c r="OSI8" s="511"/>
      <c r="OSJ8" s="511"/>
      <c r="OSK8" s="511"/>
      <c r="OSL8" s="511"/>
      <c r="OSM8" s="511"/>
      <c r="OSN8" s="511"/>
      <c r="OSO8" s="511"/>
      <c r="OSP8" s="511"/>
      <c r="OSQ8" s="511"/>
      <c r="OSR8" s="512"/>
      <c r="OSS8" s="510"/>
      <c r="OST8" s="511"/>
      <c r="OSU8" s="511"/>
      <c r="OSV8" s="511"/>
      <c r="OSW8" s="511"/>
      <c r="OSX8" s="511"/>
      <c r="OSY8" s="511"/>
      <c r="OSZ8" s="511"/>
      <c r="OTA8" s="511"/>
      <c r="OTB8" s="511"/>
      <c r="OTC8" s="512"/>
      <c r="OTD8" s="510"/>
      <c r="OTE8" s="511"/>
      <c r="OTF8" s="511"/>
      <c r="OTG8" s="511"/>
      <c r="OTH8" s="511"/>
      <c r="OTI8" s="511"/>
      <c r="OTJ8" s="511"/>
      <c r="OTK8" s="511"/>
      <c r="OTL8" s="511"/>
      <c r="OTM8" s="511"/>
      <c r="OTN8" s="512"/>
      <c r="OTO8" s="510"/>
      <c r="OTP8" s="511"/>
      <c r="OTQ8" s="511"/>
      <c r="OTR8" s="511"/>
      <c r="OTS8" s="511"/>
      <c r="OTT8" s="511"/>
      <c r="OTU8" s="511"/>
      <c r="OTV8" s="511"/>
      <c r="OTW8" s="511"/>
      <c r="OTX8" s="511"/>
      <c r="OTY8" s="512"/>
      <c r="OTZ8" s="510"/>
      <c r="OUA8" s="511"/>
      <c r="OUB8" s="511"/>
      <c r="OUC8" s="511"/>
      <c r="OUD8" s="511"/>
      <c r="OUE8" s="511"/>
      <c r="OUF8" s="511"/>
      <c r="OUG8" s="511"/>
      <c r="OUH8" s="511"/>
      <c r="OUI8" s="511"/>
      <c r="OUJ8" s="512"/>
      <c r="OUK8" s="510"/>
      <c r="OUL8" s="511"/>
      <c r="OUM8" s="511"/>
      <c r="OUN8" s="511"/>
      <c r="OUO8" s="511"/>
      <c r="OUP8" s="511"/>
      <c r="OUQ8" s="511"/>
      <c r="OUR8" s="511"/>
      <c r="OUS8" s="511"/>
      <c r="OUT8" s="511"/>
      <c r="OUU8" s="512"/>
      <c r="OUV8" s="510"/>
      <c r="OUW8" s="511"/>
      <c r="OUX8" s="511"/>
      <c r="OUY8" s="511"/>
      <c r="OUZ8" s="511"/>
      <c r="OVA8" s="511"/>
      <c r="OVB8" s="511"/>
      <c r="OVC8" s="511"/>
      <c r="OVD8" s="511"/>
      <c r="OVE8" s="511"/>
      <c r="OVF8" s="512"/>
      <c r="OVG8" s="510"/>
      <c r="OVH8" s="511"/>
      <c r="OVI8" s="511"/>
      <c r="OVJ8" s="511"/>
      <c r="OVK8" s="511"/>
      <c r="OVL8" s="511"/>
      <c r="OVM8" s="511"/>
      <c r="OVN8" s="511"/>
      <c r="OVO8" s="511"/>
      <c r="OVP8" s="511"/>
      <c r="OVQ8" s="512"/>
      <c r="OVR8" s="510"/>
      <c r="OVS8" s="511"/>
      <c r="OVT8" s="511"/>
      <c r="OVU8" s="511"/>
      <c r="OVV8" s="511"/>
      <c r="OVW8" s="511"/>
      <c r="OVX8" s="511"/>
      <c r="OVY8" s="511"/>
      <c r="OVZ8" s="511"/>
      <c r="OWA8" s="511"/>
      <c r="OWB8" s="512"/>
      <c r="OWC8" s="510"/>
      <c r="OWD8" s="511"/>
      <c r="OWE8" s="511"/>
      <c r="OWF8" s="511"/>
      <c r="OWG8" s="511"/>
      <c r="OWH8" s="511"/>
      <c r="OWI8" s="511"/>
      <c r="OWJ8" s="511"/>
      <c r="OWK8" s="511"/>
      <c r="OWL8" s="511"/>
      <c r="OWM8" s="512"/>
      <c r="OWN8" s="510"/>
      <c r="OWO8" s="511"/>
      <c r="OWP8" s="511"/>
      <c r="OWQ8" s="511"/>
      <c r="OWR8" s="511"/>
      <c r="OWS8" s="511"/>
      <c r="OWT8" s="511"/>
      <c r="OWU8" s="511"/>
      <c r="OWV8" s="511"/>
      <c r="OWW8" s="511"/>
      <c r="OWX8" s="512"/>
      <c r="OWY8" s="510"/>
      <c r="OWZ8" s="511"/>
      <c r="OXA8" s="511"/>
      <c r="OXB8" s="511"/>
      <c r="OXC8" s="511"/>
      <c r="OXD8" s="511"/>
      <c r="OXE8" s="511"/>
      <c r="OXF8" s="511"/>
      <c r="OXG8" s="511"/>
      <c r="OXH8" s="511"/>
      <c r="OXI8" s="512"/>
      <c r="OXJ8" s="510"/>
      <c r="OXK8" s="511"/>
      <c r="OXL8" s="511"/>
      <c r="OXM8" s="511"/>
      <c r="OXN8" s="511"/>
      <c r="OXO8" s="511"/>
      <c r="OXP8" s="511"/>
      <c r="OXQ8" s="511"/>
      <c r="OXR8" s="511"/>
      <c r="OXS8" s="511"/>
      <c r="OXT8" s="512"/>
      <c r="OXU8" s="510"/>
      <c r="OXV8" s="511"/>
      <c r="OXW8" s="511"/>
      <c r="OXX8" s="511"/>
      <c r="OXY8" s="511"/>
      <c r="OXZ8" s="511"/>
      <c r="OYA8" s="511"/>
      <c r="OYB8" s="511"/>
      <c r="OYC8" s="511"/>
      <c r="OYD8" s="511"/>
      <c r="OYE8" s="512"/>
      <c r="OYF8" s="510"/>
      <c r="OYG8" s="511"/>
      <c r="OYH8" s="511"/>
      <c r="OYI8" s="511"/>
      <c r="OYJ8" s="511"/>
      <c r="OYK8" s="511"/>
      <c r="OYL8" s="511"/>
      <c r="OYM8" s="511"/>
      <c r="OYN8" s="511"/>
      <c r="OYO8" s="511"/>
      <c r="OYP8" s="512"/>
      <c r="OYQ8" s="510"/>
      <c r="OYR8" s="511"/>
      <c r="OYS8" s="511"/>
      <c r="OYT8" s="511"/>
      <c r="OYU8" s="511"/>
      <c r="OYV8" s="511"/>
      <c r="OYW8" s="511"/>
      <c r="OYX8" s="511"/>
      <c r="OYY8" s="511"/>
      <c r="OYZ8" s="511"/>
      <c r="OZA8" s="512"/>
      <c r="OZB8" s="510"/>
      <c r="OZC8" s="511"/>
      <c r="OZD8" s="511"/>
      <c r="OZE8" s="511"/>
      <c r="OZF8" s="511"/>
      <c r="OZG8" s="511"/>
      <c r="OZH8" s="511"/>
      <c r="OZI8" s="511"/>
      <c r="OZJ8" s="511"/>
      <c r="OZK8" s="511"/>
      <c r="OZL8" s="512"/>
      <c r="OZM8" s="510"/>
      <c r="OZN8" s="511"/>
      <c r="OZO8" s="511"/>
      <c r="OZP8" s="511"/>
      <c r="OZQ8" s="511"/>
      <c r="OZR8" s="511"/>
      <c r="OZS8" s="511"/>
      <c r="OZT8" s="511"/>
      <c r="OZU8" s="511"/>
      <c r="OZV8" s="511"/>
      <c r="OZW8" s="512"/>
      <c r="OZX8" s="510"/>
      <c r="OZY8" s="511"/>
      <c r="OZZ8" s="511"/>
      <c r="PAA8" s="511"/>
      <c r="PAB8" s="511"/>
      <c r="PAC8" s="511"/>
      <c r="PAD8" s="511"/>
      <c r="PAE8" s="511"/>
      <c r="PAF8" s="511"/>
      <c r="PAG8" s="511"/>
      <c r="PAH8" s="512"/>
      <c r="PAI8" s="510"/>
      <c r="PAJ8" s="511"/>
      <c r="PAK8" s="511"/>
      <c r="PAL8" s="511"/>
      <c r="PAM8" s="511"/>
      <c r="PAN8" s="511"/>
      <c r="PAO8" s="511"/>
      <c r="PAP8" s="511"/>
      <c r="PAQ8" s="511"/>
      <c r="PAR8" s="511"/>
      <c r="PAS8" s="512"/>
      <c r="PAT8" s="510"/>
      <c r="PAU8" s="511"/>
      <c r="PAV8" s="511"/>
      <c r="PAW8" s="511"/>
      <c r="PAX8" s="511"/>
      <c r="PAY8" s="511"/>
      <c r="PAZ8" s="511"/>
      <c r="PBA8" s="511"/>
      <c r="PBB8" s="511"/>
      <c r="PBC8" s="511"/>
      <c r="PBD8" s="512"/>
      <c r="PBE8" s="510"/>
      <c r="PBF8" s="511"/>
      <c r="PBG8" s="511"/>
      <c r="PBH8" s="511"/>
      <c r="PBI8" s="511"/>
      <c r="PBJ8" s="511"/>
      <c r="PBK8" s="511"/>
      <c r="PBL8" s="511"/>
      <c r="PBM8" s="511"/>
      <c r="PBN8" s="511"/>
      <c r="PBO8" s="512"/>
      <c r="PBP8" s="510"/>
      <c r="PBQ8" s="511"/>
      <c r="PBR8" s="511"/>
      <c r="PBS8" s="511"/>
      <c r="PBT8" s="511"/>
      <c r="PBU8" s="511"/>
      <c r="PBV8" s="511"/>
      <c r="PBW8" s="511"/>
      <c r="PBX8" s="511"/>
      <c r="PBY8" s="511"/>
      <c r="PBZ8" s="512"/>
      <c r="PCA8" s="510"/>
      <c r="PCB8" s="511"/>
      <c r="PCC8" s="511"/>
      <c r="PCD8" s="511"/>
      <c r="PCE8" s="511"/>
      <c r="PCF8" s="511"/>
      <c r="PCG8" s="511"/>
      <c r="PCH8" s="511"/>
      <c r="PCI8" s="511"/>
      <c r="PCJ8" s="511"/>
      <c r="PCK8" s="512"/>
      <c r="PCL8" s="510"/>
      <c r="PCM8" s="511"/>
      <c r="PCN8" s="511"/>
      <c r="PCO8" s="511"/>
      <c r="PCP8" s="511"/>
      <c r="PCQ8" s="511"/>
      <c r="PCR8" s="511"/>
      <c r="PCS8" s="511"/>
      <c r="PCT8" s="511"/>
      <c r="PCU8" s="511"/>
      <c r="PCV8" s="512"/>
      <c r="PCW8" s="510"/>
      <c r="PCX8" s="511"/>
      <c r="PCY8" s="511"/>
      <c r="PCZ8" s="511"/>
      <c r="PDA8" s="511"/>
      <c r="PDB8" s="511"/>
      <c r="PDC8" s="511"/>
      <c r="PDD8" s="511"/>
      <c r="PDE8" s="511"/>
      <c r="PDF8" s="511"/>
      <c r="PDG8" s="512"/>
      <c r="PDH8" s="510"/>
      <c r="PDI8" s="511"/>
      <c r="PDJ8" s="511"/>
      <c r="PDK8" s="511"/>
      <c r="PDL8" s="511"/>
      <c r="PDM8" s="511"/>
      <c r="PDN8" s="511"/>
      <c r="PDO8" s="511"/>
      <c r="PDP8" s="511"/>
      <c r="PDQ8" s="511"/>
      <c r="PDR8" s="512"/>
      <c r="PDS8" s="510"/>
      <c r="PDT8" s="511"/>
      <c r="PDU8" s="511"/>
      <c r="PDV8" s="511"/>
      <c r="PDW8" s="511"/>
      <c r="PDX8" s="511"/>
      <c r="PDY8" s="511"/>
      <c r="PDZ8" s="511"/>
      <c r="PEA8" s="511"/>
      <c r="PEB8" s="511"/>
      <c r="PEC8" s="512"/>
      <c r="PED8" s="510"/>
      <c r="PEE8" s="511"/>
      <c r="PEF8" s="511"/>
      <c r="PEG8" s="511"/>
      <c r="PEH8" s="511"/>
      <c r="PEI8" s="511"/>
      <c r="PEJ8" s="511"/>
      <c r="PEK8" s="511"/>
      <c r="PEL8" s="511"/>
      <c r="PEM8" s="511"/>
      <c r="PEN8" s="512"/>
      <c r="PEO8" s="510"/>
      <c r="PEP8" s="511"/>
      <c r="PEQ8" s="511"/>
      <c r="PER8" s="511"/>
      <c r="PES8" s="511"/>
      <c r="PET8" s="511"/>
      <c r="PEU8" s="511"/>
      <c r="PEV8" s="511"/>
      <c r="PEW8" s="511"/>
      <c r="PEX8" s="511"/>
      <c r="PEY8" s="512"/>
      <c r="PEZ8" s="510"/>
      <c r="PFA8" s="511"/>
      <c r="PFB8" s="511"/>
      <c r="PFC8" s="511"/>
      <c r="PFD8" s="511"/>
      <c r="PFE8" s="511"/>
      <c r="PFF8" s="511"/>
      <c r="PFG8" s="511"/>
      <c r="PFH8" s="511"/>
      <c r="PFI8" s="511"/>
      <c r="PFJ8" s="512"/>
      <c r="PFK8" s="510"/>
      <c r="PFL8" s="511"/>
      <c r="PFM8" s="511"/>
      <c r="PFN8" s="511"/>
      <c r="PFO8" s="511"/>
      <c r="PFP8" s="511"/>
      <c r="PFQ8" s="511"/>
      <c r="PFR8" s="511"/>
      <c r="PFS8" s="511"/>
      <c r="PFT8" s="511"/>
      <c r="PFU8" s="512"/>
      <c r="PFV8" s="510"/>
      <c r="PFW8" s="511"/>
      <c r="PFX8" s="511"/>
      <c r="PFY8" s="511"/>
      <c r="PFZ8" s="511"/>
      <c r="PGA8" s="511"/>
      <c r="PGB8" s="511"/>
      <c r="PGC8" s="511"/>
      <c r="PGD8" s="511"/>
      <c r="PGE8" s="511"/>
      <c r="PGF8" s="512"/>
      <c r="PGG8" s="510"/>
      <c r="PGH8" s="511"/>
      <c r="PGI8" s="511"/>
      <c r="PGJ8" s="511"/>
      <c r="PGK8" s="511"/>
      <c r="PGL8" s="511"/>
      <c r="PGM8" s="511"/>
      <c r="PGN8" s="511"/>
      <c r="PGO8" s="511"/>
      <c r="PGP8" s="511"/>
      <c r="PGQ8" s="512"/>
      <c r="PGR8" s="510"/>
      <c r="PGS8" s="511"/>
      <c r="PGT8" s="511"/>
      <c r="PGU8" s="511"/>
      <c r="PGV8" s="511"/>
      <c r="PGW8" s="511"/>
      <c r="PGX8" s="511"/>
      <c r="PGY8" s="511"/>
      <c r="PGZ8" s="511"/>
      <c r="PHA8" s="511"/>
      <c r="PHB8" s="512"/>
      <c r="PHC8" s="510"/>
      <c r="PHD8" s="511"/>
      <c r="PHE8" s="511"/>
      <c r="PHF8" s="511"/>
      <c r="PHG8" s="511"/>
      <c r="PHH8" s="511"/>
      <c r="PHI8" s="511"/>
      <c r="PHJ8" s="511"/>
      <c r="PHK8" s="511"/>
      <c r="PHL8" s="511"/>
      <c r="PHM8" s="512"/>
      <c r="PHN8" s="510"/>
      <c r="PHO8" s="511"/>
      <c r="PHP8" s="511"/>
      <c r="PHQ8" s="511"/>
      <c r="PHR8" s="511"/>
      <c r="PHS8" s="511"/>
      <c r="PHT8" s="511"/>
      <c r="PHU8" s="511"/>
      <c r="PHV8" s="511"/>
      <c r="PHW8" s="511"/>
      <c r="PHX8" s="512"/>
      <c r="PHY8" s="510"/>
      <c r="PHZ8" s="511"/>
      <c r="PIA8" s="511"/>
      <c r="PIB8" s="511"/>
      <c r="PIC8" s="511"/>
      <c r="PID8" s="511"/>
      <c r="PIE8" s="511"/>
      <c r="PIF8" s="511"/>
      <c r="PIG8" s="511"/>
      <c r="PIH8" s="511"/>
      <c r="PII8" s="512"/>
      <c r="PIJ8" s="510"/>
      <c r="PIK8" s="511"/>
      <c r="PIL8" s="511"/>
      <c r="PIM8" s="511"/>
      <c r="PIN8" s="511"/>
      <c r="PIO8" s="511"/>
      <c r="PIP8" s="511"/>
      <c r="PIQ8" s="511"/>
      <c r="PIR8" s="511"/>
      <c r="PIS8" s="511"/>
      <c r="PIT8" s="512"/>
      <c r="PIU8" s="510"/>
      <c r="PIV8" s="511"/>
      <c r="PIW8" s="511"/>
      <c r="PIX8" s="511"/>
      <c r="PIY8" s="511"/>
      <c r="PIZ8" s="511"/>
      <c r="PJA8" s="511"/>
      <c r="PJB8" s="511"/>
      <c r="PJC8" s="511"/>
      <c r="PJD8" s="511"/>
      <c r="PJE8" s="512"/>
      <c r="PJF8" s="510"/>
      <c r="PJG8" s="511"/>
      <c r="PJH8" s="511"/>
      <c r="PJI8" s="511"/>
      <c r="PJJ8" s="511"/>
      <c r="PJK8" s="511"/>
      <c r="PJL8" s="511"/>
      <c r="PJM8" s="511"/>
      <c r="PJN8" s="511"/>
      <c r="PJO8" s="511"/>
      <c r="PJP8" s="512"/>
      <c r="PJQ8" s="510"/>
      <c r="PJR8" s="511"/>
      <c r="PJS8" s="511"/>
      <c r="PJT8" s="511"/>
      <c r="PJU8" s="511"/>
      <c r="PJV8" s="511"/>
      <c r="PJW8" s="511"/>
      <c r="PJX8" s="511"/>
      <c r="PJY8" s="511"/>
      <c r="PJZ8" s="511"/>
      <c r="PKA8" s="512"/>
      <c r="PKB8" s="510"/>
      <c r="PKC8" s="511"/>
      <c r="PKD8" s="511"/>
      <c r="PKE8" s="511"/>
      <c r="PKF8" s="511"/>
      <c r="PKG8" s="511"/>
      <c r="PKH8" s="511"/>
      <c r="PKI8" s="511"/>
      <c r="PKJ8" s="511"/>
      <c r="PKK8" s="511"/>
      <c r="PKL8" s="512"/>
      <c r="PKM8" s="510"/>
      <c r="PKN8" s="511"/>
      <c r="PKO8" s="511"/>
      <c r="PKP8" s="511"/>
      <c r="PKQ8" s="511"/>
      <c r="PKR8" s="511"/>
      <c r="PKS8" s="511"/>
      <c r="PKT8" s="511"/>
      <c r="PKU8" s="511"/>
      <c r="PKV8" s="511"/>
      <c r="PKW8" s="512"/>
      <c r="PKX8" s="510"/>
      <c r="PKY8" s="511"/>
      <c r="PKZ8" s="511"/>
      <c r="PLA8" s="511"/>
      <c r="PLB8" s="511"/>
      <c r="PLC8" s="511"/>
      <c r="PLD8" s="511"/>
      <c r="PLE8" s="511"/>
      <c r="PLF8" s="511"/>
      <c r="PLG8" s="511"/>
      <c r="PLH8" s="512"/>
      <c r="PLI8" s="510"/>
      <c r="PLJ8" s="511"/>
      <c r="PLK8" s="511"/>
      <c r="PLL8" s="511"/>
      <c r="PLM8" s="511"/>
      <c r="PLN8" s="511"/>
      <c r="PLO8" s="511"/>
      <c r="PLP8" s="511"/>
      <c r="PLQ8" s="511"/>
      <c r="PLR8" s="511"/>
      <c r="PLS8" s="512"/>
      <c r="PLT8" s="510"/>
      <c r="PLU8" s="511"/>
      <c r="PLV8" s="511"/>
      <c r="PLW8" s="511"/>
      <c r="PLX8" s="511"/>
      <c r="PLY8" s="511"/>
      <c r="PLZ8" s="511"/>
      <c r="PMA8" s="511"/>
      <c r="PMB8" s="511"/>
      <c r="PMC8" s="511"/>
      <c r="PMD8" s="512"/>
      <c r="PME8" s="510"/>
      <c r="PMF8" s="511"/>
      <c r="PMG8" s="511"/>
      <c r="PMH8" s="511"/>
      <c r="PMI8" s="511"/>
      <c r="PMJ8" s="511"/>
      <c r="PMK8" s="511"/>
      <c r="PML8" s="511"/>
      <c r="PMM8" s="511"/>
      <c r="PMN8" s="511"/>
      <c r="PMO8" s="512"/>
      <c r="PMP8" s="510"/>
      <c r="PMQ8" s="511"/>
      <c r="PMR8" s="511"/>
      <c r="PMS8" s="511"/>
      <c r="PMT8" s="511"/>
      <c r="PMU8" s="511"/>
      <c r="PMV8" s="511"/>
      <c r="PMW8" s="511"/>
      <c r="PMX8" s="511"/>
      <c r="PMY8" s="511"/>
      <c r="PMZ8" s="512"/>
      <c r="PNA8" s="510"/>
      <c r="PNB8" s="511"/>
      <c r="PNC8" s="511"/>
      <c r="PND8" s="511"/>
      <c r="PNE8" s="511"/>
      <c r="PNF8" s="511"/>
      <c r="PNG8" s="511"/>
      <c r="PNH8" s="511"/>
      <c r="PNI8" s="511"/>
      <c r="PNJ8" s="511"/>
      <c r="PNK8" s="512"/>
      <c r="PNL8" s="510"/>
      <c r="PNM8" s="511"/>
      <c r="PNN8" s="511"/>
      <c r="PNO8" s="511"/>
      <c r="PNP8" s="511"/>
      <c r="PNQ8" s="511"/>
      <c r="PNR8" s="511"/>
      <c r="PNS8" s="511"/>
      <c r="PNT8" s="511"/>
      <c r="PNU8" s="511"/>
      <c r="PNV8" s="512"/>
      <c r="PNW8" s="510"/>
      <c r="PNX8" s="511"/>
      <c r="PNY8" s="511"/>
      <c r="PNZ8" s="511"/>
      <c r="POA8" s="511"/>
      <c r="POB8" s="511"/>
      <c r="POC8" s="511"/>
      <c r="POD8" s="511"/>
      <c r="POE8" s="511"/>
      <c r="POF8" s="511"/>
      <c r="POG8" s="512"/>
      <c r="POH8" s="510"/>
      <c r="POI8" s="511"/>
      <c r="POJ8" s="511"/>
      <c r="POK8" s="511"/>
      <c r="POL8" s="511"/>
      <c r="POM8" s="511"/>
      <c r="PON8" s="511"/>
      <c r="POO8" s="511"/>
      <c r="POP8" s="511"/>
      <c r="POQ8" s="511"/>
      <c r="POR8" s="512"/>
      <c r="POS8" s="510"/>
      <c r="POT8" s="511"/>
      <c r="POU8" s="511"/>
      <c r="POV8" s="511"/>
      <c r="POW8" s="511"/>
      <c r="POX8" s="511"/>
      <c r="POY8" s="511"/>
      <c r="POZ8" s="511"/>
      <c r="PPA8" s="511"/>
      <c r="PPB8" s="511"/>
      <c r="PPC8" s="512"/>
      <c r="PPD8" s="510"/>
      <c r="PPE8" s="511"/>
      <c r="PPF8" s="511"/>
      <c r="PPG8" s="511"/>
      <c r="PPH8" s="511"/>
      <c r="PPI8" s="511"/>
      <c r="PPJ8" s="511"/>
      <c r="PPK8" s="511"/>
      <c r="PPL8" s="511"/>
      <c r="PPM8" s="511"/>
      <c r="PPN8" s="512"/>
      <c r="PPO8" s="510"/>
      <c r="PPP8" s="511"/>
      <c r="PPQ8" s="511"/>
      <c r="PPR8" s="511"/>
      <c r="PPS8" s="511"/>
      <c r="PPT8" s="511"/>
      <c r="PPU8" s="511"/>
      <c r="PPV8" s="511"/>
      <c r="PPW8" s="511"/>
      <c r="PPX8" s="511"/>
      <c r="PPY8" s="512"/>
      <c r="PPZ8" s="510"/>
      <c r="PQA8" s="511"/>
      <c r="PQB8" s="511"/>
      <c r="PQC8" s="511"/>
      <c r="PQD8" s="511"/>
      <c r="PQE8" s="511"/>
      <c r="PQF8" s="511"/>
      <c r="PQG8" s="511"/>
      <c r="PQH8" s="511"/>
      <c r="PQI8" s="511"/>
      <c r="PQJ8" s="512"/>
      <c r="PQK8" s="510"/>
      <c r="PQL8" s="511"/>
      <c r="PQM8" s="511"/>
      <c r="PQN8" s="511"/>
      <c r="PQO8" s="511"/>
      <c r="PQP8" s="511"/>
      <c r="PQQ8" s="511"/>
      <c r="PQR8" s="511"/>
      <c r="PQS8" s="511"/>
      <c r="PQT8" s="511"/>
      <c r="PQU8" s="512"/>
      <c r="PQV8" s="510"/>
      <c r="PQW8" s="511"/>
      <c r="PQX8" s="511"/>
      <c r="PQY8" s="511"/>
      <c r="PQZ8" s="511"/>
      <c r="PRA8" s="511"/>
      <c r="PRB8" s="511"/>
      <c r="PRC8" s="511"/>
      <c r="PRD8" s="511"/>
      <c r="PRE8" s="511"/>
      <c r="PRF8" s="512"/>
      <c r="PRG8" s="510"/>
      <c r="PRH8" s="511"/>
      <c r="PRI8" s="511"/>
      <c r="PRJ8" s="511"/>
      <c r="PRK8" s="511"/>
      <c r="PRL8" s="511"/>
      <c r="PRM8" s="511"/>
      <c r="PRN8" s="511"/>
      <c r="PRO8" s="511"/>
      <c r="PRP8" s="511"/>
      <c r="PRQ8" s="512"/>
      <c r="PRR8" s="510"/>
      <c r="PRS8" s="511"/>
      <c r="PRT8" s="511"/>
      <c r="PRU8" s="511"/>
      <c r="PRV8" s="511"/>
      <c r="PRW8" s="511"/>
      <c r="PRX8" s="511"/>
      <c r="PRY8" s="511"/>
      <c r="PRZ8" s="511"/>
      <c r="PSA8" s="511"/>
      <c r="PSB8" s="512"/>
      <c r="PSC8" s="510"/>
      <c r="PSD8" s="511"/>
      <c r="PSE8" s="511"/>
      <c r="PSF8" s="511"/>
      <c r="PSG8" s="511"/>
      <c r="PSH8" s="511"/>
      <c r="PSI8" s="511"/>
      <c r="PSJ8" s="511"/>
      <c r="PSK8" s="511"/>
      <c r="PSL8" s="511"/>
      <c r="PSM8" s="512"/>
      <c r="PSN8" s="510"/>
      <c r="PSO8" s="511"/>
      <c r="PSP8" s="511"/>
      <c r="PSQ8" s="511"/>
      <c r="PSR8" s="511"/>
      <c r="PSS8" s="511"/>
      <c r="PST8" s="511"/>
      <c r="PSU8" s="511"/>
      <c r="PSV8" s="511"/>
      <c r="PSW8" s="511"/>
      <c r="PSX8" s="512"/>
      <c r="PSY8" s="510"/>
      <c r="PSZ8" s="511"/>
      <c r="PTA8" s="511"/>
      <c r="PTB8" s="511"/>
      <c r="PTC8" s="511"/>
      <c r="PTD8" s="511"/>
      <c r="PTE8" s="511"/>
      <c r="PTF8" s="511"/>
      <c r="PTG8" s="511"/>
      <c r="PTH8" s="511"/>
      <c r="PTI8" s="512"/>
      <c r="PTJ8" s="510"/>
      <c r="PTK8" s="511"/>
      <c r="PTL8" s="511"/>
      <c r="PTM8" s="511"/>
      <c r="PTN8" s="511"/>
      <c r="PTO8" s="511"/>
      <c r="PTP8" s="511"/>
      <c r="PTQ8" s="511"/>
      <c r="PTR8" s="511"/>
      <c r="PTS8" s="511"/>
      <c r="PTT8" s="512"/>
      <c r="PTU8" s="510"/>
      <c r="PTV8" s="511"/>
      <c r="PTW8" s="511"/>
      <c r="PTX8" s="511"/>
      <c r="PTY8" s="511"/>
      <c r="PTZ8" s="511"/>
      <c r="PUA8" s="511"/>
      <c r="PUB8" s="511"/>
      <c r="PUC8" s="511"/>
      <c r="PUD8" s="511"/>
      <c r="PUE8" s="512"/>
      <c r="PUF8" s="510"/>
      <c r="PUG8" s="511"/>
      <c r="PUH8" s="511"/>
      <c r="PUI8" s="511"/>
      <c r="PUJ8" s="511"/>
      <c r="PUK8" s="511"/>
      <c r="PUL8" s="511"/>
      <c r="PUM8" s="511"/>
      <c r="PUN8" s="511"/>
      <c r="PUO8" s="511"/>
      <c r="PUP8" s="512"/>
      <c r="PUQ8" s="510"/>
      <c r="PUR8" s="511"/>
      <c r="PUS8" s="511"/>
      <c r="PUT8" s="511"/>
      <c r="PUU8" s="511"/>
      <c r="PUV8" s="511"/>
      <c r="PUW8" s="511"/>
      <c r="PUX8" s="511"/>
      <c r="PUY8" s="511"/>
      <c r="PUZ8" s="511"/>
      <c r="PVA8" s="512"/>
      <c r="PVB8" s="510"/>
      <c r="PVC8" s="511"/>
      <c r="PVD8" s="511"/>
      <c r="PVE8" s="511"/>
      <c r="PVF8" s="511"/>
      <c r="PVG8" s="511"/>
      <c r="PVH8" s="511"/>
      <c r="PVI8" s="511"/>
      <c r="PVJ8" s="511"/>
      <c r="PVK8" s="511"/>
      <c r="PVL8" s="512"/>
      <c r="PVM8" s="510"/>
      <c r="PVN8" s="511"/>
      <c r="PVO8" s="511"/>
      <c r="PVP8" s="511"/>
      <c r="PVQ8" s="511"/>
      <c r="PVR8" s="511"/>
      <c r="PVS8" s="511"/>
      <c r="PVT8" s="511"/>
      <c r="PVU8" s="511"/>
      <c r="PVV8" s="511"/>
      <c r="PVW8" s="512"/>
      <c r="PVX8" s="510"/>
      <c r="PVY8" s="511"/>
      <c r="PVZ8" s="511"/>
      <c r="PWA8" s="511"/>
      <c r="PWB8" s="511"/>
      <c r="PWC8" s="511"/>
      <c r="PWD8" s="511"/>
      <c r="PWE8" s="511"/>
      <c r="PWF8" s="511"/>
      <c r="PWG8" s="511"/>
      <c r="PWH8" s="512"/>
      <c r="PWI8" s="510"/>
      <c r="PWJ8" s="511"/>
      <c r="PWK8" s="511"/>
      <c r="PWL8" s="511"/>
      <c r="PWM8" s="511"/>
      <c r="PWN8" s="511"/>
      <c r="PWO8" s="511"/>
      <c r="PWP8" s="511"/>
      <c r="PWQ8" s="511"/>
      <c r="PWR8" s="511"/>
      <c r="PWS8" s="512"/>
      <c r="PWT8" s="510"/>
      <c r="PWU8" s="511"/>
      <c r="PWV8" s="511"/>
      <c r="PWW8" s="511"/>
      <c r="PWX8" s="511"/>
      <c r="PWY8" s="511"/>
      <c r="PWZ8" s="511"/>
      <c r="PXA8" s="511"/>
      <c r="PXB8" s="511"/>
      <c r="PXC8" s="511"/>
      <c r="PXD8" s="512"/>
      <c r="PXE8" s="510"/>
      <c r="PXF8" s="511"/>
      <c r="PXG8" s="511"/>
      <c r="PXH8" s="511"/>
      <c r="PXI8" s="511"/>
      <c r="PXJ8" s="511"/>
      <c r="PXK8" s="511"/>
      <c r="PXL8" s="511"/>
      <c r="PXM8" s="511"/>
      <c r="PXN8" s="511"/>
      <c r="PXO8" s="512"/>
      <c r="PXP8" s="510"/>
      <c r="PXQ8" s="511"/>
      <c r="PXR8" s="511"/>
      <c r="PXS8" s="511"/>
      <c r="PXT8" s="511"/>
      <c r="PXU8" s="511"/>
      <c r="PXV8" s="511"/>
      <c r="PXW8" s="511"/>
      <c r="PXX8" s="511"/>
      <c r="PXY8" s="511"/>
      <c r="PXZ8" s="512"/>
      <c r="PYA8" s="510"/>
      <c r="PYB8" s="511"/>
      <c r="PYC8" s="511"/>
      <c r="PYD8" s="511"/>
      <c r="PYE8" s="511"/>
      <c r="PYF8" s="511"/>
      <c r="PYG8" s="511"/>
      <c r="PYH8" s="511"/>
      <c r="PYI8" s="511"/>
      <c r="PYJ8" s="511"/>
      <c r="PYK8" s="512"/>
      <c r="PYL8" s="510"/>
      <c r="PYM8" s="511"/>
      <c r="PYN8" s="511"/>
      <c r="PYO8" s="511"/>
      <c r="PYP8" s="511"/>
      <c r="PYQ8" s="511"/>
      <c r="PYR8" s="511"/>
      <c r="PYS8" s="511"/>
      <c r="PYT8" s="511"/>
      <c r="PYU8" s="511"/>
      <c r="PYV8" s="512"/>
      <c r="PYW8" s="510"/>
      <c r="PYX8" s="511"/>
      <c r="PYY8" s="511"/>
      <c r="PYZ8" s="511"/>
      <c r="PZA8" s="511"/>
      <c r="PZB8" s="511"/>
      <c r="PZC8" s="511"/>
      <c r="PZD8" s="511"/>
      <c r="PZE8" s="511"/>
      <c r="PZF8" s="511"/>
      <c r="PZG8" s="512"/>
      <c r="PZH8" s="510"/>
      <c r="PZI8" s="511"/>
      <c r="PZJ8" s="511"/>
      <c r="PZK8" s="511"/>
      <c r="PZL8" s="511"/>
      <c r="PZM8" s="511"/>
      <c r="PZN8" s="511"/>
      <c r="PZO8" s="511"/>
      <c r="PZP8" s="511"/>
      <c r="PZQ8" s="511"/>
      <c r="PZR8" s="512"/>
      <c r="PZS8" s="510"/>
      <c r="PZT8" s="511"/>
      <c r="PZU8" s="511"/>
      <c r="PZV8" s="511"/>
      <c r="PZW8" s="511"/>
      <c r="PZX8" s="511"/>
      <c r="PZY8" s="511"/>
      <c r="PZZ8" s="511"/>
      <c r="QAA8" s="511"/>
      <c r="QAB8" s="511"/>
      <c r="QAC8" s="512"/>
      <c r="QAD8" s="510"/>
      <c r="QAE8" s="511"/>
      <c r="QAF8" s="511"/>
      <c r="QAG8" s="511"/>
      <c r="QAH8" s="511"/>
      <c r="QAI8" s="511"/>
      <c r="QAJ8" s="511"/>
      <c r="QAK8" s="511"/>
      <c r="QAL8" s="511"/>
      <c r="QAM8" s="511"/>
      <c r="QAN8" s="512"/>
      <c r="QAO8" s="510"/>
      <c r="QAP8" s="511"/>
      <c r="QAQ8" s="511"/>
      <c r="QAR8" s="511"/>
      <c r="QAS8" s="511"/>
      <c r="QAT8" s="511"/>
      <c r="QAU8" s="511"/>
      <c r="QAV8" s="511"/>
      <c r="QAW8" s="511"/>
      <c r="QAX8" s="511"/>
      <c r="QAY8" s="512"/>
      <c r="QAZ8" s="510"/>
      <c r="QBA8" s="511"/>
      <c r="QBB8" s="511"/>
      <c r="QBC8" s="511"/>
      <c r="QBD8" s="511"/>
      <c r="QBE8" s="511"/>
      <c r="QBF8" s="511"/>
      <c r="QBG8" s="511"/>
      <c r="QBH8" s="511"/>
      <c r="QBI8" s="511"/>
      <c r="QBJ8" s="512"/>
      <c r="QBK8" s="510"/>
      <c r="QBL8" s="511"/>
      <c r="QBM8" s="511"/>
      <c r="QBN8" s="511"/>
      <c r="QBO8" s="511"/>
      <c r="QBP8" s="511"/>
      <c r="QBQ8" s="511"/>
      <c r="QBR8" s="511"/>
      <c r="QBS8" s="511"/>
      <c r="QBT8" s="511"/>
      <c r="QBU8" s="512"/>
      <c r="QBV8" s="510"/>
      <c r="QBW8" s="511"/>
      <c r="QBX8" s="511"/>
      <c r="QBY8" s="511"/>
      <c r="QBZ8" s="511"/>
      <c r="QCA8" s="511"/>
      <c r="QCB8" s="511"/>
      <c r="QCC8" s="511"/>
      <c r="QCD8" s="511"/>
      <c r="QCE8" s="511"/>
      <c r="QCF8" s="512"/>
      <c r="QCG8" s="510"/>
      <c r="QCH8" s="511"/>
      <c r="QCI8" s="511"/>
      <c r="QCJ8" s="511"/>
      <c r="QCK8" s="511"/>
      <c r="QCL8" s="511"/>
      <c r="QCM8" s="511"/>
      <c r="QCN8" s="511"/>
      <c r="QCO8" s="511"/>
      <c r="QCP8" s="511"/>
      <c r="QCQ8" s="512"/>
      <c r="QCR8" s="510"/>
      <c r="QCS8" s="511"/>
      <c r="QCT8" s="511"/>
      <c r="QCU8" s="511"/>
      <c r="QCV8" s="511"/>
      <c r="QCW8" s="511"/>
      <c r="QCX8" s="511"/>
      <c r="QCY8" s="511"/>
      <c r="QCZ8" s="511"/>
      <c r="QDA8" s="511"/>
      <c r="QDB8" s="512"/>
      <c r="QDC8" s="510"/>
      <c r="QDD8" s="511"/>
      <c r="QDE8" s="511"/>
      <c r="QDF8" s="511"/>
      <c r="QDG8" s="511"/>
      <c r="QDH8" s="511"/>
      <c r="QDI8" s="511"/>
      <c r="QDJ8" s="511"/>
      <c r="QDK8" s="511"/>
      <c r="QDL8" s="511"/>
      <c r="QDM8" s="512"/>
      <c r="QDN8" s="510"/>
      <c r="QDO8" s="511"/>
      <c r="QDP8" s="511"/>
      <c r="QDQ8" s="511"/>
      <c r="QDR8" s="511"/>
      <c r="QDS8" s="511"/>
      <c r="QDT8" s="511"/>
      <c r="QDU8" s="511"/>
      <c r="QDV8" s="511"/>
      <c r="QDW8" s="511"/>
      <c r="QDX8" s="512"/>
      <c r="QDY8" s="510"/>
      <c r="QDZ8" s="511"/>
      <c r="QEA8" s="511"/>
      <c r="QEB8" s="511"/>
      <c r="QEC8" s="511"/>
      <c r="QED8" s="511"/>
      <c r="QEE8" s="511"/>
      <c r="QEF8" s="511"/>
      <c r="QEG8" s="511"/>
      <c r="QEH8" s="511"/>
      <c r="QEI8" s="512"/>
      <c r="QEJ8" s="510"/>
      <c r="QEK8" s="511"/>
      <c r="QEL8" s="511"/>
      <c r="QEM8" s="511"/>
      <c r="QEN8" s="511"/>
      <c r="QEO8" s="511"/>
      <c r="QEP8" s="511"/>
      <c r="QEQ8" s="511"/>
      <c r="QER8" s="511"/>
      <c r="QES8" s="511"/>
      <c r="QET8" s="512"/>
      <c r="QEU8" s="510"/>
      <c r="QEV8" s="511"/>
      <c r="QEW8" s="511"/>
      <c r="QEX8" s="511"/>
      <c r="QEY8" s="511"/>
      <c r="QEZ8" s="511"/>
      <c r="QFA8" s="511"/>
      <c r="QFB8" s="511"/>
      <c r="QFC8" s="511"/>
      <c r="QFD8" s="511"/>
      <c r="QFE8" s="512"/>
      <c r="QFF8" s="510"/>
      <c r="QFG8" s="511"/>
      <c r="QFH8" s="511"/>
      <c r="QFI8" s="511"/>
      <c r="QFJ8" s="511"/>
      <c r="QFK8" s="511"/>
      <c r="QFL8" s="511"/>
      <c r="QFM8" s="511"/>
      <c r="QFN8" s="511"/>
      <c r="QFO8" s="511"/>
      <c r="QFP8" s="512"/>
      <c r="QFQ8" s="510"/>
      <c r="QFR8" s="511"/>
      <c r="QFS8" s="511"/>
      <c r="QFT8" s="511"/>
      <c r="QFU8" s="511"/>
      <c r="QFV8" s="511"/>
      <c r="QFW8" s="511"/>
      <c r="QFX8" s="511"/>
      <c r="QFY8" s="511"/>
      <c r="QFZ8" s="511"/>
      <c r="QGA8" s="512"/>
      <c r="QGB8" s="510"/>
      <c r="QGC8" s="511"/>
      <c r="QGD8" s="511"/>
      <c r="QGE8" s="511"/>
      <c r="QGF8" s="511"/>
      <c r="QGG8" s="511"/>
      <c r="QGH8" s="511"/>
      <c r="QGI8" s="511"/>
      <c r="QGJ8" s="511"/>
      <c r="QGK8" s="511"/>
      <c r="QGL8" s="512"/>
      <c r="QGM8" s="510"/>
      <c r="QGN8" s="511"/>
      <c r="QGO8" s="511"/>
      <c r="QGP8" s="511"/>
      <c r="QGQ8" s="511"/>
      <c r="QGR8" s="511"/>
      <c r="QGS8" s="511"/>
      <c r="QGT8" s="511"/>
      <c r="QGU8" s="511"/>
      <c r="QGV8" s="511"/>
      <c r="QGW8" s="512"/>
      <c r="QGX8" s="510"/>
      <c r="QGY8" s="511"/>
      <c r="QGZ8" s="511"/>
      <c r="QHA8" s="511"/>
      <c r="QHB8" s="511"/>
      <c r="QHC8" s="511"/>
      <c r="QHD8" s="511"/>
      <c r="QHE8" s="511"/>
      <c r="QHF8" s="511"/>
      <c r="QHG8" s="511"/>
      <c r="QHH8" s="512"/>
      <c r="QHI8" s="510"/>
      <c r="QHJ8" s="511"/>
      <c r="QHK8" s="511"/>
      <c r="QHL8" s="511"/>
      <c r="QHM8" s="511"/>
      <c r="QHN8" s="511"/>
      <c r="QHO8" s="511"/>
      <c r="QHP8" s="511"/>
      <c r="QHQ8" s="511"/>
      <c r="QHR8" s="511"/>
      <c r="QHS8" s="512"/>
      <c r="QHT8" s="510"/>
      <c r="QHU8" s="511"/>
      <c r="QHV8" s="511"/>
      <c r="QHW8" s="511"/>
      <c r="QHX8" s="511"/>
      <c r="QHY8" s="511"/>
      <c r="QHZ8" s="511"/>
      <c r="QIA8" s="511"/>
      <c r="QIB8" s="511"/>
      <c r="QIC8" s="511"/>
      <c r="QID8" s="512"/>
      <c r="QIE8" s="510"/>
      <c r="QIF8" s="511"/>
      <c r="QIG8" s="511"/>
      <c r="QIH8" s="511"/>
      <c r="QII8" s="511"/>
      <c r="QIJ8" s="511"/>
      <c r="QIK8" s="511"/>
      <c r="QIL8" s="511"/>
      <c r="QIM8" s="511"/>
      <c r="QIN8" s="511"/>
      <c r="QIO8" s="512"/>
      <c r="QIP8" s="510"/>
      <c r="QIQ8" s="511"/>
      <c r="QIR8" s="511"/>
      <c r="QIS8" s="511"/>
      <c r="QIT8" s="511"/>
      <c r="QIU8" s="511"/>
      <c r="QIV8" s="511"/>
      <c r="QIW8" s="511"/>
      <c r="QIX8" s="511"/>
      <c r="QIY8" s="511"/>
      <c r="QIZ8" s="512"/>
      <c r="QJA8" s="510"/>
      <c r="QJB8" s="511"/>
      <c r="QJC8" s="511"/>
      <c r="QJD8" s="511"/>
      <c r="QJE8" s="511"/>
      <c r="QJF8" s="511"/>
      <c r="QJG8" s="511"/>
      <c r="QJH8" s="511"/>
      <c r="QJI8" s="511"/>
      <c r="QJJ8" s="511"/>
      <c r="QJK8" s="512"/>
      <c r="QJL8" s="510"/>
      <c r="QJM8" s="511"/>
      <c r="QJN8" s="511"/>
      <c r="QJO8" s="511"/>
      <c r="QJP8" s="511"/>
      <c r="QJQ8" s="511"/>
      <c r="QJR8" s="511"/>
      <c r="QJS8" s="511"/>
      <c r="QJT8" s="511"/>
      <c r="QJU8" s="511"/>
      <c r="QJV8" s="512"/>
      <c r="QJW8" s="510"/>
      <c r="QJX8" s="511"/>
      <c r="QJY8" s="511"/>
      <c r="QJZ8" s="511"/>
      <c r="QKA8" s="511"/>
      <c r="QKB8" s="511"/>
      <c r="QKC8" s="511"/>
      <c r="QKD8" s="511"/>
      <c r="QKE8" s="511"/>
      <c r="QKF8" s="511"/>
      <c r="QKG8" s="512"/>
      <c r="QKH8" s="510"/>
      <c r="QKI8" s="511"/>
      <c r="QKJ8" s="511"/>
      <c r="QKK8" s="511"/>
      <c r="QKL8" s="511"/>
      <c r="QKM8" s="511"/>
      <c r="QKN8" s="511"/>
      <c r="QKO8" s="511"/>
      <c r="QKP8" s="511"/>
      <c r="QKQ8" s="511"/>
      <c r="QKR8" s="512"/>
      <c r="QKS8" s="510"/>
      <c r="QKT8" s="511"/>
      <c r="QKU8" s="511"/>
      <c r="QKV8" s="511"/>
      <c r="QKW8" s="511"/>
      <c r="QKX8" s="511"/>
      <c r="QKY8" s="511"/>
      <c r="QKZ8" s="511"/>
      <c r="QLA8" s="511"/>
      <c r="QLB8" s="511"/>
      <c r="QLC8" s="512"/>
      <c r="QLD8" s="510"/>
      <c r="QLE8" s="511"/>
      <c r="QLF8" s="511"/>
      <c r="QLG8" s="511"/>
      <c r="QLH8" s="511"/>
      <c r="QLI8" s="511"/>
      <c r="QLJ8" s="511"/>
      <c r="QLK8" s="511"/>
      <c r="QLL8" s="511"/>
      <c r="QLM8" s="511"/>
      <c r="QLN8" s="512"/>
      <c r="QLO8" s="510"/>
      <c r="QLP8" s="511"/>
      <c r="QLQ8" s="511"/>
      <c r="QLR8" s="511"/>
      <c r="QLS8" s="511"/>
      <c r="QLT8" s="511"/>
      <c r="QLU8" s="511"/>
      <c r="QLV8" s="511"/>
      <c r="QLW8" s="511"/>
      <c r="QLX8" s="511"/>
      <c r="QLY8" s="512"/>
      <c r="QLZ8" s="510"/>
      <c r="QMA8" s="511"/>
      <c r="QMB8" s="511"/>
      <c r="QMC8" s="511"/>
      <c r="QMD8" s="511"/>
      <c r="QME8" s="511"/>
      <c r="QMF8" s="511"/>
      <c r="QMG8" s="511"/>
      <c r="QMH8" s="511"/>
      <c r="QMI8" s="511"/>
      <c r="QMJ8" s="512"/>
      <c r="QMK8" s="510"/>
      <c r="QML8" s="511"/>
      <c r="QMM8" s="511"/>
      <c r="QMN8" s="511"/>
      <c r="QMO8" s="511"/>
      <c r="QMP8" s="511"/>
      <c r="QMQ8" s="511"/>
      <c r="QMR8" s="511"/>
      <c r="QMS8" s="511"/>
      <c r="QMT8" s="511"/>
      <c r="QMU8" s="512"/>
      <c r="QMV8" s="510"/>
      <c r="QMW8" s="511"/>
      <c r="QMX8" s="511"/>
      <c r="QMY8" s="511"/>
      <c r="QMZ8" s="511"/>
      <c r="QNA8" s="511"/>
      <c r="QNB8" s="511"/>
      <c r="QNC8" s="511"/>
      <c r="QND8" s="511"/>
      <c r="QNE8" s="511"/>
      <c r="QNF8" s="512"/>
      <c r="QNG8" s="510"/>
      <c r="QNH8" s="511"/>
      <c r="QNI8" s="511"/>
      <c r="QNJ8" s="511"/>
      <c r="QNK8" s="511"/>
      <c r="QNL8" s="511"/>
      <c r="QNM8" s="511"/>
      <c r="QNN8" s="511"/>
      <c r="QNO8" s="511"/>
      <c r="QNP8" s="511"/>
      <c r="QNQ8" s="512"/>
      <c r="QNR8" s="510"/>
      <c r="QNS8" s="511"/>
      <c r="QNT8" s="511"/>
      <c r="QNU8" s="511"/>
      <c r="QNV8" s="511"/>
      <c r="QNW8" s="511"/>
      <c r="QNX8" s="511"/>
      <c r="QNY8" s="511"/>
      <c r="QNZ8" s="511"/>
      <c r="QOA8" s="511"/>
      <c r="QOB8" s="512"/>
      <c r="QOC8" s="510"/>
      <c r="QOD8" s="511"/>
      <c r="QOE8" s="511"/>
      <c r="QOF8" s="511"/>
      <c r="QOG8" s="511"/>
      <c r="QOH8" s="511"/>
      <c r="QOI8" s="511"/>
      <c r="QOJ8" s="511"/>
      <c r="QOK8" s="511"/>
      <c r="QOL8" s="511"/>
      <c r="QOM8" s="512"/>
      <c r="QON8" s="510"/>
      <c r="QOO8" s="511"/>
      <c r="QOP8" s="511"/>
      <c r="QOQ8" s="511"/>
      <c r="QOR8" s="511"/>
      <c r="QOS8" s="511"/>
      <c r="QOT8" s="511"/>
      <c r="QOU8" s="511"/>
      <c r="QOV8" s="511"/>
      <c r="QOW8" s="511"/>
      <c r="QOX8" s="512"/>
      <c r="QOY8" s="510"/>
      <c r="QOZ8" s="511"/>
      <c r="QPA8" s="511"/>
      <c r="QPB8" s="511"/>
      <c r="QPC8" s="511"/>
      <c r="QPD8" s="511"/>
      <c r="QPE8" s="511"/>
      <c r="QPF8" s="511"/>
      <c r="QPG8" s="511"/>
      <c r="QPH8" s="511"/>
      <c r="QPI8" s="512"/>
      <c r="QPJ8" s="510"/>
      <c r="QPK8" s="511"/>
      <c r="QPL8" s="511"/>
      <c r="QPM8" s="511"/>
      <c r="QPN8" s="511"/>
      <c r="QPO8" s="511"/>
      <c r="QPP8" s="511"/>
      <c r="QPQ8" s="511"/>
      <c r="QPR8" s="511"/>
      <c r="QPS8" s="511"/>
      <c r="QPT8" s="512"/>
      <c r="QPU8" s="510"/>
      <c r="QPV8" s="511"/>
      <c r="QPW8" s="511"/>
      <c r="QPX8" s="511"/>
      <c r="QPY8" s="511"/>
      <c r="QPZ8" s="511"/>
      <c r="QQA8" s="511"/>
      <c r="QQB8" s="511"/>
      <c r="QQC8" s="511"/>
      <c r="QQD8" s="511"/>
      <c r="QQE8" s="512"/>
      <c r="QQF8" s="510"/>
      <c r="QQG8" s="511"/>
      <c r="QQH8" s="511"/>
      <c r="QQI8" s="511"/>
      <c r="QQJ8" s="511"/>
      <c r="QQK8" s="511"/>
      <c r="QQL8" s="511"/>
      <c r="QQM8" s="511"/>
      <c r="QQN8" s="511"/>
      <c r="QQO8" s="511"/>
      <c r="QQP8" s="512"/>
      <c r="QQQ8" s="510"/>
      <c r="QQR8" s="511"/>
      <c r="QQS8" s="511"/>
      <c r="QQT8" s="511"/>
      <c r="QQU8" s="511"/>
      <c r="QQV8" s="511"/>
      <c r="QQW8" s="511"/>
      <c r="QQX8" s="511"/>
      <c r="QQY8" s="511"/>
      <c r="QQZ8" s="511"/>
      <c r="QRA8" s="512"/>
      <c r="QRB8" s="510"/>
      <c r="QRC8" s="511"/>
      <c r="QRD8" s="511"/>
      <c r="QRE8" s="511"/>
      <c r="QRF8" s="511"/>
      <c r="QRG8" s="511"/>
      <c r="QRH8" s="511"/>
      <c r="QRI8" s="511"/>
      <c r="QRJ8" s="511"/>
      <c r="QRK8" s="511"/>
      <c r="QRL8" s="512"/>
      <c r="QRM8" s="510"/>
      <c r="QRN8" s="511"/>
      <c r="QRO8" s="511"/>
      <c r="QRP8" s="511"/>
      <c r="QRQ8" s="511"/>
      <c r="QRR8" s="511"/>
      <c r="QRS8" s="511"/>
      <c r="QRT8" s="511"/>
      <c r="QRU8" s="511"/>
      <c r="QRV8" s="511"/>
      <c r="QRW8" s="512"/>
      <c r="QRX8" s="510"/>
      <c r="QRY8" s="511"/>
      <c r="QRZ8" s="511"/>
      <c r="QSA8" s="511"/>
      <c r="QSB8" s="511"/>
      <c r="QSC8" s="511"/>
      <c r="QSD8" s="511"/>
      <c r="QSE8" s="511"/>
      <c r="QSF8" s="511"/>
      <c r="QSG8" s="511"/>
      <c r="QSH8" s="512"/>
      <c r="QSI8" s="510"/>
      <c r="QSJ8" s="511"/>
      <c r="QSK8" s="511"/>
      <c r="QSL8" s="511"/>
      <c r="QSM8" s="511"/>
      <c r="QSN8" s="511"/>
      <c r="QSO8" s="511"/>
      <c r="QSP8" s="511"/>
      <c r="QSQ8" s="511"/>
      <c r="QSR8" s="511"/>
      <c r="QSS8" s="512"/>
      <c r="QST8" s="510"/>
      <c r="QSU8" s="511"/>
      <c r="QSV8" s="511"/>
      <c r="QSW8" s="511"/>
      <c r="QSX8" s="511"/>
      <c r="QSY8" s="511"/>
      <c r="QSZ8" s="511"/>
      <c r="QTA8" s="511"/>
      <c r="QTB8" s="511"/>
      <c r="QTC8" s="511"/>
      <c r="QTD8" s="512"/>
      <c r="QTE8" s="510"/>
      <c r="QTF8" s="511"/>
      <c r="QTG8" s="511"/>
      <c r="QTH8" s="511"/>
      <c r="QTI8" s="511"/>
      <c r="QTJ8" s="511"/>
      <c r="QTK8" s="511"/>
      <c r="QTL8" s="511"/>
      <c r="QTM8" s="511"/>
      <c r="QTN8" s="511"/>
      <c r="QTO8" s="512"/>
      <c r="QTP8" s="510"/>
      <c r="QTQ8" s="511"/>
      <c r="QTR8" s="511"/>
      <c r="QTS8" s="511"/>
      <c r="QTT8" s="511"/>
      <c r="QTU8" s="511"/>
      <c r="QTV8" s="511"/>
      <c r="QTW8" s="511"/>
      <c r="QTX8" s="511"/>
      <c r="QTY8" s="511"/>
      <c r="QTZ8" s="512"/>
      <c r="QUA8" s="510"/>
      <c r="QUB8" s="511"/>
      <c r="QUC8" s="511"/>
      <c r="QUD8" s="511"/>
      <c r="QUE8" s="511"/>
      <c r="QUF8" s="511"/>
      <c r="QUG8" s="511"/>
      <c r="QUH8" s="511"/>
      <c r="QUI8" s="511"/>
      <c r="QUJ8" s="511"/>
      <c r="QUK8" s="512"/>
      <c r="QUL8" s="510"/>
      <c r="QUM8" s="511"/>
      <c r="QUN8" s="511"/>
      <c r="QUO8" s="511"/>
      <c r="QUP8" s="511"/>
      <c r="QUQ8" s="511"/>
      <c r="QUR8" s="511"/>
      <c r="QUS8" s="511"/>
      <c r="QUT8" s="511"/>
      <c r="QUU8" s="511"/>
      <c r="QUV8" s="512"/>
      <c r="QUW8" s="510"/>
      <c r="QUX8" s="511"/>
      <c r="QUY8" s="511"/>
      <c r="QUZ8" s="511"/>
      <c r="QVA8" s="511"/>
      <c r="QVB8" s="511"/>
      <c r="QVC8" s="511"/>
      <c r="QVD8" s="511"/>
      <c r="QVE8" s="511"/>
      <c r="QVF8" s="511"/>
      <c r="QVG8" s="512"/>
      <c r="QVH8" s="510"/>
      <c r="QVI8" s="511"/>
      <c r="QVJ8" s="511"/>
      <c r="QVK8" s="511"/>
      <c r="QVL8" s="511"/>
      <c r="QVM8" s="511"/>
      <c r="QVN8" s="511"/>
      <c r="QVO8" s="511"/>
      <c r="QVP8" s="511"/>
      <c r="QVQ8" s="511"/>
      <c r="QVR8" s="512"/>
      <c r="QVS8" s="510"/>
      <c r="QVT8" s="511"/>
      <c r="QVU8" s="511"/>
      <c r="QVV8" s="511"/>
      <c r="QVW8" s="511"/>
      <c r="QVX8" s="511"/>
      <c r="QVY8" s="511"/>
      <c r="QVZ8" s="511"/>
      <c r="QWA8" s="511"/>
      <c r="QWB8" s="511"/>
      <c r="QWC8" s="512"/>
      <c r="QWD8" s="510"/>
      <c r="QWE8" s="511"/>
      <c r="QWF8" s="511"/>
      <c r="QWG8" s="511"/>
      <c r="QWH8" s="511"/>
      <c r="QWI8" s="511"/>
      <c r="QWJ8" s="511"/>
      <c r="QWK8" s="511"/>
      <c r="QWL8" s="511"/>
      <c r="QWM8" s="511"/>
      <c r="QWN8" s="512"/>
      <c r="QWO8" s="510"/>
      <c r="QWP8" s="511"/>
      <c r="QWQ8" s="511"/>
      <c r="QWR8" s="511"/>
      <c r="QWS8" s="511"/>
      <c r="QWT8" s="511"/>
      <c r="QWU8" s="511"/>
      <c r="QWV8" s="511"/>
      <c r="QWW8" s="511"/>
      <c r="QWX8" s="511"/>
      <c r="QWY8" s="512"/>
      <c r="QWZ8" s="510"/>
      <c r="QXA8" s="511"/>
      <c r="QXB8" s="511"/>
      <c r="QXC8" s="511"/>
      <c r="QXD8" s="511"/>
      <c r="QXE8" s="511"/>
      <c r="QXF8" s="511"/>
      <c r="QXG8" s="511"/>
      <c r="QXH8" s="511"/>
      <c r="QXI8" s="511"/>
      <c r="QXJ8" s="512"/>
      <c r="QXK8" s="510"/>
      <c r="QXL8" s="511"/>
      <c r="QXM8" s="511"/>
      <c r="QXN8" s="511"/>
      <c r="QXO8" s="511"/>
      <c r="QXP8" s="511"/>
      <c r="QXQ8" s="511"/>
      <c r="QXR8" s="511"/>
      <c r="QXS8" s="511"/>
      <c r="QXT8" s="511"/>
      <c r="QXU8" s="512"/>
      <c r="QXV8" s="510"/>
      <c r="QXW8" s="511"/>
      <c r="QXX8" s="511"/>
      <c r="QXY8" s="511"/>
      <c r="QXZ8" s="511"/>
      <c r="QYA8" s="511"/>
      <c r="QYB8" s="511"/>
      <c r="QYC8" s="511"/>
      <c r="QYD8" s="511"/>
      <c r="QYE8" s="511"/>
      <c r="QYF8" s="512"/>
      <c r="QYG8" s="510"/>
      <c r="QYH8" s="511"/>
      <c r="QYI8" s="511"/>
      <c r="QYJ8" s="511"/>
      <c r="QYK8" s="511"/>
      <c r="QYL8" s="511"/>
      <c r="QYM8" s="511"/>
      <c r="QYN8" s="511"/>
      <c r="QYO8" s="511"/>
      <c r="QYP8" s="511"/>
      <c r="QYQ8" s="512"/>
      <c r="QYR8" s="510"/>
      <c r="QYS8" s="511"/>
      <c r="QYT8" s="511"/>
      <c r="QYU8" s="511"/>
      <c r="QYV8" s="511"/>
      <c r="QYW8" s="511"/>
      <c r="QYX8" s="511"/>
      <c r="QYY8" s="511"/>
      <c r="QYZ8" s="511"/>
      <c r="QZA8" s="511"/>
      <c r="QZB8" s="512"/>
      <c r="QZC8" s="510"/>
      <c r="QZD8" s="511"/>
      <c r="QZE8" s="511"/>
      <c r="QZF8" s="511"/>
      <c r="QZG8" s="511"/>
      <c r="QZH8" s="511"/>
      <c r="QZI8" s="511"/>
      <c r="QZJ8" s="511"/>
      <c r="QZK8" s="511"/>
      <c r="QZL8" s="511"/>
      <c r="QZM8" s="512"/>
      <c r="QZN8" s="510"/>
      <c r="QZO8" s="511"/>
      <c r="QZP8" s="511"/>
      <c r="QZQ8" s="511"/>
      <c r="QZR8" s="511"/>
      <c r="QZS8" s="511"/>
      <c r="QZT8" s="511"/>
      <c r="QZU8" s="511"/>
      <c r="QZV8" s="511"/>
      <c r="QZW8" s="511"/>
      <c r="QZX8" s="512"/>
      <c r="QZY8" s="510"/>
      <c r="QZZ8" s="511"/>
      <c r="RAA8" s="511"/>
      <c r="RAB8" s="511"/>
      <c r="RAC8" s="511"/>
      <c r="RAD8" s="511"/>
      <c r="RAE8" s="511"/>
      <c r="RAF8" s="511"/>
      <c r="RAG8" s="511"/>
      <c r="RAH8" s="511"/>
      <c r="RAI8" s="512"/>
      <c r="RAJ8" s="510"/>
      <c r="RAK8" s="511"/>
      <c r="RAL8" s="511"/>
      <c r="RAM8" s="511"/>
      <c r="RAN8" s="511"/>
      <c r="RAO8" s="511"/>
      <c r="RAP8" s="511"/>
      <c r="RAQ8" s="511"/>
      <c r="RAR8" s="511"/>
      <c r="RAS8" s="511"/>
      <c r="RAT8" s="512"/>
      <c r="RAU8" s="510"/>
      <c r="RAV8" s="511"/>
      <c r="RAW8" s="511"/>
      <c r="RAX8" s="511"/>
      <c r="RAY8" s="511"/>
      <c r="RAZ8" s="511"/>
      <c r="RBA8" s="511"/>
      <c r="RBB8" s="511"/>
      <c r="RBC8" s="511"/>
      <c r="RBD8" s="511"/>
      <c r="RBE8" s="512"/>
      <c r="RBF8" s="510"/>
      <c r="RBG8" s="511"/>
      <c r="RBH8" s="511"/>
      <c r="RBI8" s="511"/>
      <c r="RBJ8" s="511"/>
      <c r="RBK8" s="511"/>
      <c r="RBL8" s="511"/>
      <c r="RBM8" s="511"/>
      <c r="RBN8" s="511"/>
      <c r="RBO8" s="511"/>
      <c r="RBP8" s="512"/>
      <c r="RBQ8" s="510"/>
      <c r="RBR8" s="511"/>
      <c r="RBS8" s="511"/>
      <c r="RBT8" s="511"/>
      <c r="RBU8" s="511"/>
      <c r="RBV8" s="511"/>
      <c r="RBW8" s="511"/>
      <c r="RBX8" s="511"/>
      <c r="RBY8" s="511"/>
      <c r="RBZ8" s="511"/>
      <c r="RCA8" s="512"/>
      <c r="RCB8" s="510"/>
      <c r="RCC8" s="511"/>
      <c r="RCD8" s="511"/>
      <c r="RCE8" s="511"/>
      <c r="RCF8" s="511"/>
      <c r="RCG8" s="511"/>
      <c r="RCH8" s="511"/>
      <c r="RCI8" s="511"/>
      <c r="RCJ8" s="511"/>
      <c r="RCK8" s="511"/>
      <c r="RCL8" s="512"/>
      <c r="RCM8" s="510"/>
      <c r="RCN8" s="511"/>
      <c r="RCO8" s="511"/>
      <c r="RCP8" s="511"/>
      <c r="RCQ8" s="511"/>
      <c r="RCR8" s="511"/>
      <c r="RCS8" s="511"/>
      <c r="RCT8" s="511"/>
      <c r="RCU8" s="511"/>
      <c r="RCV8" s="511"/>
      <c r="RCW8" s="512"/>
      <c r="RCX8" s="510"/>
      <c r="RCY8" s="511"/>
      <c r="RCZ8" s="511"/>
      <c r="RDA8" s="511"/>
      <c r="RDB8" s="511"/>
      <c r="RDC8" s="511"/>
      <c r="RDD8" s="511"/>
      <c r="RDE8" s="511"/>
      <c r="RDF8" s="511"/>
      <c r="RDG8" s="511"/>
      <c r="RDH8" s="512"/>
      <c r="RDI8" s="510"/>
      <c r="RDJ8" s="511"/>
      <c r="RDK8" s="511"/>
      <c r="RDL8" s="511"/>
      <c r="RDM8" s="511"/>
      <c r="RDN8" s="511"/>
      <c r="RDO8" s="511"/>
      <c r="RDP8" s="511"/>
      <c r="RDQ8" s="511"/>
      <c r="RDR8" s="511"/>
      <c r="RDS8" s="512"/>
      <c r="RDT8" s="510"/>
      <c r="RDU8" s="511"/>
      <c r="RDV8" s="511"/>
      <c r="RDW8" s="511"/>
      <c r="RDX8" s="511"/>
      <c r="RDY8" s="511"/>
      <c r="RDZ8" s="511"/>
      <c r="REA8" s="511"/>
      <c r="REB8" s="511"/>
      <c r="REC8" s="511"/>
      <c r="RED8" s="512"/>
      <c r="REE8" s="510"/>
      <c r="REF8" s="511"/>
      <c r="REG8" s="511"/>
      <c r="REH8" s="511"/>
      <c r="REI8" s="511"/>
      <c r="REJ8" s="511"/>
      <c r="REK8" s="511"/>
      <c r="REL8" s="511"/>
      <c r="REM8" s="511"/>
      <c r="REN8" s="511"/>
      <c r="REO8" s="512"/>
      <c r="REP8" s="510"/>
      <c r="REQ8" s="511"/>
      <c r="RER8" s="511"/>
      <c r="RES8" s="511"/>
      <c r="RET8" s="511"/>
      <c r="REU8" s="511"/>
      <c r="REV8" s="511"/>
      <c r="REW8" s="511"/>
      <c r="REX8" s="511"/>
      <c r="REY8" s="511"/>
      <c r="REZ8" s="512"/>
      <c r="RFA8" s="510"/>
      <c r="RFB8" s="511"/>
      <c r="RFC8" s="511"/>
      <c r="RFD8" s="511"/>
      <c r="RFE8" s="511"/>
      <c r="RFF8" s="511"/>
      <c r="RFG8" s="511"/>
      <c r="RFH8" s="511"/>
      <c r="RFI8" s="511"/>
      <c r="RFJ8" s="511"/>
      <c r="RFK8" s="512"/>
      <c r="RFL8" s="510"/>
      <c r="RFM8" s="511"/>
      <c r="RFN8" s="511"/>
      <c r="RFO8" s="511"/>
      <c r="RFP8" s="511"/>
      <c r="RFQ8" s="511"/>
      <c r="RFR8" s="511"/>
      <c r="RFS8" s="511"/>
      <c r="RFT8" s="511"/>
      <c r="RFU8" s="511"/>
      <c r="RFV8" s="512"/>
      <c r="RFW8" s="510"/>
      <c r="RFX8" s="511"/>
      <c r="RFY8" s="511"/>
      <c r="RFZ8" s="511"/>
      <c r="RGA8" s="511"/>
      <c r="RGB8" s="511"/>
      <c r="RGC8" s="511"/>
      <c r="RGD8" s="511"/>
      <c r="RGE8" s="511"/>
      <c r="RGF8" s="511"/>
      <c r="RGG8" s="512"/>
      <c r="RGH8" s="510"/>
      <c r="RGI8" s="511"/>
      <c r="RGJ8" s="511"/>
      <c r="RGK8" s="511"/>
      <c r="RGL8" s="511"/>
      <c r="RGM8" s="511"/>
      <c r="RGN8" s="511"/>
      <c r="RGO8" s="511"/>
      <c r="RGP8" s="511"/>
      <c r="RGQ8" s="511"/>
      <c r="RGR8" s="512"/>
      <c r="RGS8" s="510"/>
      <c r="RGT8" s="511"/>
      <c r="RGU8" s="511"/>
      <c r="RGV8" s="511"/>
      <c r="RGW8" s="511"/>
      <c r="RGX8" s="511"/>
      <c r="RGY8" s="511"/>
      <c r="RGZ8" s="511"/>
      <c r="RHA8" s="511"/>
      <c r="RHB8" s="511"/>
      <c r="RHC8" s="512"/>
      <c r="RHD8" s="510"/>
      <c r="RHE8" s="511"/>
      <c r="RHF8" s="511"/>
      <c r="RHG8" s="511"/>
      <c r="RHH8" s="511"/>
      <c r="RHI8" s="511"/>
      <c r="RHJ8" s="511"/>
      <c r="RHK8" s="511"/>
      <c r="RHL8" s="511"/>
      <c r="RHM8" s="511"/>
      <c r="RHN8" s="512"/>
      <c r="RHO8" s="510"/>
      <c r="RHP8" s="511"/>
      <c r="RHQ8" s="511"/>
      <c r="RHR8" s="511"/>
      <c r="RHS8" s="511"/>
      <c r="RHT8" s="511"/>
      <c r="RHU8" s="511"/>
      <c r="RHV8" s="511"/>
      <c r="RHW8" s="511"/>
      <c r="RHX8" s="511"/>
      <c r="RHY8" s="512"/>
      <c r="RHZ8" s="510"/>
      <c r="RIA8" s="511"/>
      <c r="RIB8" s="511"/>
      <c r="RIC8" s="511"/>
      <c r="RID8" s="511"/>
      <c r="RIE8" s="511"/>
      <c r="RIF8" s="511"/>
      <c r="RIG8" s="511"/>
      <c r="RIH8" s="511"/>
      <c r="RII8" s="511"/>
      <c r="RIJ8" s="512"/>
      <c r="RIK8" s="510"/>
      <c r="RIL8" s="511"/>
      <c r="RIM8" s="511"/>
      <c r="RIN8" s="511"/>
      <c r="RIO8" s="511"/>
      <c r="RIP8" s="511"/>
      <c r="RIQ8" s="511"/>
      <c r="RIR8" s="511"/>
      <c r="RIS8" s="511"/>
      <c r="RIT8" s="511"/>
      <c r="RIU8" s="512"/>
      <c r="RIV8" s="510"/>
      <c r="RIW8" s="511"/>
      <c r="RIX8" s="511"/>
      <c r="RIY8" s="511"/>
      <c r="RIZ8" s="511"/>
      <c r="RJA8" s="511"/>
      <c r="RJB8" s="511"/>
      <c r="RJC8" s="511"/>
      <c r="RJD8" s="511"/>
      <c r="RJE8" s="511"/>
      <c r="RJF8" s="512"/>
      <c r="RJG8" s="510"/>
      <c r="RJH8" s="511"/>
      <c r="RJI8" s="511"/>
      <c r="RJJ8" s="511"/>
      <c r="RJK8" s="511"/>
      <c r="RJL8" s="511"/>
      <c r="RJM8" s="511"/>
      <c r="RJN8" s="511"/>
      <c r="RJO8" s="511"/>
      <c r="RJP8" s="511"/>
      <c r="RJQ8" s="512"/>
      <c r="RJR8" s="510"/>
      <c r="RJS8" s="511"/>
      <c r="RJT8" s="511"/>
      <c r="RJU8" s="511"/>
      <c r="RJV8" s="511"/>
      <c r="RJW8" s="511"/>
      <c r="RJX8" s="511"/>
      <c r="RJY8" s="511"/>
      <c r="RJZ8" s="511"/>
      <c r="RKA8" s="511"/>
      <c r="RKB8" s="512"/>
      <c r="RKC8" s="510"/>
      <c r="RKD8" s="511"/>
      <c r="RKE8" s="511"/>
      <c r="RKF8" s="511"/>
      <c r="RKG8" s="511"/>
      <c r="RKH8" s="511"/>
      <c r="RKI8" s="511"/>
      <c r="RKJ8" s="511"/>
      <c r="RKK8" s="511"/>
      <c r="RKL8" s="511"/>
      <c r="RKM8" s="512"/>
      <c r="RKN8" s="510"/>
      <c r="RKO8" s="511"/>
      <c r="RKP8" s="511"/>
      <c r="RKQ8" s="511"/>
      <c r="RKR8" s="511"/>
      <c r="RKS8" s="511"/>
      <c r="RKT8" s="511"/>
      <c r="RKU8" s="511"/>
      <c r="RKV8" s="511"/>
      <c r="RKW8" s="511"/>
      <c r="RKX8" s="512"/>
      <c r="RKY8" s="510"/>
      <c r="RKZ8" s="511"/>
      <c r="RLA8" s="511"/>
      <c r="RLB8" s="511"/>
      <c r="RLC8" s="511"/>
      <c r="RLD8" s="511"/>
      <c r="RLE8" s="511"/>
      <c r="RLF8" s="511"/>
      <c r="RLG8" s="511"/>
      <c r="RLH8" s="511"/>
      <c r="RLI8" s="512"/>
      <c r="RLJ8" s="510"/>
      <c r="RLK8" s="511"/>
      <c r="RLL8" s="511"/>
      <c r="RLM8" s="511"/>
      <c r="RLN8" s="511"/>
      <c r="RLO8" s="511"/>
      <c r="RLP8" s="511"/>
      <c r="RLQ8" s="511"/>
      <c r="RLR8" s="511"/>
      <c r="RLS8" s="511"/>
      <c r="RLT8" s="512"/>
      <c r="RLU8" s="510"/>
      <c r="RLV8" s="511"/>
      <c r="RLW8" s="511"/>
      <c r="RLX8" s="511"/>
      <c r="RLY8" s="511"/>
      <c r="RLZ8" s="511"/>
      <c r="RMA8" s="511"/>
      <c r="RMB8" s="511"/>
      <c r="RMC8" s="511"/>
      <c r="RMD8" s="511"/>
      <c r="RME8" s="512"/>
      <c r="RMF8" s="510"/>
      <c r="RMG8" s="511"/>
      <c r="RMH8" s="511"/>
      <c r="RMI8" s="511"/>
      <c r="RMJ8" s="511"/>
      <c r="RMK8" s="511"/>
      <c r="RML8" s="511"/>
      <c r="RMM8" s="511"/>
      <c r="RMN8" s="511"/>
      <c r="RMO8" s="511"/>
      <c r="RMP8" s="512"/>
      <c r="RMQ8" s="510"/>
      <c r="RMR8" s="511"/>
      <c r="RMS8" s="511"/>
      <c r="RMT8" s="511"/>
      <c r="RMU8" s="511"/>
      <c r="RMV8" s="511"/>
      <c r="RMW8" s="511"/>
      <c r="RMX8" s="511"/>
      <c r="RMY8" s="511"/>
      <c r="RMZ8" s="511"/>
      <c r="RNA8" s="512"/>
      <c r="RNB8" s="510"/>
      <c r="RNC8" s="511"/>
      <c r="RND8" s="511"/>
      <c r="RNE8" s="511"/>
      <c r="RNF8" s="511"/>
      <c r="RNG8" s="511"/>
      <c r="RNH8" s="511"/>
      <c r="RNI8" s="511"/>
      <c r="RNJ8" s="511"/>
      <c r="RNK8" s="511"/>
      <c r="RNL8" s="512"/>
      <c r="RNM8" s="510"/>
      <c r="RNN8" s="511"/>
      <c r="RNO8" s="511"/>
      <c r="RNP8" s="511"/>
      <c r="RNQ8" s="511"/>
      <c r="RNR8" s="511"/>
      <c r="RNS8" s="511"/>
      <c r="RNT8" s="511"/>
      <c r="RNU8" s="511"/>
      <c r="RNV8" s="511"/>
      <c r="RNW8" s="512"/>
      <c r="RNX8" s="510"/>
      <c r="RNY8" s="511"/>
      <c r="RNZ8" s="511"/>
      <c r="ROA8" s="511"/>
      <c r="ROB8" s="511"/>
      <c r="ROC8" s="511"/>
      <c r="ROD8" s="511"/>
      <c r="ROE8" s="511"/>
      <c r="ROF8" s="511"/>
      <c r="ROG8" s="511"/>
      <c r="ROH8" s="512"/>
      <c r="ROI8" s="510"/>
      <c r="ROJ8" s="511"/>
      <c r="ROK8" s="511"/>
      <c r="ROL8" s="511"/>
      <c r="ROM8" s="511"/>
      <c r="RON8" s="511"/>
      <c r="ROO8" s="511"/>
      <c r="ROP8" s="511"/>
      <c r="ROQ8" s="511"/>
      <c r="ROR8" s="511"/>
      <c r="ROS8" s="512"/>
      <c r="ROT8" s="510"/>
      <c r="ROU8" s="511"/>
      <c r="ROV8" s="511"/>
      <c r="ROW8" s="511"/>
      <c r="ROX8" s="511"/>
      <c r="ROY8" s="511"/>
      <c r="ROZ8" s="511"/>
      <c r="RPA8" s="511"/>
      <c r="RPB8" s="511"/>
      <c r="RPC8" s="511"/>
      <c r="RPD8" s="512"/>
      <c r="RPE8" s="510"/>
      <c r="RPF8" s="511"/>
      <c r="RPG8" s="511"/>
      <c r="RPH8" s="511"/>
      <c r="RPI8" s="511"/>
      <c r="RPJ8" s="511"/>
      <c r="RPK8" s="511"/>
      <c r="RPL8" s="511"/>
      <c r="RPM8" s="511"/>
      <c r="RPN8" s="511"/>
      <c r="RPO8" s="512"/>
      <c r="RPP8" s="510"/>
      <c r="RPQ8" s="511"/>
      <c r="RPR8" s="511"/>
      <c r="RPS8" s="511"/>
      <c r="RPT8" s="511"/>
      <c r="RPU8" s="511"/>
      <c r="RPV8" s="511"/>
      <c r="RPW8" s="511"/>
      <c r="RPX8" s="511"/>
      <c r="RPY8" s="511"/>
      <c r="RPZ8" s="512"/>
      <c r="RQA8" s="510"/>
      <c r="RQB8" s="511"/>
      <c r="RQC8" s="511"/>
      <c r="RQD8" s="511"/>
      <c r="RQE8" s="511"/>
      <c r="RQF8" s="511"/>
      <c r="RQG8" s="511"/>
      <c r="RQH8" s="511"/>
      <c r="RQI8" s="511"/>
      <c r="RQJ8" s="511"/>
      <c r="RQK8" s="512"/>
      <c r="RQL8" s="510"/>
      <c r="RQM8" s="511"/>
      <c r="RQN8" s="511"/>
      <c r="RQO8" s="511"/>
      <c r="RQP8" s="511"/>
      <c r="RQQ8" s="511"/>
      <c r="RQR8" s="511"/>
      <c r="RQS8" s="511"/>
      <c r="RQT8" s="511"/>
      <c r="RQU8" s="511"/>
      <c r="RQV8" s="512"/>
      <c r="RQW8" s="510"/>
      <c r="RQX8" s="511"/>
      <c r="RQY8" s="511"/>
      <c r="RQZ8" s="511"/>
      <c r="RRA8" s="511"/>
      <c r="RRB8" s="511"/>
      <c r="RRC8" s="511"/>
      <c r="RRD8" s="511"/>
      <c r="RRE8" s="511"/>
      <c r="RRF8" s="511"/>
      <c r="RRG8" s="512"/>
      <c r="RRH8" s="510"/>
      <c r="RRI8" s="511"/>
      <c r="RRJ8" s="511"/>
      <c r="RRK8" s="511"/>
      <c r="RRL8" s="511"/>
      <c r="RRM8" s="511"/>
      <c r="RRN8" s="511"/>
      <c r="RRO8" s="511"/>
      <c r="RRP8" s="511"/>
      <c r="RRQ8" s="511"/>
      <c r="RRR8" s="512"/>
      <c r="RRS8" s="510"/>
      <c r="RRT8" s="511"/>
      <c r="RRU8" s="511"/>
      <c r="RRV8" s="511"/>
      <c r="RRW8" s="511"/>
      <c r="RRX8" s="511"/>
      <c r="RRY8" s="511"/>
      <c r="RRZ8" s="511"/>
      <c r="RSA8" s="511"/>
      <c r="RSB8" s="511"/>
      <c r="RSC8" s="512"/>
      <c r="RSD8" s="510"/>
      <c r="RSE8" s="511"/>
      <c r="RSF8" s="511"/>
      <c r="RSG8" s="511"/>
      <c r="RSH8" s="511"/>
      <c r="RSI8" s="511"/>
      <c r="RSJ8" s="511"/>
      <c r="RSK8" s="511"/>
      <c r="RSL8" s="511"/>
      <c r="RSM8" s="511"/>
      <c r="RSN8" s="512"/>
      <c r="RSO8" s="510"/>
      <c r="RSP8" s="511"/>
      <c r="RSQ8" s="511"/>
      <c r="RSR8" s="511"/>
      <c r="RSS8" s="511"/>
      <c r="RST8" s="511"/>
      <c r="RSU8" s="511"/>
      <c r="RSV8" s="511"/>
      <c r="RSW8" s="511"/>
      <c r="RSX8" s="511"/>
      <c r="RSY8" s="512"/>
      <c r="RSZ8" s="510"/>
      <c r="RTA8" s="511"/>
      <c r="RTB8" s="511"/>
      <c r="RTC8" s="511"/>
      <c r="RTD8" s="511"/>
      <c r="RTE8" s="511"/>
      <c r="RTF8" s="511"/>
      <c r="RTG8" s="511"/>
      <c r="RTH8" s="511"/>
      <c r="RTI8" s="511"/>
      <c r="RTJ8" s="512"/>
      <c r="RTK8" s="510"/>
      <c r="RTL8" s="511"/>
      <c r="RTM8" s="511"/>
      <c r="RTN8" s="511"/>
      <c r="RTO8" s="511"/>
      <c r="RTP8" s="511"/>
      <c r="RTQ8" s="511"/>
      <c r="RTR8" s="511"/>
      <c r="RTS8" s="511"/>
      <c r="RTT8" s="511"/>
      <c r="RTU8" s="512"/>
      <c r="RTV8" s="510"/>
      <c r="RTW8" s="511"/>
      <c r="RTX8" s="511"/>
      <c r="RTY8" s="511"/>
      <c r="RTZ8" s="511"/>
      <c r="RUA8" s="511"/>
      <c r="RUB8" s="511"/>
      <c r="RUC8" s="511"/>
      <c r="RUD8" s="511"/>
      <c r="RUE8" s="511"/>
      <c r="RUF8" s="512"/>
      <c r="RUG8" s="510"/>
      <c r="RUH8" s="511"/>
      <c r="RUI8" s="511"/>
      <c r="RUJ8" s="511"/>
      <c r="RUK8" s="511"/>
      <c r="RUL8" s="511"/>
      <c r="RUM8" s="511"/>
      <c r="RUN8" s="511"/>
      <c r="RUO8" s="511"/>
      <c r="RUP8" s="511"/>
      <c r="RUQ8" s="512"/>
      <c r="RUR8" s="510"/>
      <c r="RUS8" s="511"/>
      <c r="RUT8" s="511"/>
      <c r="RUU8" s="511"/>
      <c r="RUV8" s="511"/>
      <c r="RUW8" s="511"/>
      <c r="RUX8" s="511"/>
      <c r="RUY8" s="511"/>
      <c r="RUZ8" s="511"/>
      <c r="RVA8" s="511"/>
      <c r="RVB8" s="512"/>
      <c r="RVC8" s="510"/>
      <c r="RVD8" s="511"/>
      <c r="RVE8" s="511"/>
      <c r="RVF8" s="511"/>
      <c r="RVG8" s="511"/>
      <c r="RVH8" s="511"/>
      <c r="RVI8" s="511"/>
      <c r="RVJ8" s="511"/>
      <c r="RVK8" s="511"/>
      <c r="RVL8" s="511"/>
      <c r="RVM8" s="512"/>
      <c r="RVN8" s="510"/>
      <c r="RVO8" s="511"/>
      <c r="RVP8" s="511"/>
      <c r="RVQ8" s="511"/>
      <c r="RVR8" s="511"/>
      <c r="RVS8" s="511"/>
      <c r="RVT8" s="511"/>
      <c r="RVU8" s="511"/>
      <c r="RVV8" s="511"/>
      <c r="RVW8" s="511"/>
      <c r="RVX8" s="512"/>
      <c r="RVY8" s="510"/>
      <c r="RVZ8" s="511"/>
      <c r="RWA8" s="511"/>
      <c r="RWB8" s="511"/>
      <c r="RWC8" s="511"/>
      <c r="RWD8" s="511"/>
      <c r="RWE8" s="511"/>
      <c r="RWF8" s="511"/>
      <c r="RWG8" s="511"/>
      <c r="RWH8" s="511"/>
      <c r="RWI8" s="512"/>
      <c r="RWJ8" s="510"/>
      <c r="RWK8" s="511"/>
      <c r="RWL8" s="511"/>
      <c r="RWM8" s="511"/>
      <c r="RWN8" s="511"/>
      <c r="RWO8" s="511"/>
      <c r="RWP8" s="511"/>
      <c r="RWQ8" s="511"/>
      <c r="RWR8" s="511"/>
      <c r="RWS8" s="511"/>
      <c r="RWT8" s="512"/>
      <c r="RWU8" s="510"/>
      <c r="RWV8" s="511"/>
      <c r="RWW8" s="511"/>
      <c r="RWX8" s="511"/>
      <c r="RWY8" s="511"/>
      <c r="RWZ8" s="511"/>
      <c r="RXA8" s="511"/>
      <c r="RXB8" s="511"/>
      <c r="RXC8" s="511"/>
      <c r="RXD8" s="511"/>
      <c r="RXE8" s="512"/>
      <c r="RXF8" s="510"/>
      <c r="RXG8" s="511"/>
      <c r="RXH8" s="511"/>
      <c r="RXI8" s="511"/>
      <c r="RXJ8" s="511"/>
      <c r="RXK8" s="511"/>
      <c r="RXL8" s="511"/>
      <c r="RXM8" s="511"/>
      <c r="RXN8" s="511"/>
      <c r="RXO8" s="511"/>
      <c r="RXP8" s="512"/>
      <c r="RXQ8" s="510"/>
      <c r="RXR8" s="511"/>
      <c r="RXS8" s="511"/>
      <c r="RXT8" s="511"/>
      <c r="RXU8" s="511"/>
      <c r="RXV8" s="511"/>
      <c r="RXW8" s="511"/>
      <c r="RXX8" s="511"/>
      <c r="RXY8" s="511"/>
      <c r="RXZ8" s="511"/>
      <c r="RYA8" s="512"/>
      <c r="RYB8" s="510"/>
      <c r="RYC8" s="511"/>
      <c r="RYD8" s="511"/>
      <c r="RYE8" s="511"/>
      <c r="RYF8" s="511"/>
      <c r="RYG8" s="511"/>
      <c r="RYH8" s="511"/>
      <c r="RYI8" s="511"/>
      <c r="RYJ8" s="511"/>
      <c r="RYK8" s="511"/>
      <c r="RYL8" s="512"/>
      <c r="RYM8" s="510"/>
      <c r="RYN8" s="511"/>
      <c r="RYO8" s="511"/>
      <c r="RYP8" s="511"/>
      <c r="RYQ8" s="511"/>
      <c r="RYR8" s="511"/>
      <c r="RYS8" s="511"/>
      <c r="RYT8" s="511"/>
      <c r="RYU8" s="511"/>
      <c r="RYV8" s="511"/>
      <c r="RYW8" s="512"/>
      <c r="RYX8" s="510"/>
      <c r="RYY8" s="511"/>
      <c r="RYZ8" s="511"/>
      <c r="RZA8" s="511"/>
      <c r="RZB8" s="511"/>
      <c r="RZC8" s="511"/>
      <c r="RZD8" s="511"/>
      <c r="RZE8" s="511"/>
      <c r="RZF8" s="511"/>
      <c r="RZG8" s="511"/>
      <c r="RZH8" s="512"/>
      <c r="RZI8" s="510"/>
      <c r="RZJ8" s="511"/>
      <c r="RZK8" s="511"/>
      <c r="RZL8" s="511"/>
      <c r="RZM8" s="511"/>
      <c r="RZN8" s="511"/>
      <c r="RZO8" s="511"/>
      <c r="RZP8" s="511"/>
      <c r="RZQ8" s="511"/>
      <c r="RZR8" s="511"/>
      <c r="RZS8" s="512"/>
      <c r="RZT8" s="510"/>
      <c r="RZU8" s="511"/>
      <c r="RZV8" s="511"/>
      <c r="RZW8" s="511"/>
      <c r="RZX8" s="511"/>
      <c r="RZY8" s="511"/>
      <c r="RZZ8" s="511"/>
      <c r="SAA8" s="511"/>
      <c r="SAB8" s="511"/>
      <c r="SAC8" s="511"/>
      <c r="SAD8" s="512"/>
      <c r="SAE8" s="510"/>
      <c r="SAF8" s="511"/>
      <c r="SAG8" s="511"/>
      <c r="SAH8" s="511"/>
      <c r="SAI8" s="511"/>
      <c r="SAJ8" s="511"/>
      <c r="SAK8" s="511"/>
      <c r="SAL8" s="511"/>
      <c r="SAM8" s="511"/>
      <c r="SAN8" s="511"/>
      <c r="SAO8" s="512"/>
      <c r="SAP8" s="510"/>
      <c r="SAQ8" s="511"/>
      <c r="SAR8" s="511"/>
      <c r="SAS8" s="511"/>
      <c r="SAT8" s="511"/>
      <c r="SAU8" s="511"/>
      <c r="SAV8" s="511"/>
      <c r="SAW8" s="511"/>
      <c r="SAX8" s="511"/>
      <c r="SAY8" s="511"/>
      <c r="SAZ8" s="512"/>
      <c r="SBA8" s="510"/>
      <c r="SBB8" s="511"/>
      <c r="SBC8" s="511"/>
      <c r="SBD8" s="511"/>
      <c r="SBE8" s="511"/>
      <c r="SBF8" s="511"/>
      <c r="SBG8" s="511"/>
      <c r="SBH8" s="511"/>
      <c r="SBI8" s="511"/>
      <c r="SBJ8" s="511"/>
      <c r="SBK8" s="512"/>
      <c r="SBL8" s="510"/>
      <c r="SBM8" s="511"/>
      <c r="SBN8" s="511"/>
      <c r="SBO8" s="511"/>
      <c r="SBP8" s="511"/>
      <c r="SBQ8" s="511"/>
      <c r="SBR8" s="511"/>
      <c r="SBS8" s="511"/>
      <c r="SBT8" s="511"/>
      <c r="SBU8" s="511"/>
      <c r="SBV8" s="512"/>
      <c r="SBW8" s="510"/>
      <c r="SBX8" s="511"/>
      <c r="SBY8" s="511"/>
      <c r="SBZ8" s="511"/>
      <c r="SCA8" s="511"/>
      <c r="SCB8" s="511"/>
      <c r="SCC8" s="511"/>
      <c r="SCD8" s="511"/>
      <c r="SCE8" s="511"/>
      <c r="SCF8" s="511"/>
      <c r="SCG8" s="512"/>
      <c r="SCH8" s="510"/>
      <c r="SCI8" s="511"/>
      <c r="SCJ8" s="511"/>
      <c r="SCK8" s="511"/>
      <c r="SCL8" s="511"/>
      <c r="SCM8" s="511"/>
      <c r="SCN8" s="511"/>
      <c r="SCO8" s="511"/>
      <c r="SCP8" s="511"/>
      <c r="SCQ8" s="511"/>
      <c r="SCR8" s="512"/>
      <c r="SCS8" s="510"/>
      <c r="SCT8" s="511"/>
      <c r="SCU8" s="511"/>
      <c r="SCV8" s="511"/>
      <c r="SCW8" s="511"/>
      <c r="SCX8" s="511"/>
      <c r="SCY8" s="511"/>
      <c r="SCZ8" s="511"/>
      <c r="SDA8" s="511"/>
      <c r="SDB8" s="511"/>
      <c r="SDC8" s="512"/>
      <c r="SDD8" s="510"/>
      <c r="SDE8" s="511"/>
      <c r="SDF8" s="511"/>
      <c r="SDG8" s="511"/>
      <c r="SDH8" s="511"/>
      <c r="SDI8" s="511"/>
      <c r="SDJ8" s="511"/>
      <c r="SDK8" s="511"/>
      <c r="SDL8" s="511"/>
      <c r="SDM8" s="511"/>
      <c r="SDN8" s="512"/>
      <c r="SDO8" s="510"/>
      <c r="SDP8" s="511"/>
      <c r="SDQ8" s="511"/>
      <c r="SDR8" s="511"/>
      <c r="SDS8" s="511"/>
      <c r="SDT8" s="511"/>
      <c r="SDU8" s="511"/>
      <c r="SDV8" s="511"/>
      <c r="SDW8" s="511"/>
      <c r="SDX8" s="511"/>
      <c r="SDY8" s="512"/>
      <c r="SDZ8" s="510"/>
      <c r="SEA8" s="511"/>
      <c r="SEB8" s="511"/>
      <c r="SEC8" s="511"/>
      <c r="SED8" s="511"/>
      <c r="SEE8" s="511"/>
      <c r="SEF8" s="511"/>
      <c r="SEG8" s="511"/>
      <c r="SEH8" s="511"/>
      <c r="SEI8" s="511"/>
      <c r="SEJ8" s="512"/>
      <c r="SEK8" s="510"/>
      <c r="SEL8" s="511"/>
      <c r="SEM8" s="511"/>
      <c r="SEN8" s="511"/>
      <c r="SEO8" s="511"/>
      <c r="SEP8" s="511"/>
      <c r="SEQ8" s="511"/>
      <c r="SER8" s="511"/>
      <c r="SES8" s="511"/>
      <c r="SET8" s="511"/>
      <c r="SEU8" s="512"/>
      <c r="SEV8" s="510"/>
      <c r="SEW8" s="511"/>
      <c r="SEX8" s="511"/>
      <c r="SEY8" s="511"/>
      <c r="SEZ8" s="511"/>
      <c r="SFA8" s="511"/>
      <c r="SFB8" s="511"/>
      <c r="SFC8" s="511"/>
      <c r="SFD8" s="511"/>
      <c r="SFE8" s="511"/>
      <c r="SFF8" s="512"/>
      <c r="SFG8" s="510"/>
      <c r="SFH8" s="511"/>
      <c r="SFI8" s="511"/>
      <c r="SFJ8" s="511"/>
      <c r="SFK8" s="511"/>
      <c r="SFL8" s="511"/>
      <c r="SFM8" s="511"/>
      <c r="SFN8" s="511"/>
      <c r="SFO8" s="511"/>
      <c r="SFP8" s="511"/>
      <c r="SFQ8" s="512"/>
      <c r="SFR8" s="510"/>
      <c r="SFS8" s="511"/>
      <c r="SFT8" s="511"/>
      <c r="SFU8" s="511"/>
      <c r="SFV8" s="511"/>
      <c r="SFW8" s="511"/>
      <c r="SFX8" s="511"/>
      <c r="SFY8" s="511"/>
      <c r="SFZ8" s="511"/>
      <c r="SGA8" s="511"/>
      <c r="SGB8" s="512"/>
      <c r="SGC8" s="510"/>
      <c r="SGD8" s="511"/>
      <c r="SGE8" s="511"/>
      <c r="SGF8" s="511"/>
      <c r="SGG8" s="511"/>
      <c r="SGH8" s="511"/>
      <c r="SGI8" s="511"/>
      <c r="SGJ8" s="511"/>
      <c r="SGK8" s="511"/>
      <c r="SGL8" s="511"/>
      <c r="SGM8" s="512"/>
      <c r="SGN8" s="510"/>
      <c r="SGO8" s="511"/>
      <c r="SGP8" s="511"/>
      <c r="SGQ8" s="511"/>
      <c r="SGR8" s="511"/>
      <c r="SGS8" s="511"/>
      <c r="SGT8" s="511"/>
      <c r="SGU8" s="511"/>
      <c r="SGV8" s="511"/>
      <c r="SGW8" s="511"/>
      <c r="SGX8" s="512"/>
      <c r="SGY8" s="510"/>
      <c r="SGZ8" s="511"/>
      <c r="SHA8" s="511"/>
      <c r="SHB8" s="511"/>
      <c r="SHC8" s="511"/>
      <c r="SHD8" s="511"/>
      <c r="SHE8" s="511"/>
      <c r="SHF8" s="511"/>
      <c r="SHG8" s="511"/>
      <c r="SHH8" s="511"/>
      <c r="SHI8" s="512"/>
      <c r="SHJ8" s="510"/>
      <c r="SHK8" s="511"/>
      <c r="SHL8" s="511"/>
      <c r="SHM8" s="511"/>
      <c r="SHN8" s="511"/>
      <c r="SHO8" s="511"/>
      <c r="SHP8" s="511"/>
      <c r="SHQ8" s="511"/>
      <c r="SHR8" s="511"/>
      <c r="SHS8" s="511"/>
      <c r="SHT8" s="512"/>
      <c r="SHU8" s="510"/>
      <c r="SHV8" s="511"/>
      <c r="SHW8" s="511"/>
      <c r="SHX8" s="511"/>
      <c r="SHY8" s="511"/>
      <c r="SHZ8" s="511"/>
      <c r="SIA8" s="511"/>
      <c r="SIB8" s="511"/>
      <c r="SIC8" s="511"/>
      <c r="SID8" s="511"/>
      <c r="SIE8" s="512"/>
      <c r="SIF8" s="510"/>
      <c r="SIG8" s="511"/>
      <c r="SIH8" s="511"/>
      <c r="SII8" s="511"/>
      <c r="SIJ8" s="511"/>
      <c r="SIK8" s="511"/>
      <c r="SIL8" s="511"/>
      <c r="SIM8" s="511"/>
      <c r="SIN8" s="511"/>
      <c r="SIO8" s="511"/>
      <c r="SIP8" s="512"/>
      <c r="SIQ8" s="510"/>
      <c r="SIR8" s="511"/>
      <c r="SIS8" s="511"/>
      <c r="SIT8" s="511"/>
      <c r="SIU8" s="511"/>
      <c r="SIV8" s="511"/>
      <c r="SIW8" s="511"/>
      <c r="SIX8" s="511"/>
      <c r="SIY8" s="511"/>
      <c r="SIZ8" s="511"/>
      <c r="SJA8" s="512"/>
      <c r="SJB8" s="510"/>
      <c r="SJC8" s="511"/>
      <c r="SJD8" s="511"/>
      <c r="SJE8" s="511"/>
      <c r="SJF8" s="511"/>
      <c r="SJG8" s="511"/>
      <c r="SJH8" s="511"/>
      <c r="SJI8" s="511"/>
      <c r="SJJ8" s="511"/>
      <c r="SJK8" s="511"/>
      <c r="SJL8" s="512"/>
      <c r="SJM8" s="510"/>
      <c r="SJN8" s="511"/>
      <c r="SJO8" s="511"/>
      <c r="SJP8" s="511"/>
      <c r="SJQ8" s="511"/>
      <c r="SJR8" s="511"/>
      <c r="SJS8" s="511"/>
      <c r="SJT8" s="511"/>
      <c r="SJU8" s="511"/>
      <c r="SJV8" s="511"/>
      <c r="SJW8" s="512"/>
      <c r="SJX8" s="510"/>
      <c r="SJY8" s="511"/>
      <c r="SJZ8" s="511"/>
      <c r="SKA8" s="511"/>
      <c r="SKB8" s="511"/>
      <c r="SKC8" s="511"/>
      <c r="SKD8" s="511"/>
      <c r="SKE8" s="511"/>
      <c r="SKF8" s="511"/>
      <c r="SKG8" s="511"/>
      <c r="SKH8" s="512"/>
      <c r="SKI8" s="510"/>
      <c r="SKJ8" s="511"/>
      <c r="SKK8" s="511"/>
      <c r="SKL8" s="511"/>
      <c r="SKM8" s="511"/>
      <c r="SKN8" s="511"/>
      <c r="SKO8" s="511"/>
      <c r="SKP8" s="511"/>
      <c r="SKQ8" s="511"/>
      <c r="SKR8" s="511"/>
      <c r="SKS8" s="512"/>
      <c r="SKT8" s="510"/>
      <c r="SKU8" s="511"/>
      <c r="SKV8" s="511"/>
      <c r="SKW8" s="511"/>
      <c r="SKX8" s="511"/>
      <c r="SKY8" s="511"/>
      <c r="SKZ8" s="511"/>
      <c r="SLA8" s="511"/>
      <c r="SLB8" s="511"/>
      <c r="SLC8" s="511"/>
      <c r="SLD8" s="512"/>
      <c r="SLE8" s="510"/>
      <c r="SLF8" s="511"/>
      <c r="SLG8" s="511"/>
      <c r="SLH8" s="511"/>
      <c r="SLI8" s="511"/>
      <c r="SLJ8" s="511"/>
      <c r="SLK8" s="511"/>
      <c r="SLL8" s="511"/>
      <c r="SLM8" s="511"/>
      <c r="SLN8" s="511"/>
      <c r="SLO8" s="512"/>
      <c r="SLP8" s="510"/>
      <c r="SLQ8" s="511"/>
      <c r="SLR8" s="511"/>
      <c r="SLS8" s="511"/>
      <c r="SLT8" s="511"/>
      <c r="SLU8" s="511"/>
      <c r="SLV8" s="511"/>
      <c r="SLW8" s="511"/>
      <c r="SLX8" s="511"/>
      <c r="SLY8" s="511"/>
      <c r="SLZ8" s="512"/>
      <c r="SMA8" s="510"/>
      <c r="SMB8" s="511"/>
      <c r="SMC8" s="511"/>
      <c r="SMD8" s="511"/>
      <c r="SME8" s="511"/>
      <c r="SMF8" s="511"/>
      <c r="SMG8" s="511"/>
      <c r="SMH8" s="511"/>
      <c r="SMI8" s="511"/>
      <c r="SMJ8" s="511"/>
      <c r="SMK8" s="512"/>
      <c r="SML8" s="510"/>
      <c r="SMM8" s="511"/>
      <c r="SMN8" s="511"/>
      <c r="SMO8" s="511"/>
      <c r="SMP8" s="511"/>
      <c r="SMQ8" s="511"/>
      <c r="SMR8" s="511"/>
      <c r="SMS8" s="511"/>
      <c r="SMT8" s="511"/>
      <c r="SMU8" s="511"/>
      <c r="SMV8" s="512"/>
      <c r="SMW8" s="510"/>
      <c r="SMX8" s="511"/>
      <c r="SMY8" s="511"/>
      <c r="SMZ8" s="511"/>
      <c r="SNA8" s="511"/>
      <c r="SNB8" s="511"/>
      <c r="SNC8" s="511"/>
      <c r="SND8" s="511"/>
      <c r="SNE8" s="511"/>
      <c r="SNF8" s="511"/>
      <c r="SNG8" s="512"/>
      <c r="SNH8" s="510"/>
      <c r="SNI8" s="511"/>
      <c r="SNJ8" s="511"/>
      <c r="SNK8" s="511"/>
      <c r="SNL8" s="511"/>
      <c r="SNM8" s="511"/>
      <c r="SNN8" s="511"/>
      <c r="SNO8" s="511"/>
      <c r="SNP8" s="511"/>
      <c r="SNQ8" s="511"/>
      <c r="SNR8" s="512"/>
      <c r="SNS8" s="510"/>
      <c r="SNT8" s="511"/>
      <c r="SNU8" s="511"/>
      <c r="SNV8" s="511"/>
      <c r="SNW8" s="511"/>
      <c r="SNX8" s="511"/>
      <c r="SNY8" s="511"/>
      <c r="SNZ8" s="511"/>
      <c r="SOA8" s="511"/>
      <c r="SOB8" s="511"/>
      <c r="SOC8" s="512"/>
      <c r="SOD8" s="510"/>
      <c r="SOE8" s="511"/>
      <c r="SOF8" s="511"/>
      <c r="SOG8" s="511"/>
      <c r="SOH8" s="511"/>
      <c r="SOI8" s="511"/>
      <c r="SOJ8" s="511"/>
      <c r="SOK8" s="511"/>
      <c r="SOL8" s="511"/>
      <c r="SOM8" s="511"/>
      <c r="SON8" s="512"/>
      <c r="SOO8" s="510"/>
      <c r="SOP8" s="511"/>
      <c r="SOQ8" s="511"/>
      <c r="SOR8" s="511"/>
      <c r="SOS8" s="511"/>
      <c r="SOT8" s="511"/>
      <c r="SOU8" s="511"/>
      <c r="SOV8" s="511"/>
      <c r="SOW8" s="511"/>
      <c r="SOX8" s="511"/>
      <c r="SOY8" s="512"/>
      <c r="SOZ8" s="510"/>
      <c r="SPA8" s="511"/>
      <c r="SPB8" s="511"/>
      <c r="SPC8" s="511"/>
      <c r="SPD8" s="511"/>
      <c r="SPE8" s="511"/>
      <c r="SPF8" s="511"/>
      <c r="SPG8" s="511"/>
      <c r="SPH8" s="511"/>
      <c r="SPI8" s="511"/>
      <c r="SPJ8" s="512"/>
      <c r="SPK8" s="510"/>
      <c r="SPL8" s="511"/>
      <c r="SPM8" s="511"/>
      <c r="SPN8" s="511"/>
      <c r="SPO8" s="511"/>
      <c r="SPP8" s="511"/>
      <c r="SPQ8" s="511"/>
      <c r="SPR8" s="511"/>
      <c r="SPS8" s="511"/>
      <c r="SPT8" s="511"/>
      <c r="SPU8" s="512"/>
      <c r="SPV8" s="510"/>
      <c r="SPW8" s="511"/>
      <c r="SPX8" s="511"/>
      <c r="SPY8" s="511"/>
      <c r="SPZ8" s="511"/>
      <c r="SQA8" s="511"/>
      <c r="SQB8" s="511"/>
      <c r="SQC8" s="511"/>
      <c r="SQD8" s="511"/>
      <c r="SQE8" s="511"/>
      <c r="SQF8" s="512"/>
      <c r="SQG8" s="510"/>
      <c r="SQH8" s="511"/>
      <c r="SQI8" s="511"/>
      <c r="SQJ8" s="511"/>
      <c r="SQK8" s="511"/>
      <c r="SQL8" s="511"/>
      <c r="SQM8" s="511"/>
      <c r="SQN8" s="511"/>
      <c r="SQO8" s="511"/>
      <c r="SQP8" s="511"/>
      <c r="SQQ8" s="512"/>
      <c r="SQR8" s="510"/>
      <c r="SQS8" s="511"/>
      <c r="SQT8" s="511"/>
      <c r="SQU8" s="511"/>
      <c r="SQV8" s="511"/>
      <c r="SQW8" s="511"/>
      <c r="SQX8" s="511"/>
      <c r="SQY8" s="511"/>
      <c r="SQZ8" s="511"/>
      <c r="SRA8" s="511"/>
      <c r="SRB8" s="512"/>
      <c r="SRC8" s="510"/>
      <c r="SRD8" s="511"/>
      <c r="SRE8" s="511"/>
      <c r="SRF8" s="511"/>
      <c r="SRG8" s="511"/>
      <c r="SRH8" s="511"/>
      <c r="SRI8" s="511"/>
      <c r="SRJ8" s="511"/>
      <c r="SRK8" s="511"/>
      <c r="SRL8" s="511"/>
      <c r="SRM8" s="512"/>
      <c r="SRN8" s="510"/>
      <c r="SRO8" s="511"/>
      <c r="SRP8" s="511"/>
      <c r="SRQ8" s="511"/>
      <c r="SRR8" s="511"/>
      <c r="SRS8" s="511"/>
      <c r="SRT8" s="511"/>
      <c r="SRU8" s="511"/>
      <c r="SRV8" s="511"/>
      <c r="SRW8" s="511"/>
      <c r="SRX8" s="512"/>
      <c r="SRY8" s="510"/>
      <c r="SRZ8" s="511"/>
      <c r="SSA8" s="511"/>
      <c r="SSB8" s="511"/>
      <c r="SSC8" s="511"/>
      <c r="SSD8" s="511"/>
      <c r="SSE8" s="511"/>
      <c r="SSF8" s="511"/>
      <c r="SSG8" s="511"/>
      <c r="SSH8" s="511"/>
      <c r="SSI8" s="512"/>
      <c r="SSJ8" s="510"/>
      <c r="SSK8" s="511"/>
      <c r="SSL8" s="511"/>
      <c r="SSM8" s="511"/>
      <c r="SSN8" s="511"/>
      <c r="SSO8" s="511"/>
      <c r="SSP8" s="511"/>
      <c r="SSQ8" s="511"/>
      <c r="SSR8" s="511"/>
      <c r="SSS8" s="511"/>
      <c r="SST8" s="512"/>
      <c r="SSU8" s="510"/>
      <c r="SSV8" s="511"/>
      <c r="SSW8" s="511"/>
      <c r="SSX8" s="511"/>
      <c r="SSY8" s="511"/>
      <c r="SSZ8" s="511"/>
      <c r="STA8" s="511"/>
      <c r="STB8" s="511"/>
      <c r="STC8" s="511"/>
      <c r="STD8" s="511"/>
      <c r="STE8" s="512"/>
      <c r="STF8" s="510"/>
      <c r="STG8" s="511"/>
      <c r="STH8" s="511"/>
      <c r="STI8" s="511"/>
      <c r="STJ8" s="511"/>
      <c r="STK8" s="511"/>
      <c r="STL8" s="511"/>
      <c r="STM8" s="511"/>
      <c r="STN8" s="511"/>
      <c r="STO8" s="511"/>
      <c r="STP8" s="512"/>
      <c r="STQ8" s="510"/>
      <c r="STR8" s="511"/>
      <c r="STS8" s="511"/>
      <c r="STT8" s="511"/>
      <c r="STU8" s="511"/>
      <c r="STV8" s="511"/>
      <c r="STW8" s="511"/>
      <c r="STX8" s="511"/>
      <c r="STY8" s="511"/>
      <c r="STZ8" s="511"/>
      <c r="SUA8" s="512"/>
      <c r="SUB8" s="510"/>
      <c r="SUC8" s="511"/>
      <c r="SUD8" s="511"/>
      <c r="SUE8" s="511"/>
      <c r="SUF8" s="511"/>
      <c r="SUG8" s="511"/>
      <c r="SUH8" s="511"/>
      <c r="SUI8" s="511"/>
      <c r="SUJ8" s="511"/>
      <c r="SUK8" s="511"/>
      <c r="SUL8" s="512"/>
      <c r="SUM8" s="510"/>
      <c r="SUN8" s="511"/>
      <c r="SUO8" s="511"/>
      <c r="SUP8" s="511"/>
      <c r="SUQ8" s="511"/>
      <c r="SUR8" s="511"/>
      <c r="SUS8" s="511"/>
      <c r="SUT8" s="511"/>
      <c r="SUU8" s="511"/>
      <c r="SUV8" s="511"/>
      <c r="SUW8" s="512"/>
      <c r="SUX8" s="510"/>
      <c r="SUY8" s="511"/>
      <c r="SUZ8" s="511"/>
      <c r="SVA8" s="511"/>
      <c r="SVB8" s="511"/>
      <c r="SVC8" s="511"/>
      <c r="SVD8" s="511"/>
      <c r="SVE8" s="511"/>
      <c r="SVF8" s="511"/>
      <c r="SVG8" s="511"/>
      <c r="SVH8" s="512"/>
      <c r="SVI8" s="510"/>
      <c r="SVJ8" s="511"/>
      <c r="SVK8" s="511"/>
      <c r="SVL8" s="511"/>
      <c r="SVM8" s="511"/>
      <c r="SVN8" s="511"/>
      <c r="SVO8" s="511"/>
      <c r="SVP8" s="511"/>
      <c r="SVQ8" s="511"/>
      <c r="SVR8" s="511"/>
      <c r="SVS8" s="512"/>
      <c r="SVT8" s="510"/>
      <c r="SVU8" s="511"/>
      <c r="SVV8" s="511"/>
      <c r="SVW8" s="511"/>
      <c r="SVX8" s="511"/>
      <c r="SVY8" s="511"/>
      <c r="SVZ8" s="511"/>
      <c r="SWA8" s="511"/>
      <c r="SWB8" s="511"/>
      <c r="SWC8" s="511"/>
      <c r="SWD8" s="512"/>
      <c r="SWE8" s="510"/>
      <c r="SWF8" s="511"/>
      <c r="SWG8" s="511"/>
      <c r="SWH8" s="511"/>
      <c r="SWI8" s="511"/>
      <c r="SWJ8" s="511"/>
      <c r="SWK8" s="511"/>
      <c r="SWL8" s="511"/>
      <c r="SWM8" s="511"/>
      <c r="SWN8" s="511"/>
      <c r="SWO8" s="512"/>
      <c r="SWP8" s="510"/>
      <c r="SWQ8" s="511"/>
      <c r="SWR8" s="511"/>
      <c r="SWS8" s="511"/>
      <c r="SWT8" s="511"/>
      <c r="SWU8" s="511"/>
      <c r="SWV8" s="511"/>
      <c r="SWW8" s="511"/>
      <c r="SWX8" s="511"/>
      <c r="SWY8" s="511"/>
      <c r="SWZ8" s="512"/>
      <c r="SXA8" s="510"/>
      <c r="SXB8" s="511"/>
      <c r="SXC8" s="511"/>
      <c r="SXD8" s="511"/>
      <c r="SXE8" s="511"/>
      <c r="SXF8" s="511"/>
      <c r="SXG8" s="511"/>
      <c r="SXH8" s="511"/>
      <c r="SXI8" s="511"/>
      <c r="SXJ8" s="511"/>
      <c r="SXK8" s="512"/>
      <c r="SXL8" s="510"/>
      <c r="SXM8" s="511"/>
      <c r="SXN8" s="511"/>
      <c r="SXO8" s="511"/>
      <c r="SXP8" s="511"/>
      <c r="SXQ8" s="511"/>
      <c r="SXR8" s="511"/>
      <c r="SXS8" s="511"/>
      <c r="SXT8" s="511"/>
      <c r="SXU8" s="511"/>
      <c r="SXV8" s="512"/>
      <c r="SXW8" s="510"/>
      <c r="SXX8" s="511"/>
      <c r="SXY8" s="511"/>
      <c r="SXZ8" s="511"/>
      <c r="SYA8" s="511"/>
      <c r="SYB8" s="511"/>
      <c r="SYC8" s="511"/>
      <c r="SYD8" s="511"/>
      <c r="SYE8" s="511"/>
      <c r="SYF8" s="511"/>
      <c r="SYG8" s="512"/>
      <c r="SYH8" s="510"/>
      <c r="SYI8" s="511"/>
      <c r="SYJ8" s="511"/>
      <c r="SYK8" s="511"/>
      <c r="SYL8" s="511"/>
      <c r="SYM8" s="511"/>
      <c r="SYN8" s="511"/>
      <c r="SYO8" s="511"/>
      <c r="SYP8" s="511"/>
      <c r="SYQ8" s="511"/>
      <c r="SYR8" s="512"/>
      <c r="SYS8" s="510"/>
      <c r="SYT8" s="511"/>
      <c r="SYU8" s="511"/>
      <c r="SYV8" s="511"/>
      <c r="SYW8" s="511"/>
      <c r="SYX8" s="511"/>
      <c r="SYY8" s="511"/>
      <c r="SYZ8" s="511"/>
      <c r="SZA8" s="511"/>
      <c r="SZB8" s="511"/>
      <c r="SZC8" s="512"/>
      <c r="SZD8" s="510"/>
      <c r="SZE8" s="511"/>
      <c r="SZF8" s="511"/>
      <c r="SZG8" s="511"/>
      <c r="SZH8" s="511"/>
      <c r="SZI8" s="511"/>
      <c r="SZJ8" s="511"/>
      <c r="SZK8" s="511"/>
      <c r="SZL8" s="511"/>
      <c r="SZM8" s="511"/>
      <c r="SZN8" s="512"/>
      <c r="SZO8" s="510"/>
      <c r="SZP8" s="511"/>
      <c r="SZQ8" s="511"/>
      <c r="SZR8" s="511"/>
      <c r="SZS8" s="511"/>
      <c r="SZT8" s="511"/>
      <c r="SZU8" s="511"/>
      <c r="SZV8" s="511"/>
      <c r="SZW8" s="511"/>
      <c r="SZX8" s="511"/>
      <c r="SZY8" s="512"/>
      <c r="SZZ8" s="510"/>
      <c r="TAA8" s="511"/>
      <c r="TAB8" s="511"/>
      <c r="TAC8" s="511"/>
      <c r="TAD8" s="511"/>
      <c r="TAE8" s="511"/>
      <c r="TAF8" s="511"/>
      <c r="TAG8" s="511"/>
      <c r="TAH8" s="511"/>
      <c r="TAI8" s="511"/>
      <c r="TAJ8" s="512"/>
      <c r="TAK8" s="510"/>
      <c r="TAL8" s="511"/>
      <c r="TAM8" s="511"/>
      <c r="TAN8" s="511"/>
      <c r="TAO8" s="511"/>
      <c r="TAP8" s="511"/>
      <c r="TAQ8" s="511"/>
      <c r="TAR8" s="511"/>
      <c r="TAS8" s="511"/>
      <c r="TAT8" s="511"/>
      <c r="TAU8" s="512"/>
      <c r="TAV8" s="510"/>
      <c r="TAW8" s="511"/>
      <c r="TAX8" s="511"/>
      <c r="TAY8" s="511"/>
      <c r="TAZ8" s="511"/>
      <c r="TBA8" s="511"/>
      <c r="TBB8" s="511"/>
      <c r="TBC8" s="511"/>
      <c r="TBD8" s="511"/>
      <c r="TBE8" s="511"/>
      <c r="TBF8" s="512"/>
      <c r="TBG8" s="510"/>
      <c r="TBH8" s="511"/>
      <c r="TBI8" s="511"/>
      <c r="TBJ8" s="511"/>
      <c r="TBK8" s="511"/>
      <c r="TBL8" s="511"/>
      <c r="TBM8" s="511"/>
      <c r="TBN8" s="511"/>
      <c r="TBO8" s="511"/>
      <c r="TBP8" s="511"/>
      <c r="TBQ8" s="512"/>
      <c r="TBR8" s="510"/>
      <c r="TBS8" s="511"/>
      <c r="TBT8" s="511"/>
      <c r="TBU8" s="511"/>
      <c r="TBV8" s="511"/>
      <c r="TBW8" s="511"/>
      <c r="TBX8" s="511"/>
      <c r="TBY8" s="511"/>
      <c r="TBZ8" s="511"/>
      <c r="TCA8" s="511"/>
      <c r="TCB8" s="512"/>
      <c r="TCC8" s="510"/>
      <c r="TCD8" s="511"/>
      <c r="TCE8" s="511"/>
      <c r="TCF8" s="511"/>
      <c r="TCG8" s="511"/>
      <c r="TCH8" s="511"/>
      <c r="TCI8" s="511"/>
      <c r="TCJ8" s="511"/>
      <c r="TCK8" s="511"/>
      <c r="TCL8" s="511"/>
      <c r="TCM8" s="512"/>
      <c r="TCN8" s="510"/>
      <c r="TCO8" s="511"/>
      <c r="TCP8" s="511"/>
      <c r="TCQ8" s="511"/>
      <c r="TCR8" s="511"/>
      <c r="TCS8" s="511"/>
      <c r="TCT8" s="511"/>
      <c r="TCU8" s="511"/>
      <c r="TCV8" s="511"/>
      <c r="TCW8" s="511"/>
      <c r="TCX8" s="512"/>
      <c r="TCY8" s="510"/>
      <c r="TCZ8" s="511"/>
      <c r="TDA8" s="511"/>
      <c r="TDB8" s="511"/>
      <c r="TDC8" s="511"/>
      <c r="TDD8" s="511"/>
      <c r="TDE8" s="511"/>
      <c r="TDF8" s="511"/>
      <c r="TDG8" s="511"/>
      <c r="TDH8" s="511"/>
      <c r="TDI8" s="512"/>
      <c r="TDJ8" s="510"/>
      <c r="TDK8" s="511"/>
      <c r="TDL8" s="511"/>
      <c r="TDM8" s="511"/>
      <c r="TDN8" s="511"/>
      <c r="TDO8" s="511"/>
      <c r="TDP8" s="511"/>
      <c r="TDQ8" s="511"/>
      <c r="TDR8" s="511"/>
      <c r="TDS8" s="511"/>
      <c r="TDT8" s="512"/>
      <c r="TDU8" s="510"/>
      <c r="TDV8" s="511"/>
      <c r="TDW8" s="511"/>
      <c r="TDX8" s="511"/>
      <c r="TDY8" s="511"/>
      <c r="TDZ8" s="511"/>
      <c r="TEA8" s="511"/>
      <c r="TEB8" s="511"/>
      <c r="TEC8" s="511"/>
      <c r="TED8" s="511"/>
      <c r="TEE8" s="512"/>
      <c r="TEF8" s="510"/>
      <c r="TEG8" s="511"/>
      <c r="TEH8" s="511"/>
      <c r="TEI8" s="511"/>
      <c r="TEJ8" s="511"/>
      <c r="TEK8" s="511"/>
      <c r="TEL8" s="511"/>
      <c r="TEM8" s="511"/>
      <c r="TEN8" s="511"/>
      <c r="TEO8" s="511"/>
      <c r="TEP8" s="512"/>
      <c r="TEQ8" s="510"/>
      <c r="TER8" s="511"/>
      <c r="TES8" s="511"/>
      <c r="TET8" s="511"/>
      <c r="TEU8" s="511"/>
      <c r="TEV8" s="511"/>
      <c r="TEW8" s="511"/>
      <c r="TEX8" s="511"/>
      <c r="TEY8" s="511"/>
      <c r="TEZ8" s="511"/>
      <c r="TFA8" s="512"/>
      <c r="TFB8" s="510"/>
      <c r="TFC8" s="511"/>
      <c r="TFD8" s="511"/>
      <c r="TFE8" s="511"/>
      <c r="TFF8" s="511"/>
      <c r="TFG8" s="511"/>
      <c r="TFH8" s="511"/>
      <c r="TFI8" s="511"/>
      <c r="TFJ8" s="511"/>
      <c r="TFK8" s="511"/>
      <c r="TFL8" s="512"/>
      <c r="TFM8" s="510"/>
      <c r="TFN8" s="511"/>
      <c r="TFO8" s="511"/>
      <c r="TFP8" s="511"/>
      <c r="TFQ8" s="511"/>
      <c r="TFR8" s="511"/>
      <c r="TFS8" s="511"/>
      <c r="TFT8" s="511"/>
      <c r="TFU8" s="511"/>
      <c r="TFV8" s="511"/>
      <c r="TFW8" s="512"/>
      <c r="TFX8" s="510"/>
      <c r="TFY8" s="511"/>
      <c r="TFZ8" s="511"/>
      <c r="TGA8" s="511"/>
      <c r="TGB8" s="511"/>
      <c r="TGC8" s="511"/>
      <c r="TGD8" s="511"/>
      <c r="TGE8" s="511"/>
      <c r="TGF8" s="511"/>
      <c r="TGG8" s="511"/>
      <c r="TGH8" s="512"/>
      <c r="TGI8" s="510"/>
      <c r="TGJ8" s="511"/>
      <c r="TGK8" s="511"/>
      <c r="TGL8" s="511"/>
      <c r="TGM8" s="511"/>
      <c r="TGN8" s="511"/>
      <c r="TGO8" s="511"/>
      <c r="TGP8" s="511"/>
      <c r="TGQ8" s="511"/>
      <c r="TGR8" s="511"/>
      <c r="TGS8" s="512"/>
      <c r="TGT8" s="510"/>
      <c r="TGU8" s="511"/>
      <c r="TGV8" s="511"/>
      <c r="TGW8" s="511"/>
      <c r="TGX8" s="511"/>
      <c r="TGY8" s="511"/>
      <c r="TGZ8" s="511"/>
      <c r="THA8" s="511"/>
      <c r="THB8" s="511"/>
      <c r="THC8" s="511"/>
      <c r="THD8" s="512"/>
      <c r="THE8" s="510"/>
      <c r="THF8" s="511"/>
      <c r="THG8" s="511"/>
      <c r="THH8" s="511"/>
      <c r="THI8" s="511"/>
      <c r="THJ8" s="511"/>
      <c r="THK8" s="511"/>
      <c r="THL8" s="511"/>
      <c r="THM8" s="511"/>
      <c r="THN8" s="511"/>
      <c r="THO8" s="512"/>
      <c r="THP8" s="510"/>
      <c r="THQ8" s="511"/>
      <c r="THR8" s="511"/>
      <c r="THS8" s="511"/>
      <c r="THT8" s="511"/>
      <c r="THU8" s="511"/>
      <c r="THV8" s="511"/>
      <c r="THW8" s="511"/>
      <c r="THX8" s="511"/>
      <c r="THY8" s="511"/>
      <c r="THZ8" s="512"/>
      <c r="TIA8" s="510"/>
      <c r="TIB8" s="511"/>
      <c r="TIC8" s="511"/>
      <c r="TID8" s="511"/>
      <c r="TIE8" s="511"/>
      <c r="TIF8" s="511"/>
      <c r="TIG8" s="511"/>
      <c r="TIH8" s="511"/>
      <c r="TII8" s="511"/>
      <c r="TIJ8" s="511"/>
      <c r="TIK8" s="512"/>
      <c r="TIL8" s="510"/>
      <c r="TIM8" s="511"/>
      <c r="TIN8" s="511"/>
      <c r="TIO8" s="511"/>
      <c r="TIP8" s="511"/>
      <c r="TIQ8" s="511"/>
      <c r="TIR8" s="511"/>
      <c r="TIS8" s="511"/>
      <c r="TIT8" s="511"/>
      <c r="TIU8" s="511"/>
      <c r="TIV8" s="512"/>
      <c r="TIW8" s="510"/>
      <c r="TIX8" s="511"/>
      <c r="TIY8" s="511"/>
      <c r="TIZ8" s="511"/>
      <c r="TJA8" s="511"/>
      <c r="TJB8" s="511"/>
      <c r="TJC8" s="511"/>
      <c r="TJD8" s="511"/>
      <c r="TJE8" s="511"/>
      <c r="TJF8" s="511"/>
      <c r="TJG8" s="512"/>
      <c r="TJH8" s="510"/>
      <c r="TJI8" s="511"/>
      <c r="TJJ8" s="511"/>
      <c r="TJK8" s="511"/>
      <c r="TJL8" s="511"/>
      <c r="TJM8" s="511"/>
      <c r="TJN8" s="511"/>
      <c r="TJO8" s="511"/>
      <c r="TJP8" s="511"/>
      <c r="TJQ8" s="511"/>
      <c r="TJR8" s="512"/>
      <c r="TJS8" s="510"/>
      <c r="TJT8" s="511"/>
      <c r="TJU8" s="511"/>
      <c r="TJV8" s="511"/>
      <c r="TJW8" s="511"/>
      <c r="TJX8" s="511"/>
      <c r="TJY8" s="511"/>
      <c r="TJZ8" s="511"/>
      <c r="TKA8" s="511"/>
      <c r="TKB8" s="511"/>
      <c r="TKC8" s="512"/>
      <c r="TKD8" s="510"/>
      <c r="TKE8" s="511"/>
      <c r="TKF8" s="511"/>
      <c r="TKG8" s="511"/>
      <c r="TKH8" s="511"/>
      <c r="TKI8" s="511"/>
      <c r="TKJ8" s="511"/>
      <c r="TKK8" s="511"/>
      <c r="TKL8" s="511"/>
      <c r="TKM8" s="511"/>
      <c r="TKN8" s="512"/>
      <c r="TKO8" s="510"/>
      <c r="TKP8" s="511"/>
      <c r="TKQ8" s="511"/>
      <c r="TKR8" s="511"/>
      <c r="TKS8" s="511"/>
      <c r="TKT8" s="511"/>
      <c r="TKU8" s="511"/>
      <c r="TKV8" s="511"/>
      <c r="TKW8" s="511"/>
      <c r="TKX8" s="511"/>
      <c r="TKY8" s="512"/>
      <c r="TKZ8" s="510"/>
      <c r="TLA8" s="511"/>
      <c r="TLB8" s="511"/>
      <c r="TLC8" s="511"/>
      <c r="TLD8" s="511"/>
      <c r="TLE8" s="511"/>
      <c r="TLF8" s="511"/>
      <c r="TLG8" s="511"/>
      <c r="TLH8" s="511"/>
      <c r="TLI8" s="511"/>
      <c r="TLJ8" s="512"/>
      <c r="TLK8" s="510"/>
      <c r="TLL8" s="511"/>
      <c r="TLM8" s="511"/>
      <c r="TLN8" s="511"/>
      <c r="TLO8" s="511"/>
      <c r="TLP8" s="511"/>
      <c r="TLQ8" s="511"/>
      <c r="TLR8" s="511"/>
      <c r="TLS8" s="511"/>
      <c r="TLT8" s="511"/>
      <c r="TLU8" s="512"/>
      <c r="TLV8" s="510"/>
      <c r="TLW8" s="511"/>
      <c r="TLX8" s="511"/>
      <c r="TLY8" s="511"/>
      <c r="TLZ8" s="511"/>
      <c r="TMA8" s="511"/>
      <c r="TMB8" s="511"/>
      <c r="TMC8" s="511"/>
      <c r="TMD8" s="511"/>
      <c r="TME8" s="511"/>
      <c r="TMF8" s="512"/>
      <c r="TMG8" s="510"/>
      <c r="TMH8" s="511"/>
      <c r="TMI8" s="511"/>
      <c r="TMJ8" s="511"/>
      <c r="TMK8" s="511"/>
      <c r="TML8" s="511"/>
      <c r="TMM8" s="511"/>
      <c r="TMN8" s="511"/>
      <c r="TMO8" s="511"/>
      <c r="TMP8" s="511"/>
      <c r="TMQ8" s="512"/>
      <c r="TMR8" s="510"/>
      <c r="TMS8" s="511"/>
      <c r="TMT8" s="511"/>
      <c r="TMU8" s="511"/>
      <c r="TMV8" s="511"/>
      <c r="TMW8" s="511"/>
      <c r="TMX8" s="511"/>
      <c r="TMY8" s="511"/>
      <c r="TMZ8" s="511"/>
      <c r="TNA8" s="511"/>
      <c r="TNB8" s="512"/>
      <c r="TNC8" s="510"/>
      <c r="TND8" s="511"/>
      <c r="TNE8" s="511"/>
      <c r="TNF8" s="511"/>
      <c r="TNG8" s="511"/>
      <c r="TNH8" s="511"/>
      <c r="TNI8" s="511"/>
      <c r="TNJ8" s="511"/>
      <c r="TNK8" s="511"/>
      <c r="TNL8" s="511"/>
      <c r="TNM8" s="512"/>
      <c r="TNN8" s="510"/>
      <c r="TNO8" s="511"/>
      <c r="TNP8" s="511"/>
      <c r="TNQ8" s="511"/>
      <c r="TNR8" s="511"/>
      <c r="TNS8" s="511"/>
      <c r="TNT8" s="511"/>
      <c r="TNU8" s="511"/>
      <c r="TNV8" s="511"/>
      <c r="TNW8" s="511"/>
      <c r="TNX8" s="512"/>
      <c r="TNY8" s="510"/>
      <c r="TNZ8" s="511"/>
      <c r="TOA8" s="511"/>
      <c r="TOB8" s="511"/>
      <c r="TOC8" s="511"/>
      <c r="TOD8" s="511"/>
      <c r="TOE8" s="511"/>
      <c r="TOF8" s="511"/>
      <c r="TOG8" s="511"/>
      <c r="TOH8" s="511"/>
      <c r="TOI8" s="512"/>
      <c r="TOJ8" s="510"/>
      <c r="TOK8" s="511"/>
      <c r="TOL8" s="511"/>
      <c r="TOM8" s="511"/>
      <c r="TON8" s="511"/>
      <c r="TOO8" s="511"/>
      <c r="TOP8" s="511"/>
      <c r="TOQ8" s="511"/>
      <c r="TOR8" s="511"/>
      <c r="TOS8" s="511"/>
      <c r="TOT8" s="512"/>
      <c r="TOU8" s="510"/>
      <c r="TOV8" s="511"/>
      <c r="TOW8" s="511"/>
      <c r="TOX8" s="511"/>
      <c r="TOY8" s="511"/>
      <c r="TOZ8" s="511"/>
      <c r="TPA8" s="511"/>
      <c r="TPB8" s="511"/>
      <c r="TPC8" s="511"/>
      <c r="TPD8" s="511"/>
      <c r="TPE8" s="512"/>
      <c r="TPF8" s="510"/>
      <c r="TPG8" s="511"/>
      <c r="TPH8" s="511"/>
      <c r="TPI8" s="511"/>
      <c r="TPJ8" s="511"/>
      <c r="TPK8" s="511"/>
      <c r="TPL8" s="511"/>
      <c r="TPM8" s="511"/>
      <c r="TPN8" s="511"/>
      <c r="TPO8" s="511"/>
      <c r="TPP8" s="512"/>
      <c r="TPQ8" s="510"/>
      <c r="TPR8" s="511"/>
      <c r="TPS8" s="511"/>
      <c r="TPT8" s="511"/>
      <c r="TPU8" s="511"/>
      <c r="TPV8" s="511"/>
      <c r="TPW8" s="511"/>
      <c r="TPX8" s="511"/>
      <c r="TPY8" s="511"/>
      <c r="TPZ8" s="511"/>
      <c r="TQA8" s="512"/>
      <c r="TQB8" s="510"/>
      <c r="TQC8" s="511"/>
      <c r="TQD8" s="511"/>
      <c r="TQE8" s="511"/>
      <c r="TQF8" s="511"/>
      <c r="TQG8" s="511"/>
      <c r="TQH8" s="511"/>
      <c r="TQI8" s="511"/>
      <c r="TQJ8" s="511"/>
      <c r="TQK8" s="511"/>
      <c r="TQL8" s="512"/>
      <c r="TQM8" s="510"/>
      <c r="TQN8" s="511"/>
      <c r="TQO8" s="511"/>
      <c r="TQP8" s="511"/>
      <c r="TQQ8" s="511"/>
      <c r="TQR8" s="511"/>
      <c r="TQS8" s="511"/>
      <c r="TQT8" s="511"/>
      <c r="TQU8" s="511"/>
      <c r="TQV8" s="511"/>
      <c r="TQW8" s="512"/>
      <c r="TQX8" s="510"/>
      <c r="TQY8" s="511"/>
      <c r="TQZ8" s="511"/>
      <c r="TRA8" s="511"/>
      <c r="TRB8" s="511"/>
      <c r="TRC8" s="511"/>
      <c r="TRD8" s="511"/>
      <c r="TRE8" s="511"/>
      <c r="TRF8" s="511"/>
      <c r="TRG8" s="511"/>
      <c r="TRH8" s="512"/>
      <c r="TRI8" s="510"/>
      <c r="TRJ8" s="511"/>
      <c r="TRK8" s="511"/>
      <c r="TRL8" s="511"/>
      <c r="TRM8" s="511"/>
      <c r="TRN8" s="511"/>
      <c r="TRO8" s="511"/>
      <c r="TRP8" s="511"/>
      <c r="TRQ8" s="511"/>
      <c r="TRR8" s="511"/>
      <c r="TRS8" s="512"/>
      <c r="TRT8" s="510"/>
      <c r="TRU8" s="511"/>
      <c r="TRV8" s="511"/>
      <c r="TRW8" s="511"/>
      <c r="TRX8" s="511"/>
      <c r="TRY8" s="511"/>
      <c r="TRZ8" s="511"/>
      <c r="TSA8" s="511"/>
      <c r="TSB8" s="511"/>
      <c r="TSC8" s="511"/>
      <c r="TSD8" s="512"/>
      <c r="TSE8" s="510"/>
      <c r="TSF8" s="511"/>
      <c r="TSG8" s="511"/>
      <c r="TSH8" s="511"/>
      <c r="TSI8" s="511"/>
      <c r="TSJ8" s="511"/>
      <c r="TSK8" s="511"/>
      <c r="TSL8" s="511"/>
      <c r="TSM8" s="511"/>
      <c r="TSN8" s="511"/>
      <c r="TSO8" s="512"/>
      <c r="TSP8" s="510"/>
      <c r="TSQ8" s="511"/>
      <c r="TSR8" s="511"/>
      <c r="TSS8" s="511"/>
      <c r="TST8" s="511"/>
      <c r="TSU8" s="511"/>
      <c r="TSV8" s="511"/>
      <c r="TSW8" s="511"/>
      <c r="TSX8" s="511"/>
      <c r="TSY8" s="511"/>
      <c r="TSZ8" s="512"/>
      <c r="TTA8" s="510"/>
      <c r="TTB8" s="511"/>
      <c r="TTC8" s="511"/>
      <c r="TTD8" s="511"/>
      <c r="TTE8" s="511"/>
      <c r="TTF8" s="511"/>
      <c r="TTG8" s="511"/>
      <c r="TTH8" s="511"/>
      <c r="TTI8" s="511"/>
      <c r="TTJ8" s="511"/>
      <c r="TTK8" s="512"/>
      <c r="TTL8" s="510"/>
      <c r="TTM8" s="511"/>
      <c r="TTN8" s="511"/>
      <c r="TTO8" s="511"/>
      <c r="TTP8" s="511"/>
      <c r="TTQ8" s="511"/>
      <c r="TTR8" s="511"/>
      <c r="TTS8" s="511"/>
      <c r="TTT8" s="511"/>
      <c r="TTU8" s="511"/>
      <c r="TTV8" s="512"/>
      <c r="TTW8" s="510"/>
      <c r="TTX8" s="511"/>
      <c r="TTY8" s="511"/>
      <c r="TTZ8" s="511"/>
      <c r="TUA8" s="511"/>
      <c r="TUB8" s="511"/>
      <c r="TUC8" s="511"/>
      <c r="TUD8" s="511"/>
      <c r="TUE8" s="511"/>
      <c r="TUF8" s="511"/>
      <c r="TUG8" s="512"/>
      <c r="TUH8" s="510"/>
      <c r="TUI8" s="511"/>
      <c r="TUJ8" s="511"/>
      <c r="TUK8" s="511"/>
      <c r="TUL8" s="511"/>
      <c r="TUM8" s="511"/>
      <c r="TUN8" s="511"/>
      <c r="TUO8" s="511"/>
      <c r="TUP8" s="511"/>
      <c r="TUQ8" s="511"/>
      <c r="TUR8" s="512"/>
      <c r="TUS8" s="510"/>
      <c r="TUT8" s="511"/>
      <c r="TUU8" s="511"/>
      <c r="TUV8" s="511"/>
      <c r="TUW8" s="511"/>
      <c r="TUX8" s="511"/>
      <c r="TUY8" s="511"/>
      <c r="TUZ8" s="511"/>
      <c r="TVA8" s="511"/>
      <c r="TVB8" s="511"/>
      <c r="TVC8" s="512"/>
      <c r="TVD8" s="510"/>
      <c r="TVE8" s="511"/>
      <c r="TVF8" s="511"/>
      <c r="TVG8" s="511"/>
      <c r="TVH8" s="511"/>
      <c r="TVI8" s="511"/>
      <c r="TVJ8" s="511"/>
      <c r="TVK8" s="511"/>
      <c r="TVL8" s="511"/>
      <c r="TVM8" s="511"/>
      <c r="TVN8" s="512"/>
      <c r="TVO8" s="510"/>
      <c r="TVP8" s="511"/>
      <c r="TVQ8" s="511"/>
      <c r="TVR8" s="511"/>
      <c r="TVS8" s="511"/>
      <c r="TVT8" s="511"/>
      <c r="TVU8" s="511"/>
      <c r="TVV8" s="511"/>
      <c r="TVW8" s="511"/>
      <c r="TVX8" s="511"/>
      <c r="TVY8" s="512"/>
      <c r="TVZ8" s="510"/>
      <c r="TWA8" s="511"/>
      <c r="TWB8" s="511"/>
      <c r="TWC8" s="511"/>
      <c r="TWD8" s="511"/>
      <c r="TWE8" s="511"/>
      <c r="TWF8" s="511"/>
      <c r="TWG8" s="511"/>
      <c r="TWH8" s="511"/>
      <c r="TWI8" s="511"/>
      <c r="TWJ8" s="512"/>
      <c r="TWK8" s="510"/>
      <c r="TWL8" s="511"/>
      <c r="TWM8" s="511"/>
      <c r="TWN8" s="511"/>
      <c r="TWO8" s="511"/>
      <c r="TWP8" s="511"/>
      <c r="TWQ8" s="511"/>
      <c r="TWR8" s="511"/>
      <c r="TWS8" s="511"/>
      <c r="TWT8" s="511"/>
      <c r="TWU8" s="512"/>
      <c r="TWV8" s="510"/>
      <c r="TWW8" s="511"/>
      <c r="TWX8" s="511"/>
      <c r="TWY8" s="511"/>
      <c r="TWZ8" s="511"/>
      <c r="TXA8" s="511"/>
      <c r="TXB8" s="511"/>
      <c r="TXC8" s="511"/>
      <c r="TXD8" s="511"/>
      <c r="TXE8" s="511"/>
      <c r="TXF8" s="512"/>
      <c r="TXG8" s="510"/>
      <c r="TXH8" s="511"/>
      <c r="TXI8" s="511"/>
      <c r="TXJ8" s="511"/>
      <c r="TXK8" s="511"/>
      <c r="TXL8" s="511"/>
      <c r="TXM8" s="511"/>
      <c r="TXN8" s="511"/>
      <c r="TXO8" s="511"/>
      <c r="TXP8" s="511"/>
      <c r="TXQ8" s="512"/>
      <c r="TXR8" s="510"/>
      <c r="TXS8" s="511"/>
      <c r="TXT8" s="511"/>
      <c r="TXU8" s="511"/>
      <c r="TXV8" s="511"/>
      <c r="TXW8" s="511"/>
      <c r="TXX8" s="511"/>
      <c r="TXY8" s="511"/>
      <c r="TXZ8" s="511"/>
      <c r="TYA8" s="511"/>
      <c r="TYB8" s="512"/>
      <c r="TYC8" s="510"/>
      <c r="TYD8" s="511"/>
      <c r="TYE8" s="511"/>
      <c r="TYF8" s="511"/>
      <c r="TYG8" s="511"/>
      <c r="TYH8" s="511"/>
      <c r="TYI8" s="511"/>
      <c r="TYJ8" s="511"/>
      <c r="TYK8" s="511"/>
      <c r="TYL8" s="511"/>
      <c r="TYM8" s="512"/>
      <c r="TYN8" s="510"/>
      <c r="TYO8" s="511"/>
      <c r="TYP8" s="511"/>
      <c r="TYQ8" s="511"/>
      <c r="TYR8" s="511"/>
      <c r="TYS8" s="511"/>
      <c r="TYT8" s="511"/>
      <c r="TYU8" s="511"/>
      <c r="TYV8" s="511"/>
      <c r="TYW8" s="511"/>
      <c r="TYX8" s="512"/>
      <c r="TYY8" s="510"/>
      <c r="TYZ8" s="511"/>
      <c r="TZA8" s="511"/>
      <c r="TZB8" s="511"/>
      <c r="TZC8" s="511"/>
      <c r="TZD8" s="511"/>
      <c r="TZE8" s="511"/>
      <c r="TZF8" s="511"/>
      <c r="TZG8" s="511"/>
      <c r="TZH8" s="511"/>
      <c r="TZI8" s="512"/>
      <c r="TZJ8" s="510"/>
      <c r="TZK8" s="511"/>
      <c r="TZL8" s="511"/>
      <c r="TZM8" s="511"/>
      <c r="TZN8" s="511"/>
      <c r="TZO8" s="511"/>
      <c r="TZP8" s="511"/>
      <c r="TZQ8" s="511"/>
      <c r="TZR8" s="511"/>
      <c r="TZS8" s="511"/>
      <c r="TZT8" s="512"/>
      <c r="TZU8" s="510"/>
      <c r="TZV8" s="511"/>
      <c r="TZW8" s="511"/>
      <c r="TZX8" s="511"/>
      <c r="TZY8" s="511"/>
      <c r="TZZ8" s="511"/>
      <c r="UAA8" s="511"/>
      <c r="UAB8" s="511"/>
      <c r="UAC8" s="511"/>
      <c r="UAD8" s="511"/>
      <c r="UAE8" s="512"/>
      <c r="UAF8" s="510"/>
      <c r="UAG8" s="511"/>
      <c r="UAH8" s="511"/>
      <c r="UAI8" s="511"/>
      <c r="UAJ8" s="511"/>
      <c r="UAK8" s="511"/>
      <c r="UAL8" s="511"/>
      <c r="UAM8" s="511"/>
      <c r="UAN8" s="511"/>
      <c r="UAO8" s="511"/>
      <c r="UAP8" s="512"/>
      <c r="UAQ8" s="510"/>
      <c r="UAR8" s="511"/>
      <c r="UAS8" s="511"/>
      <c r="UAT8" s="511"/>
      <c r="UAU8" s="511"/>
      <c r="UAV8" s="511"/>
      <c r="UAW8" s="511"/>
      <c r="UAX8" s="511"/>
      <c r="UAY8" s="511"/>
      <c r="UAZ8" s="511"/>
      <c r="UBA8" s="512"/>
      <c r="UBB8" s="510"/>
      <c r="UBC8" s="511"/>
      <c r="UBD8" s="511"/>
      <c r="UBE8" s="511"/>
      <c r="UBF8" s="511"/>
      <c r="UBG8" s="511"/>
      <c r="UBH8" s="511"/>
      <c r="UBI8" s="511"/>
      <c r="UBJ8" s="511"/>
      <c r="UBK8" s="511"/>
      <c r="UBL8" s="512"/>
      <c r="UBM8" s="510"/>
      <c r="UBN8" s="511"/>
      <c r="UBO8" s="511"/>
      <c r="UBP8" s="511"/>
      <c r="UBQ8" s="511"/>
      <c r="UBR8" s="511"/>
      <c r="UBS8" s="511"/>
      <c r="UBT8" s="511"/>
      <c r="UBU8" s="511"/>
      <c r="UBV8" s="511"/>
      <c r="UBW8" s="512"/>
      <c r="UBX8" s="510"/>
      <c r="UBY8" s="511"/>
      <c r="UBZ8" s="511"/>
      <c r="UCA8" s="511"/>
      <c r="UCB8" s="511"/>
      <c r="UCC8" s="511"/>
      <c r="UCD8" s="511"/>
      <c r="UCE8" s="511"/>
      <c r="UCF8" s="511"/>
      <c r="UCG8" s="511"/>
      <c r="UCH8" s="512"/>
      <c r="UCI8" s="510"/>
      <c r="UCJ8" s="511"/>
      <c r="UCK8" s="511"/>
      <c r="UCL8" s="511"/>
      <c r="UCM8" s="511"/>
      <c r="UCN8" s="511"/>
      <c r="UCO8" s="511"/>
      <c r="UCP8" s="511"/>
      <c r="UCQ8" s="511"/>
      <c r="UCR8" s="511"/>
      <c r="UCS8" s="512"/>
      <c r="UCT8" s="510"/>
      <c r="UCU8" s="511"/>
      <c r="UCV8" s="511"/>
      <c r="UCW8" s="511"/>
      <c r="UCX8" s="511"/>
      <c r="UCY8" s="511"/>
      <c r="UCZ8" s="511"/>
      <c r="UDA8" s="511"/>
      <c r="UDB8" s="511"/>
      <c r="UDC8" s="511"/>
      <c r="UDD8" s="512"/>
      <c r="UDE8" s="510"/>
      <c r="UDF8" s="511"/>
      <c r="UDG8" s="511"/>
      <c r="UDH8" s="511"/>
      <c r="UDI8" s="511"/>
      <c r="UDJ8" s="511"/>
      <c r="UDK8" s="511"/>
      <c r="UDL8" s="511"/>
      <c r="UDM8" s="511"/>
      <c r="UDN8" s="511"/>
      <c r="UDO8" s="512"/>
      <c r="UDP8" s="510"/>
      <c r="UDQ8" s="511"/>
      <c r="UDR8" s="511"/>
      <c r="UDS8" s="511"/>
      <c r="UDT8" s="511"/>
      <c r="UDU8" s="511"/>
      <c r="UDV8" s="511"/>
      <c r="UDW8" s="511"/>
      <c r="UDX8" s="511"/>
      <c r="UDY8" s="511"/>
      <c r="UDZ8" s="512"/>
      <c r="UEA8" s="510"/>
      <c r="UEB8" s="511"/>
      <c r="UEC8" s="511"/>
      <c r="UED8" s="511"/>
      <c r="UEE8" s="511"/>
      <c r="UEF8" s="511"/>
      <c r="UEG8" s="511"/>
      <c r="UEH8" s="511"/>
      <c r="UEI8" s="511"/>
      <c r="UEJ8" s="511"/>
      <c r="UEK8" s="512"/>
      <c r="UEL8" s="510"/>
      <c r="UEM8" s="511"/>
      <c r="UEN8" s="511"/>
      <c r="UEO8" s="511"/>
      <c r="UEP8" s="511"/>
      <c r="UEQ8" s="511"/>
      <c r="UER8" s="511"/>
      <c r="UES8" s="511"/>
      <c r="UET8" s="511"/>
      <c r="UEU8" s="511"/>
      <c r="UEV8" s="512"/>
      <c r="UEW8" s="510"/>
      <c r="UEX8" s="511"/>
      <c r="UEY8" s="511"/>
      <c r="UEZ8" s="511"/>
      <c r="UFA8" s="511"/>
      <c r="UFB8" s="511"/>
      <c r="UFC8" s="511"/>
      <c r="UFD8" s="511"/>
      <c r="UFE8" s="511"/>
      <c r="UFF8" s="511"/>
      <c r="UFG8" s="512"/>
      <c r="UFH8" s="510"/>
      <c r="UFI8" s="511"/>
      <c r="UFJ8" s="511"/>
      <c r="UFK8" s="511"/>
      <c r="UFL8" s="511"/>
      <c r="UFM8" s="511"/>
      <c r="UFN8" s="511"/>
      <c r="UFO8" s="511"/>
      <c r="UFP8" s="511"/>
      <c r="UFQ8" s="511"/>
      <c r="UFR8" s="512"/>
      <c r="UFS8" s="510"/>
      <c r="UFT8" s="511"/>
      <c r="UFU8" s="511"/>
      <c r="UFV8" s="511"/>
      <c r="UFW8" s="511"/>
      <c r="UFX8" s="511"/>
      <c r="UFY8" s="511"/>
      <c r="UFZ8" s="511"/>
      <c r="UGA8" s="511"/>
      <c r="UGB8" s="511"/>
      <c r="UGC8" s="512"/>
      <c r="UGD8" s="510"/>
      <c r="UGE8" s="511"/>
      <c r="UGF8" s="511"/>
      <c r="UGG8" s="511"/>
      <c r="UGH8" s="511"/>
      <c r="UGI8" s="511"/>
      <c r="UGJ8" s="511"/>
      <c r="UGK8" s="511"/>
      <c r="UGL8" s="511"/>
      <c r="UGM8" s="511"/>
      <c r="UGN8" s="512"/>
      <c r="UGO8" s="510"/>
      <c r="UGP8" s="511"/>
      <c r="UGQ8" s="511"/>
      <c r="UGR8" s="511"/>
      <c r="UGS8" s="511"/>
      <c r="UGT8" s="511"/>
      <c r="UGU8" s="511"/>
      <c r="UGV8" s="511"/>
      <c r="UGW8" s="511"/>
      <c r="UGX8" s="511"/>
      <c r="UGY8" s="512"/>
      <c r="UGZ8" s="510"/>
      <c r="UHA8" s="511"/>
      <c r="UHB8" s="511"/>
      <c r="UHC8" s="511"/>
      <c r="UHD8" s="511"/>
      <c r="UHE8" s="511"/>
      <c r="UHF8" s="511"/>
      <c r="UHG8" s="511"/>
      <c r="UHH8" s="511"/>
      <c r="UHI8" s="511"/>
      <c r="UHJ8" s="512"/>
      <c r="UHK8" s="510"/>
      <c r="UHL8" s="511"/>
      <c r="UHM8" s="511"/>
      <c r="UHN8" s="511"/>
      <c r="UHO8" s="511"/>
      <c r="UHP8" s="511"/>
      <c r="UHQ8" s="511"/>
      <c r="UHR8" s="511"/>
      <c r="UHS8" s="511"/>
      <c r="UHT8" s="511"/>
      <c r="UHU8" s="512"/>
      <c r="UHV8" s="510"/>
      <c r="UHW8" s="511"/>
      <c r="UHX8" s="511"/>
      <c r="UHY8" s="511"/>
      <c r="UHZ8" s="511"/>
      <c r="UIA8" s="511"/>
      <c r="UIB8" s="511"/>
      <c r="UIC8" s="511"/>
      <c r="UID8" s="511"/>
      <c r="UIE8" s="511"/>
      <c r="UIF8" s="512"/>
      <c r="UIG8" s="510"/>
      <c r="UIH8" s="511"/>
      <c r="UII8" s="511"/>
      <c r="UIJ8" s="511"/>
      <c r="UIK8" s="511"/>
      <c r="UIL8" s="511"/>
      <c r="UIM8" s="511"/>
      <c r="UIN8" s="511"/>
      <c r="UIO8" s="511"/>
      <c r="UIP8" s="511"/>
      <c r="UIQ8" s="512"/>
      <c r="UIR8" s="510"/>
      <c r="UIS8" s="511"/>
      <c r="UIT8" s="511"/>
      <c r="UIU8" s="511"/>
      <c r="UIV8" s="511"/>
      <c r="UIW8" s="511"/>
      <c r="UIX8" s="511"/>
      <c r="UIY8" s="511"/>
      <c r="UIZ8" s="511"/>
      <c r="UJA8" s="511"/>
      <c r="UJB8" s="512"/>
      <c r="UJC8" s="510"/>
      <c r="UJD8" s="511"/>
      <c r="UJE8" s="511"/>
      <c r="UJF8" s="511"/>
      <c r="UJG8" s="511"/>
      <c r="UJH8" s="511"/>
      <c r="UJI8" s="511"/>
      <c r="UJJ8" s="511"/>
      <c r="UJK8" s="511"/>
      <c r="UJL8" s="511"/>
      <c r="UJM8" s="512"/>
      <c r="UJN8" s="510"/>
      <c r="UJO8" s="511"/>
      <c r="UJP8" s="511"/>
      <c r="UJQ8" s="511"/>
      <c r="UJR8" s="511"/>
      <c r="UJS8" s="511"/>
      <c r="UJT8" s="511"/>
      <c r="UJU8" s="511"/>
      <c r="UJV8" s="511"/>
      <c r="UJW8" s="511"/>
      <c r="UJX8" s="512"/>
      <c r="UJY8" s="510"/>
      <c r="UJZ8" s="511"/>
      <c r="UKA8" s="511"/>
      <c r="UKB8" s="511"/>
      <c r="UKC8" s="511"/>
      <c r="UKD8" s="511"/>
      <c r="UKE8" s="511"/>
      <c r="UKF8" s="511"/>
      <c r="UKG8" s="511"/>
      <c r="UKH8" s="511"/>
      <c r="UKI8" s="512"/>
      <c r="UKJ8" s="510"/>
      <c r="UKK8" s="511"/>
      <c r="UKL8" s="511"/>
      <c r="UKM8" s="511"/>
      <c r="UKN8" s="511"/>
      <c r="UKO8" s="511"/>
      <c r="UKP8" s="511"/>
      <c r="UKQ8" s="511"/>
      <c r="UKR8" s="511"/>
      <c r="UKS8" s="511"/>
      <c r="UKT8" s="512"/>
      <c r="UKU8" s="510"/>
      <c r="UKV8" s="511"/>
      <c r="UKW8" s="511"/>
      <c r="UKX8" s="511"/>
      <c r="UKY8" s="511"/>
      <c r="UKZ8" s="511"/>
      <c r="ULA8" s="511"/>
      <c r="ULB8" s="511"/>
      <c r="ULC8" s="511"/>
      <c r="ULD8" s="511"/>
      <c r="ULE8" s="512"/>
      <c r="ULF8" s="510"/>
      <c r="ULG8" s="511"/>
      <c r="ULH8" s="511"/>
      <c r="ULI8" s="511"/>
      <c r="ULJ8" s="511"/>
      <c r="ULK8" s="511"/>
      <c r="ULL8" s="511"/>
      <c r="ULM8" s="511"/>
      <c r="ULN8" s="511"/>
      <c r="ULO8" s="511"/>
      <c r="ULP8" s="512"/>
      <c r="ULQ8" s="510"/>
      <c r="ULR8" s="511"/>
      <c r="ULS8" s="511"/>
      <c r="ULT8" s="511"/>
      <c r="ULU8" s="511"/>
      <c r="ULV8" s="511"/>
      <c r="ULW8" s="511"/>
      <c r="ULX8" s="511"/>
      <c r="ULY8" s="511"/>
      <c r="ULZ8" s="511"/>
      <c r="UMA8" s="512"/>
      <c r="UMB8" s="510"/>
      <c r="UMC8" s="511"/>
      <c r="UMD8" s="511"/>
      <c r="UME8" s="511"/>
      <c r="UMF8" s="511"/>
      <c r="UMG8" s="511"/>
      <c r="UMH8" s="511"/>
      <c r="UMI8" s="511"/>
      <c r="UMJ8" s="511"/>
      <c r="UMK8" s="511"/>
      <c r="UML8" s="512"/>
      <c r="UMM8" s="510"/>
      <c r="UMN8" s="511"/>
      <c r="UMO8" s="511"/>
      <c r="UMP8" s="511"/>
      <c r="UMQ8" s="511"/>
      <c r="UMR8" s="511"/>
      <c r="UMS8" s="511"/>
      <c r="UMT8" s="511"/>
      <c r="UMU8" s="511"/>
      <c r="UMV8" s="511"/>
      <c r="UMW8" s="512"/>
      <c r="UMX8" s="510"/>
      <c r="UMY8" s="511"/>
      <c r="UMZ8" s="511"/>
      <c r="UNA8" s="511"/>
      <c r="UNB8" s="511"/>
      <c r="UNC8" s="511"/>
      <c r="UND8" s="511"/>
      <c r="UNE8" s="511"/>
      <c r="UNF8" s="511"/>
      <c r="UNG8" s="511"/>
      <c r="UNH8" s="512"/>
      <c r="UNI8" s="510"/>
      <c r="UNJ8" s="511"/>
      <c r="UNK8" s="511"/>
      <c r="UNL8" s="511"/>
      <c r="UNM8" s="511"/>
      <c r="UNN8" s="511"/>
      <c r="UNO8" s="511"/>
      <c r="UNP8" s="511"/>
      <c r="UNQ8" s="511"/>
      <c r="UNR8" s="511"/>
      <c r="UNS8" s="512"/>
      <c r="UNT8" s="510"/>
      <c r="UNU8" s="511"/>
      <c r="UNV8" s="511"/>
      <c r="UNW8" s="511"/>
      <c r="UNX8" s="511"/>
      <c r="UNY8" s="511"/>
      <c r="UNZ8" s="511"/>
      <c r="UOA8" s="511"/>
      <c r="UOB8" s="511"/>
      <c r="UOC8" s="511"/>
      <c r="UOD8" s="512"/>
      <c r="UOE8" s="510"/>
      <c r="UOF8" s="511"/>
      <c r="UOG8" s="511"/>
      <c r="UOH8" s="511"/>
      <c r="UOI8" s="511"/>
      <c r="UOJ8" s="511"/>
      <c r="UOK8" s="511"/>
      <c r="UOL8" s="511"/>
      <c r="UOM8" s="511"/>
      <c r="UON8" s="511"/>
      <c r="UOO8" s="512"/>
      <c r="UOP8" s="510"/>
      <c r="UOQ8" s="511"/>
      <c r="UOR8" s="511"/>
      <c r="UOS8" s="511"/>
      <c r="UOT8" s="511"/>
      <c r="UOU8" s="511"/>
      <c r="UOV8" s="511"/>
      <c r="UOW8" s="511"/>
      <c r="UOX8" s="511"/>
      <c r="UOY8" s="511"/>
      <c r="UOZ8" s="512"/>
      <c r="UPA8" s="510"/>
      <c r="UPB8" s="511"/>
      <c r="UPC8" s="511"/>
      <c r="UPD8" s="511"/>
      <c r="UPE8" s="511"/>
      <c r="UPF8" s="511"/>
      <c r="UPG8" s="511"/>
      <c r="UPH8" s="511"/>
      <c r="UPI8" s="511"/>
      <c r="UPJ8" s="511"/>
      <c r="UPK8" s="512"/>
      <c r="UPL8" s="510"/>
      <c r="UPM8" s="511"/>
      <c r="UPN8" s="511"/>
      <c r="UPO8" s="511"/>
      <c r="UPP8" s="511"/>
      <c r="UPQ8" s="511"/>
      <c r="UPR8" s="511"/>
      <c r="UPS8" s="511"/>
      <c r="UPT8" s="511"/>
      <c r="UPU8" s="511"/>
      <c r="UPV8" s="512"/>
      <c r="UPW8" s="510"/>
      <c r="UPX8" s="511"/>
      <c r="UPY8" s="511"/>
      <c r="UPZ8" s="511"/>
      <c r="UQA8" s="511"/>
      <c r="UQB8" s="511"/>
      <c r="UQC8" s="511"/>
      <c r="UQD8" s="511"/>
      <c r="UQE8" s="511"/>
      <c r="UQF8" s="511"/>
      <c r="UQG8" s="512"/>
      <c r="UQH8" s="510"/>
      <c r="UQI8" s="511"/>
      <c r="UQJ8" s="511"/>
      <c r="UQK8" s="511"/>
      <c r="UQL8" s="511"/>
      <c r="UQM8" s="511"/>
      <c r="UQN8" s="511"/>
      <c r="UQO8" s="511"/>
      <c r="UQP8" s="511"/>
      <c r="UQQ8" s="511"/>
      <c r="UQR8" s="512"/>
      <c r="UQS8" s="510"/>
      <c r="UQT8" s="511"/>
      <c r="UQU8" s="511"/>
      <c r="UQV8" s="511"/>
      <c r="UQW8" s="511"/>
      <c r="UQX8" s="511"/>
      <c r="UQY8" s="511"/>
      <c r="UQZ8" s="511"/>
      <c r="URA8" s="511"/>
      <c r="URB8" s="511"/>
      <c r="URC8" s="512"/>
      <c r="URD8" s="510"/>
      <c r="URE8" s="511"/>
      <c r="URF8" s="511"/>
      <c r="URG8" s="511"/>
      <c r="URH8" s="511"/>
      <c r="URI8" s="511"/>
      <c r="URJ8" s="511"/>
      <c r="URK8" s="511"/>
      <c r="URL8" s="511"/>
      <c r="URM8" s="511"/>
      <c r="URN8" s="512"/>
      <c r="URO8" s="510"/>
      <c r="URP8" s="511"/>
      <c r="URQ8" s="511"/>
      <c r="URR8" s="511"/>
      <c r="URS8" s="511"/>
      <c r="URT8" s="511"/>
      <c r="URU8" s="511"/>
      <c r="URV8" s="511"/>
      <c r="URW8" s="511"/>
      <c r="URX8" s="511"/>
      <c r="URY8" s="512"/>
      <c r="URZ8" s="510"/>
      <c r="USA8" s="511"/>
      <c r="USB8" s="511"/>
      <c r="USC8" s="511"/>
      <c r="USD8" s="511"/>
      <c r="USE8" s="511"/>
      <c r="USF8" s="511"/>
      <c r="USG8" s="511"/>
      <c r="USH8" s="511"/>
      <c r="USI8" s="511"/>
      <c r="USJ8" s="512"/>
      <c r="USK8" s="510"/>
      <c r="USL8" s="511"/>
      <c r="USM8" s="511"/>
      <c r="USN8" s="511"/>
      <c r="USO8" s="511"/>
      <c r="USP8" s="511"/>
      <c r="USQ8" s="511"/>
      <c r="USR8" s="511"/>
      <c r="USS8" s="511"/>
      <c r="UST8" s="511"/>
      <c r="USU8" s="512"/>
      <c r="USV8" s="510"/>
      <c r="USW8" s="511"/>
      <c r="USX8" s="511"/>
      <c r="USY8" s="511"/>
      <c r="USZ8" s="511"/>
      <c r="UTA8" s="511"/>
      <c r="UTB8" s="511"/>
      <c r="UTC8" s="511"/>
      <c r="UTD8" s="511"/>
      <c r="UTE8" s="511"/>
      <c r="UTF8" s="512"/>
      <c r="UTG8" s="510"/>
      <c r="UTH8" s="511"/>
      <c r="UTI8" s="511"/>
      <c r="UTJ8" s="511"/>
      <c r="UTK8" s="511"/>
      <c r="UTL8" s="511"/>
      <c r="UTM8" s="511"/>
      <c r="UTN8" s="511"/>
      <c r="UTO8" s="511"/>
      <c r="UTP8" s="511"/>
      <c r="UTQ8" s="512"/>
      <c r="UTR8" s="510"/>
      <c r="UTS8" s="511"/>
      <c r="UTT8" s="511"/>
      <c r="UTU8" s="511"/>
      <c r="UTV8" s="511"/>
      <c r="UTW8" s="511"/>
      <c r="UTX8" s="511"/>
      <c r="UTY8" s="511"/>
      <c r="UTZ8" s="511"/>
      <c r="UUA8" s="511"/>
      <c r="UUB8" s="512"/>
      <c r="UUC8" s="510"/>
      <c r="UUD8" s="511"/>
      <c r="UUE8" s="511"/>
      <c r="UUF8" s="511"/>
      <c r="UUG8" s="511"/>
      <c r="UUH8" s="511"/>
      <c r="UUI8" s="511"/>
      <c r="UUJ8" s="511"/>
      <c r="UUK8" s="511"/>
      <c r="UUL8" s="511"/>
      <c r="UUM8" s="512"/>
      <c r="UUN8" s="510"/>
      <c r="UUO8" s="511"/>
      <c r="UUP8" s="511"/>
      <c r="UUQ8" s="511"/>
      <c r="UUR8" s="511"/>
      <c r="UUS8" s="511"/>
      <c r="UUT8" s="511"/>
      <c r="UUU8" s="511"/>
      <c r="UUV8" s="511"/>
      <c r="UUW8" s="511"/>
      <c r="UUX8" s="512"/>
      <c r="UUY8" s="510"/>
      <c r="UUZ8" s="511"/>
      <c r="UVA8" s="511"/>
      <c r="UVB8" s="511"/>
      <c r="UVC8" s="511"/>
      <c r="UVD8" s="511"/>
      <c r="UVE8" s="511"/>
      <c r="UVF8" s="511"/>
      <c r="UVG8" s="511"/>
      <c r="UVH8" s="511"/>
      <c r="UVI8" s="512"/>
      <c r="UVJ8" s="510"/>
      <c r="UVK8" s="511"/>
      <c r="UVL8" s="511"/>
      <c r="UVM8" s="511"/>
      <c r="UVN8" s="511"/>
      <c r="UVO8" s="511"/>
      <c r="UVP8" s="511"/>
      <c r="UVQ8" s="511"/>
      <c r="UVR8" s="511"/>
      <c r="UVS8" s="511"/>
      <c r="UVT8" s="512"/>
      <c r="UVU8" s="510"/>
      <c r="UVV8" s="511"/>
      <c r="UVW8" s="511"/>
      <c r="UVX8" s="511"/>
      <c r="UVY8" s="511"/>
      <c r="UVZ8" s="511"/>
      <c r="UWA8" s="511"/>
      <c r="UWB8" s="511"/>
      <c r="UWC8" s="511"/>
      <c r="UWD8" s="511"/>
      <c r="UWE8" s="512"/>
      <c r="UWF8" s="510"/>
      <c r="UWG8" s="511"/>
      <c r="UWH8" s="511"/>
      <c r="UWI8" s="511"/>
      <c r="UWJ8" s="511"/>
      <c r="UWK8" s="511"/>
      <c r="UWL8" s="511"/>
      <c r="UWM8" s="511"/>
      <c r="UWN8" s="511"/>
      <c r="UWO8" s="511"/>
      <c r="UWP8" s="512"/>
      <c r="UWQ8" s="510"/>
      <c r="UWR8" s="511"/>
      <c r="UWS8" s="511"/>
      <c r="UWT8" s="511"/>
      <c r="UWU8" s="511"/>
      <c r="UWV8" s="511"/>
      <c r="UWW8" s="511"/>
      <c r="UWX8" s="511"/>
      <c r="UWY8" s="511"/>
      <c r="UWZ8" s="511"/>
      <c r="UXA8" s="512"/>
      <c r="UXB8" s="510"/>
      <c r="UXC8" s="511"/>
      <c r="UXD8" s="511"/>
      <c r="UXE8" s="511"/>
      <c r="UXF8" s="511"/>
      <c r="UXG8" s="511"/>
      <c r="UXH8" s="511"/>
      <c r="UXI8" s="511"/>
      <c r="UXJ8" s="511"/>
      <c r="UXK8" s="511"/>
      <c r="UXL8" s="512"/>
      <c r="UXM8" s="510"/>
      <c r="UXN8" s="511"/>
      <c r="UXO8" s="511"/>
      <c r="UXP8" s="511"/>
      <c r="UXQ8" s="511"/>
      <c r="UXR8" s="511"/>
      <c r="UXS8" s="511"/>
      <c r="UXT8" s="511"/>
      <c r="UXU8" s="511"/>
      <c r="UXV8" s="511"/>
      <c r="UXW8" s="512"/>
      <c r="UXX8" s="510"/>
      <c r="UXY8" s="511"/>
      <c r="UXZ8" s="511"/>
      <c r="UYA8" s="511"/>
      <c r="UYB8" s="511"/>
      <c r="UYC8" s="511"/>
      <c r="UYD8" s="511"/>
      <c r="UYE8" s="511"/>
      <c r="UYF8" s="511"/>
      <c r="UYG8" s="511"/>
      <c r="UYH8" s="512"/>
      <c r="UYI8" s="510"/>
      <c r="UYJ8" s="511"/>
      <c r="UYK8" s="511"/>
      <c r="UYL8" s="511"/>
      <c r="UYM8" s="511"/>
      <c r="UYN8" s="511"/>
      <c r="UYO8" s="511"/>
      <c r="UYP8" s="511"/>
      <c r="UYQ8" s="511"/>
      <c r="UYR8" s="511"/>
      <c r="UYS8" s="512"/>
      <c r="UYT8" s="510"/>
      <c r="UYU8" s="511"/>
      <c r="UYV8" s="511"/>
      <c r="UYW8" s="511"/>
      <c r="UYX8" s="511"/>
      <c r="UYY8" s="511"/>
      <c r="UYZ8" s="511"/>
      <c r="UZA8" s="511"/>
      <c r="UZB8" s="511"/>
      <c r="UZC8" s="511"/>
      <c r="UZD8" s="512"/>
      <c r="UZE8" s="510"/>
      <c r="UZF8" s="511"/>
      <c r="UZG8" s="511"/>
      <c r="UZH8" s="511"/>
      <c r="UZI8" s="511"/>
      <c r="UZJ8" s="511"/>
      <c r="UZK8" s="511"/>
      <c r="UZL8" s="511"/>
      <c r="UZM8" s="511"/>
      <c r="UZN8" s="511"/>
      <c r="UZO8" s="512"/>
      <c r="UZP8" s="510"/>
      <c r="UZQ8" s="511"/>
      <c r="UZR8" s="511"/>
      <c r="UZS8" s="511"/>
      <c r="UZT8" s="511"/>
      <c r="UZU8" s="511"/>
      <c r="UZV8" s="511"/>
      <c r="UZW8" s="511"/>
      <c r="UZX8" s="511"/>
      <c r="UZY8" s="511"/>
      <c r="UZZ8" s="512"/>
      <c r="VAA8" s="510"/>
      <c r="VAB8" s="511"/>
      <c r="VAC8" s="511"/>
      <c r="VAD8" s="511"/>
      <c r="VAE8" s="511"/>
      <c r="VAF8" s="511"/>
      <c r="VAG8" s="511"/>
      <c r="VAH8" s="511"/>
      <c r="VAI8" s="511"/>
      <c r="VAJ8" s="511"/>
      <c r="VAK8" s="512"/>
      <c r="VAL8" s="510"/>
      <c r="VAM8" s="511"/>
      <c r="VAN8" s="511"/>
      <c r="VAO8" s="511"/>
      <c r="VAP8" s="511"/>
      <c r="VAQ8" s="511"/>
      <c r="VAR8" s="511"/>
      <c r="VAS8" s="511"/>
      <c r="VAT8" s="511"/>
      <c r="VAU8" s="511"/>
      <c r="VAV8" s="512"/>
      <c r="VAW8" s="510"/>
      <c r="VAX8" s="511"/>
      <c r="VAY8" s="511"/>
      <c r="VAZ8" s="511"/>
      <c r="VBA8" s="511"/>
      <c r="VBB8" s="511"/>
      <c r="VBC8" s="511"/>
      <c r="VBD8" s="511"/>
      <c r="VBE8" s="511"/>
      <c r="VBF8" s="511"/>
      <c r="VBG8" s="512"/>
      <c r="VBH8" s="510"/>
      <c r="VBI8" s="511"/>
      <c r="VBJ8" s="511"/>
      <c r="VBK8" s="511"/>
      <c r="VBL8" s="511"/>
      <c r="VBM8" s="511"/>
      <c r="VBN8" s="511"/>
      <c r="VBO8" s="511"/>
      <c r="VBP8" s="511"/>
      <c r="VBQ8" s="511"/>
      <c r="VBR8" s="512"/>
      <c r="VBS8" s="510"/>
      <c r="VBT8" s="511"/>
      <c r="VBU8" s="511"/>
      <c r="VBV8" s="511"/>
      <c r="VBW8" s="511"/>
      <c r="VBX8" s="511"/>
      <c r="VBY8" s="511"/>
      <c r="VBZ8" s="511"/>
      <c r="VCA8" s="511"/>
      <c r="VCB8" s="511"/>
      <c r="VCC8" s="512"/>
      <c r="VCD8" s="510"/>
      <c r="VCE8" s="511"/>
      <c r="VCF8" s="511"/>
      <c r="VCG8" s="511"/>
      <c r="VCH8" s="511"/>
      <c r="VCI8" s="511"/>
      <c r="VCJ8" s="511"/>
      <c r="VCK8" s="511"/>
      <c r="VCL8" s="511"/>
      <c r="VCM8" s="511"/>
      <c r="VCN8" s="512"/>
      <c r="VCO8" s="510"/>
      <c r="VCP8" s="511"/>
      <c r="VCQ8" s="511"/>
      <c r="VCR8" s="511"/>
      <c r="VCS8" s="511"/>
      <c r="VCT8" s="511"/>
      <c r="VCU8" s="511"/>
      <c r="VCV8" s="511"/>
      <c r="VCW8" s="511"/>
      <c r="VCX8" s="511"/>
      <c r="VCY8" s="512"/>
      <c r="VCZ8" s="510"/>
      <c r="VDA8" s="511"/>
      <c r="VDB8" s="511"/>
      <c r="VDC8" s="511"/>
      <c r="VDD8" s="511"/>
      <c r="VDE8" s="511"/>
      <c r="VDF8" s="511"/>
      <c r="VDG8" s="511"/>
      <c r="VDH8" s="511"/>
      <c r="VDI8" s="511"/>
      <c r="VDJ8" s="512"/>
      <c r="VDK8" s="510"/>
      <c r="VDL8" s="511"/>
      <c r="VDM8" s="511"/>
      <c r="VDN8" s="511"/>
      <c r="VDO8" s="511"/>
      <c r="VDP8" s="511"/>
      <c r="VDQ8" s="511"/>
      <c r="VDR8" s="511"/>
      <c r="VDS8" s="511"/>
      <c r="VDT8" s="511"/>
      <c r="VDU8" s="512"/>
      <c r="VDV8" s="510"/>
      <c r="VDW8" s="511"/>
      <c r="VDX8" s="511"/>
      <c r="VDY8" s="511"/>
      <c r="VDZ8" s="511"/>
      <c r="VEA8" s="511"/>
      <c r="VEB8" s="511"/>
      <c r="VEC8" s="511"/>
      <c r="VED8" s="511"/>
      <c r="VEE8" s="511"/>
      <c r="VEF8" s="512"/>
      <c r="VEG8" s="510"/>
      <c r="VEH8" s="511"/>
      <c r="VEI8" s="511"/>
      <c r="VEJ8" s="511"/>
      <c r="VEK8" s="511"/>
      <c r="VEL8" s="511"/>
      <c r="VEM8" s="511"/>
      <c r="VEN8" s="511"/>
      <c r="VEO8" s="511"/>
      <c r="VEP8" s="511"/>
      <c r="VEQ8" s="512"/>
      <c r="VER8" s="510"/>
      <c r="VES8" s="511"/>
      <c r="VET8" s="511"/>
      <c r="VEU8" s="511"/>
      <c r="VEV8" s="511"/>
      <c r="VEW8" s="511"/>
      <c r="VEX8" s="511"/>
      <c r="VEY8" s="511"/>
      <c r="VEZ8" s="511"/>
      <c r="VFA8" s="511"/>
      <c r="VFB8" s="512"/>
      <c r="VFC8" s="510"/>
      <c r="VFD8" s="511"/>
      <c r="VFE8" s="511"/>
      <c r="VFF8" s="511"/>
      <c r="VFG8" s="511"/>
      <c r="VFH8" s="511"/>
      <c r="VFI8" s="511"/>
      <c r="VFJ8" s="511"/>
      <c r="VFK8" s="511"/>
      <c r="VFL8" s="511"/>
      <c r="VFM8" s="512"/>
      <c r="VFN8" s="510"/>
      <c r="VFO8" s="511"/>
      <c r="VFP8" s="511"/>
      <c r="VFQ8" s="511"/>
      <c r="VFR8" s="511"/>
      <c r="VFS8" s="511"/>
      <c r="VFT8" s="511"/>
      <c r="VFU8" s="511"/>
      <c r="VFV8" s="511"/>
      <c r="VFW8" s="511"/>
      <c r="VFX8" s="512"/>
      <c r="VFY8" s="510"/>
      <c r="VFZ8" s="511"/>
      <c r="VGA8" s="511"/>
      <c r="VGB8" s="511"/>
      <c r="VGC8" s="511"/>
      <c r="VGD8" s="511"/>
      <c r="VGE8" s="511"/>
      <c r="VGF8" s="511"/>
      <c r="VGG8" s="511"/>
      <c r="VGH8" s="511"/>
      <c r="VGI8" s="512"/>
      <c r="VGJ8" s="510"/>
      <c r="VGK8" s="511"/>
      <c r="VGL8" s="511"/>
      <c r="VGM8" s="511"/>
      <c r="VGN8" s="511"/>
      <c r="VGO8" s="511"/>
      <c r="VGP8" s="511"/>
      <c r="VGQ8" s="511"/>
      <c r="VGR8" s="511"/>
      <c r="VGS8" s="511"/>
      <c r="VGT8" s="512"/>
      <c r="VGU8" s="510"/>
      <c r="VGV8" s="511"/>
      <c r="VGW8" s="511"/>
      <c r="VGX8" s="511"/>
      <c r="VGY8" s="511"/>
      <c r="VGZ8" s="511"/>
      <c r="VHA8" s="511"/>
      <c r="VHB8" s="511"/>
      <c r="VHC8" s="511"/>
      <c r="VHD8" s="511"/>
      <c r="VHE8" s="512"/>
      <c r="VHF8" s="510"/>
      <c r="VHG8" s="511"/>
      <c r="VHH8" s="511"/>
      <c r="VHI8" s="511"/>
      <c r="VHJ8" s="511"/>
      <c r="VHK8" s="511"/>
      <c r="VHL8" s="511"/>
      <c r="VHM8" s="511"/>
      <c r="VHN8" s="511"/>
      <c r="VHO8" s="511"/>
      <c r="VHP8" s="512"/>
      <c r="VHQ8" s="510"/>
      <c r="VHR8" s="511"/>
      <c r="VHS8" s="511"/>
      <c r="VHT8" s="511"/>
      <c r="VHU8" s="511"/>
      <c r="VHV8" s="511"/>
      <c r="VHW8" s="511"/>
      <c r="VHX8" s="511"/>
      <c r="VHY8" s="511"/>
      <c r="VHZ8" s="511"/>
      <c r="VIA8" s="512"/>
      <c r="VIB8" s="510"/>
      <c r="VIC8" s="511"/>
      <c r="VID8" s="511"/>
      <c r="VIE8" s="511"/>
      <c r="VIF8" s="511"/>
      <c r="VIG8" s="511"/>
      <c r="VIH8" s="511"/>
      <c r="VII8" s="511"/>
      <c r="VIJ8" s="511"/>
      <c r="VIK8" s="511"/>
      <c r="VIL8" s="512"/>
      <c r="VIM8" s="510"/>
      <c r="VIN8" s="511"/>
      <c r="VIO8" s="511"/>
      <c r="VIP8" s="511"/>
      <c r="VIQ8" s="511"/>
      <c r="VIR8" s="511"/>
      <c r="VIS8" s="511"/>
      <c r="VIT8" s="511"/>
      <c r="VIU8" s="511"/>
      <c r="VIV8" s="511"/>
      <c r="VIW8" s="512"/>
      <c r="VIX8" s="510"/>
      <c r="VIY8" s="511"/>
      <c r="VIZ8" s="511"/>
      <c r="VJA8" s="511"/>
      <c r="VJB8" s="511"/>
      <c r="VJC8" s="511"/>
      <c r="VJD8" s="511"/>
      <c r="VJE8" s="511"/>
      <c r="VJF8" s="511"/>
      <c r="VJG8" s="511"/>
      <c r="VJH8" s="512"/>
      <c r="VJI8" s="510"/>
      <c r="VJJ8" s="511"/>
      <c r="VJK8" s="511"/>
      <c r="VJL8" s="511"/>
      <c r="VJM8" s="511"/>
      <c r="VJN8" s="511"/>
      <c r="VJO8" s="511"/>
      <c r="VJP8" s="511"/>
      <c r="VJQ8" s="511"/>
      <c r="VJR8" s="511"/>
      <c r="VJS8" s="512"/>
      <c r="VJT8" s="510"/>
      <c r="VJU8" s="511"/>
      <c r="VJV8" s="511"/>
      <c r="VJW8" s="511"/>
      <c r="VJX8" s="511"/>
      <c r="VJY8" s="511"/>
      <c r="VJZ8" s="511"/>
      <c r="VKA8" s="511"/>
      <c r="VKB8" s="511"/>
      <c r="VKC8" s="511"/>
      <c r="VKD8" s="512"/>
      <c r="VKE8" s="510"/>
      <c r="VKF8" s="511"/>
      <c r="VKG8" s="511"/>
      <c r="VKH8" s="511"/>
      <c r="VKI8" s="511"/>
      <c r="VKJ8" s="511"/>
      <c r="VKK8" s="511"/>
      <c r="VKL8" s="511"/>
      <c r="VKM8" s="511"/>
      <c r="VKN8" s="511"/>
      <c r="VKO8" s="512"/>
      <c r="VKP8" s="510"/>
      <c r="VKQ8" s="511"/>
      <c r="VKR8" s="511"/>
      <c r="VKS8" s="511"/>
      <c r="VKT8" s="511"/>
      <c r="VKU8" s="511"/>
      <c r="VKV8" s="511"/>
      <c r="VKW8" s="511"/>
      <c r="VKX8" s="511"/>
      <c r="VKY8" s="511"/>
      <c r="VKZ8" s="512"/>
      <c r="VLA8" s="510"/>
      <c r="VLB8" s="511"/>
      <c r="VLC8" s="511"/>
      <c r="VLD8" s="511"/>
      <c r="VLE8" s="511"/>
      <c r="VLF8" s="511"/>
      <c r="VLG8" s="511"/>
      <c r="VLH8" s="511"/>
      <c r="VLI8" s="511"/>
      <c r="VLJ8" s="511"/>
      <c r="VLK8" s="512"/>
      <c r="VLL8" s="510"/>
      <c r="VLM8" s="511"/>
      <c r="VLN8" s="511"/>
      <c r="VLO8" s="511"/>
      <c r="VLP8" s="511"/>
      <c r="VLQ8" s="511"/>
      <c r="VLR8" s="511"/>
      <c r="VLS8" s="511"/>
      <c r="VLT8" s="511"/>
      <c r="VLU8" s="511"/>
      <c r="VLV8" s="512"/>
      <c r="VLW8" s="510"/>
      <c r="VLX8" s="511"/>
      <c r="VLY8" s="511"/>
      <c r="VLZ8" s="511"/>
      <c r="VMA8" s="511"/>
      <c r="VMB8" s="511"/>
      <c r="VMC8" s="511"/>
      <c r="VMD8" s="511"/>
      <c r="VME8" s="511"/>
      <c r="VMF8" s="511"/>
      <c r="VMG8" s="512"/>
      <c r="VMH8" s="510"/>
      <c r="VMI8" s="511"/>
      <c r="VMJ8" s="511"/>
      <c r="VMK8" s="511"/>
      <c r="VML8" s="511"/>
      <c r="VMM8" s="511"/>
      <c r="VMN8" s="511"/>
      <c r="VMO8" s="511"/>
      <c r="VMP8" s="511"/>
      <c r="VMQ8" s="511"/>
      <c r="VMR8" s="512"/>
      <c r="VMS8" s="510"/>
      <c r="VMT8" s="511"/>
      <c r="VMU8" s="511"/>
      <c r="VMV8" s="511"/>
      <c r="VMW8" s="511"/>
      <c r="VMX8" s="511"/>
      <c r="VMY8" s="511"/>
      <c r="VMZ8" s="511"/>
      <c r="VNA8" s="511"/>
      <c r="VNB8" s="511"/>
      <c r="VNC8" s="512"/>
      <c r="VND8" s="510"/>
      <c r="VNE8" s="511"/>
      <c r="VNF8" s="511"/>
      <c r="VNG8" s="511"/>
      <c r="VNH8" s="511"/>
      <c r="VNI8" s="511"/>
      <c r="VNJ8" s="511"/>
      <c r="VNK8" s="511"/>
      <c r="VNL8" s="511"/>
      <c r="VNM8" s="511"/>
      <c r="VNN8" s="512"/>
      <c r="VNO8" s="510"/>
      <c r="VNP8" s="511"/>
      <c r="VNQ8" s="511"/>
      <c r="VNR8" s="511"/>
      <c r="VNS8" s="511"/>
      <c r="VNT8" s="511"/>
      <c r="VNU8" s="511"/>
      <c r="VNV8" s="511"/>
      <c r="VNW8" s="511"/>
      <c r="VNX8" s="511"/>
      <c r="VNY8" s="512"/>
      <c r="VNZ8" s="510"/>
      <c r="VOA8" s="511"/>
      <c r="VOB8" s="511"/>
      <c r="VOC8" s="511"/>
      <c r="VOD8" s="511"/>
      <c r="VOE8" s="511"/>
      <c r="VOF8" s="511"/>
      <c r="VOG8" s="511"/>
      <c r="VOH8" s="511"/>
      <c r="VOI8" s="511"/>
      <c r="VOJ8" s="512"/>
      <c r="VOK8" s="510"/>
      <c r="VOL8" s="511"/>
      <c r="VOM8" s="511"/>
      <c r="VON8" s="511"/>
      <c r="VOO8" s="511"/>
      <c r="VOP8" s="511"/>
      <c r="VOQ8" s="511"/>
      <c r="VOR8" s="511"/>
      <c r="VOS8" s="511"/>
      <c r="VOT8" s="511"/>
      <c r="VOU8" s="512"/>
      <c r="VOV8" s="510"/>
      <c r="VOW8" s="511"/>
      <c r="VOX8" s="511"/>
      <c r="VOY8" s="511"/>
      <c r="VOZ8" s="511"/>
      <c r="VPA8" s="511"/>
      <c r="VPB8" s="511"/>
      <c r="VPC8" s="511"/>
      <c r="VPD8" s="511"/>
      <c r="VPE8" s="511"/>
      <c r="VPF8" s="512"/>
      <c r="VPG8" s="510"/>
      <c r="VPH8" s="511"/>
      <c r="VPI8" s="511"/>
      <c r="VPJ8" s="511"/>
      <c r="VPK8" s="511"/>
      <c r="VPL8" s="511"/>
      <c r="VPM8" s="511"/>
      <c r="VPN8" s="511"/>
      <c r="VPO8" s="511"/>
      <c r="VPP8" s="511"/>
      <c r="VPQ8" s="512"/>
      <c r="VPR8" s="510"/>
      <c r="VPS8" s="511"/>
      <c r="VPT8" s="511"/>
      <c r="VPU8" s="511"/>
      <c r="VPV8" s="511"/>
      <c r="VPW8" s="511"/>
      <c r="VPX8" s="511"/>
      <c r="VPY8" s="511"/>
      <c r="VPZ8" s="511"/>
      <c r="VQA8" s="511"/>
      <c r="VQB8" s="512"/>
      <c r="VQC8" s="510"/>
      <c r="VQD8" s="511"/>
      <c r="VQE8" s="511"/>
      <c r="VQF8" s="511"/>
      <c r="VQG8" s="511"/>
      <c r="VQH8" s="511"/>
      <c r="VQI8" s="511"/>
      <c r="VQJ8" s="511"/>
      <c r="VQK8" s="511"/>
      <c r="VQL8" s="511"/>
      <c r="VQM8" s="512"/>
      <c r="VQN8" s="510"/>
      <c r="VQO8" s="511"/>
      <c r="VQP8" s="511"/>
      <c r="VQQ8" s="511"/>
      <c r="VQR8" s="511"/>
      <c r="VQS8" s="511"/>
      <c r="VQT8" s="511"/>
      <c r="VQU8" s="511"/>
      <c r="VQV8" s="511"/>
      <c r="VQW8" s="511"/>
      <c r="VQX8" s="512"/>
      <c r="VQY8" s="510"/>
      <c r="VQZ8" s="511"/>
      <c r="VRA8" s="511"/>
      <c r="VRB8" s="511"/>
      <c r="VRC8" s="511"/>
      <c r="VRD8" s="511"/>
      <c r="VRE8" s="511"/>
      <c r="VRF8" s="511"/>
      <c r="VRG8" s="511"/>
      <c r="VRH8" s="511"/>
      <c r="VRI8" s="512"/>
      <c r="VRJ8" s="510"/>
      <c r="VRK8" s="511"/>
      <c r="VRL8" s="511"/>
      <c r="VRM8" s="511"/>
      <c r="VRN8" s="511"/>
      <c r="VRO8" s="511"/>
      <c r="VRP8" s="511"/>
      <c r="VRQ8" s="511"/>
      <c r="VRR8" s="511"/>
      <c r="VRS8" s="511"/>
      <c r="VRT8" s="512"/>
      <c r="VRU8" s="510"/>
      <c r="VRV8" s="511"/>
      <c r="VRW8" s="511"/>
      <c r="VRX8" s="511"/>
      <c r="VRY8" s="511"/>
      <c r="VRZ8" s="511"/>
      <c r="VSA8" s="511"/>
      <c r="VSB8" s="511"/>
      <c r="VSC8" s="511"/>
      <c r="VSD8" s="511"/>
      <c r="VSE8" s="512"/>
      <c r="VSF8" s="510"/>
      <c r="VSG8" s="511"/>
      <c r="VSH8" s="511"/>
      <c r="VSI8" s="511"/>
      <c r="VSJ8" s="511"/>
      <c r="VSK8" s="511"/>
      <c r="VSL8" s="511"/>
      <c r="VSM8" s="511"/>
      <c r="VSN8" s="511"/>
      <c r="VSO8" s="511"/>
      <c r="VSP8" s="512"/>
      <c r="VSQ8" s="510"/>
      <c r="VSR8" s="511"/>
      <c r="VSS8" s="511"/>
      <c r="VST8" s="511"/>
      <c r="VSU8" s="511"/>
      <c r="VSV8" s="511"/>
      <c r="VSW8" s="511"/>
      <c r="VSX8" s="511"/>
      <c r="VSY8" s="511"/>
      <c r="VSZ8" s="511"/>
      <c r="VTA8" s="512"/>
      <c r="VTB8" s="510"/>
      <c r="VTC8" s="511"/>
      <c r="VTD8" s="511"/>
      <c r="VTE8" s="511"/>
      <c r="VTF8" s="511"/>
      <c r="VTG8" s="511"/>
      <c r="VTH8" s="511"/>
      <c r="VTI8" s="511"/>
      <c r="VTJ8" s="511"/>
      <c r="VTK8" s="511"/>
      <c r="VTL8" s="512"/>
      <c r="VTM8" s="510"/>
      <c r="VTN8" s="511"/>
      <c r="VTO8" s="511"/>
      <c r="VTP8" s="511"/>
      <c r="VTQ8" s="511"/>
      <c r="VTR8" s="511"/>
      <c r="VTS8" s="511"/>
      <c r="VTT8" s="511"/>
      <c r="VTU8" s="511"/>
      <c r="VTV8" s="511"/>
      <c r="VTW8" s="512"/>
      <c r="VTX8" s="510"/>
      <c r="VTY8" s="511"/>
      <c r="VTZ8" s="511"/>
      <c r="VUA8" s="511"/>
      <c r="VUB8" s="511"/>
      <c r="VUC8" s="511"/>
      <c r="VUD8" s="511"/>
      <c r="VUE8" s="511"/>
      <c r="VUF8" s="511"/>
      <c r="VUG8" s="511"/>
      <c r="VUH8" s="512"/>
      <c r="VUI8" s="510"/>
      <c r="VUJ8" s="511"/>
      <c r="VUK8" s="511"/>
      <c r="VUL8" s="511"/>
      <c r="VUM8" s="511"/>
      <c r="VUN8" s="511"/>
      <c r="VUO8" s="511"/>
      <c r="VUP8" s="511"/>
      <c r="VUQ8" s="511"/>
      <c r="VUR8" s="511"/>
      <c r="VUS8" s="512"/>
      <c r="VUT8" s="510"/>
      <c r="VUU8" s="511"/>
      <c r="VUV8" s="511"/>
      <c r="VUW8" s="511"/>
      <c r="VUX8" s="511"/>
      <c r="VUY8" s="511"/>
      <c r="VUZ8" s="511"/>
      <c r="VVA8" s="511"/>
      <c r="VVB8" s="511"/>
      <c r="VVC8" s="511"/>
      <c r="VVD8" s="512"/>
      <c r="VVE8" s="510"/>
      <c r="VVF8" s="511"/>
      <c r="VVG8" s="511"/>
      <c r="VVH8" s="511"/>
      <c r="VVI8" s="511"/>
      <c r="VVJ8" s="511"/>
      <c r="VVK8" s="511"/>
      <c r="VVL8" s="511"/>
      <c r="VVM8" s="511"/>
      <c r="VVN8" s="511"/>
      <c r="VVO8" s="512"/>
      <c r="VVP8" s="510"/>
      <c r="VVQ8" s="511"/>
      <c r="VVR8" s="511"/>
      <c r="VVS8" s="511"/>
      <c r="VVT8" s="511"/>
      <c r="VVU8" s="511"/>
      <c r="VVV8" s="511"/>
      <c r="VVW8" s="511"/>
      <c r="VVX8" s="511"/>
      <c r="VVY8" s="511"/>
      <c r="VVZ8" s="512"/>
      <c r="VWA8" s="510"/>
      <c r="VWB8" s="511"/>
      <c r="VWC8" s="511"/>
      <c r="VWD8" s="511"/>
      <c r="VWE8" s="511"/>
      <c r="VWF8" s="511"/>
      <c r="VWG8" s="511"/>
      <c r="VWH8" s="511"/>
      <c r="VWI8" s="511"/>
      <c r="VWJ8" s="511"/>
      <c r="VWK8" s="512"/>
      <c r="VWL8" s="510"/>
      <c r="VWM8" s="511"/>
      <c r="VWN8" s="511"/>
      <c r="VWO8" s="511"/>
      <c r="VWP8" s="511"/>
      <c r="VWQ8" s="511"/>
      <c r="VWR8" s="511"/>
      <c r="VWS8" s="511"/>
      <c r="VWT8" s="511"/>
      <c r="VWU8" s="511"/>
      <c r="VWV8" s="512"/>
      <c r="VWW8" s="510"/>
      <c r="VWX8" s="511"/>
      <c r="VWY8" s="511"/>
      <c r="VWZ8" s="511"/>
      <c r="VXA8" s="511"/>
      <c r="VXB8" s="511"/>
      <c r="VXC8" s="511"/>
      <c r="VXD8" s="511"/>
      <c r="VXE8" s="511"/>
      <c r="VXF8" s="511"/>
      <c r="VXG8" s="512"/>
      <c r="VXH8" s="510"/>
      <c r="VXI8" s="511"/>
      <c r="VXJ8" s="511"/>
      <c r="VXK8" s="511"/>
      <c r="VXL8" s="511"/>
      <c r="VXM8" s="511"/>
      <c r="VXN8" s="511"/>
      <c r="VXO8" s="511"/>
      <c r="VXP8" s="511"/>
      <c r="VXQ8" s="511"/>
      <c r="VXR8" s="512"/>
      <c r="VXS8" s="510"/>
      <c r="VXT8" s="511"/>
      <c r="VXU8" s="511"/>
      <c r="VXV8" s="511"/>
      <c r="VXW8" s="511"/>
      <c r="VXX8" s="511"/>
      <c r="VXY8" s="511"/>
      <c r="VXZ8" s="511"/>
      <c r="VYA8" s="511"/>
      <c r="VYB8" s="511"/>
      <c r="VYC8" s="512"/>
      <c r="VYD8" s="510"/>
      <c r="VYE8" s="511"/>
      <c r="VYF8" s="511"/>
      <c r="VYG8" s="511"/>
      <c r="VYH8" s="511"/>
      <c r="VYI8" s="511"/>
      <c r="VYJ8" s="511"/>
      <c r="VYK8" s="511"/>
      <c r="VYL8" s="511"/>
      <c r="VYM8" s="511"/>
      <c r="VYN8" s="512"/>
      <c r="VYO8" s="510"/>
      <c r="VYP8" s="511"/>
      <c r="VYQ8" s="511"/>
      <c r="VYR8" s="511"/>
      <c r="VYS8" s="511"/>
      <c r="VYT8" s="511"/>
      <c r="VYU8" s="511"/>
      <c r="VYV8" s="511"/>
      <c r="VYW8" s="511"/>
      <c r="VYX8" s="511"/>
      <c r="VYY8" s="512"/>
      <c r="VYZ8" s="510"/>
      <c r="VZA8" s="511"/>
      <c r="VZB8" s="511"/>
      <c r="VZC8" s="511"/>
      <c r="VZD8" s="511"/>
      <c r="VZE8" s="511"/>
      <c r="VZF8" s="511"/>
      <c r="VZG8" s="511"/>
      <c r="VZH8" s="511"/>
      <c r="VZI8" s="511"/>
      <c r="VZJ8" s="512"/>
      <c r="VZK8" s="510"/>
      <c r="VZL8" s="511"/>
      <c r="VZM8" s="511"/>
      <c r="VZN8" s="511"/>
      <c r="VZO8" s="511"/>
      <c r="VZP8" s="511"/>
      <c r="VZQ8" s="511"/>
      <c r="VZR8" s="511"/>
      <c r="VZS8" s="511"/>
      <c r="VZT8" s="511"/>
      <c r="VZU8" s="512"/>
      <c r="VZV8" s="510"/>
      <c r="VZW8" s="511"/>
      <c r="VZX8" s="511"/>
      <c r="VZY8" s="511"/>
      <c r="VZZ8" s="511"/>
      <c r="WAA8" s="511"/>
      <c r="WAB8" s="511"/>
      <c r="WAC8" s="511"/>
      <c r="WAD8" s="511"/>
      <c r="WAE8" s="511"/>
      <c r="WAF8" s="512"/>
      <c r="WAG8" s="510"/>
      <c r="WAH8" s="511"/>
      <c r="WAI8" s="511"/>
      <c r="WAJ8" s="511"/>
      <c r="WAK8" s="511"/>
      <c r="WAL8" s="511"/>
      <c r="WAM8" s="511"/>
      <c r="WAN8" s="511"/>
      <c r="WAO8" s="511"/>
      <c r="WAP8" s="511"/>
      <c r="WAQ8" s="512"/>
      <c r="WAR8" s="510"/>
      <c r="WAS8" s="511"/>
      <c r="WAT8" s="511"/>
      <c r="WAU8" s="511"/>
      <c r="WAV8" s="511"/>
      <c r="WAW8" s="511"/>
      <c r="WAX8" s="511"/>
      <c r="WAY8" s="511"/>
      <c r="WAZ8" s="511"/>
      <c r="WBA8" s="511"/>
      <c r="WBB8" s="512"/>
      <c r="WBC8" s="510"/>
      <c r="WBD8" s="511"/>
      <c r="WBE8" s="511"/>
      <c r="WBF8" s="511"/>
      <c r="WBG8" s="511"/>
      <c r="WBH8" s="511"/>
      <c r="WBI8" s="511"/>
      <c r="WBJ8" s="511"/>
      <c r="WBK8" s="511"/>
      <c r="WBL8" s="511"/>
      <c r="WBM8" s="512"/>
      <c r="WBN8" s="510"/>
      <c r="WBO8" s="511"/>
      <c r="WBP8" s="511"/>
      <c r="WBQ8" s="511"/>
      <c r="WBR8" s="511"/>
      <c r="WBS8" s="511"/>
      <c r="WBT8" s="511"/>
      <c r="WBU8" s="511"/>
      <c r="WBV8" s="511"/>
      <c r="WBW8" s="511"/>
      <c r="WBX8" s="512"/>
      <c r="WBY8" s="510"/>
      <c r="WBZ8" s="511"/>
      <c r="WCA8" s="511"/>
      <c r="WCB8" s="511"/>
      <c r="WCC8" s="511"/>
      <c r="WCD8" s="511"/>
      <c r="WCE8" s="511"/>
      <c r="WCF8" s="511"/>
      <c r="WCG8" s="511"/>
      <c r="WCH8" s="511"/>
      <c r="WCI8" s="512"/>
      <c r="WCJ8" s="510"/>
      <c r="WCK8" s="511"/>
      <c r="WCL8" s="511"/>
      <c r="WCM8" s="511"/>
      <c r="WCN8" s="511"/>
      <c r="WCO8" s="511"/>
      <c r="WCP8" s="511"/>
      <c r="WCQ8" s="511"/>
      <c r="WCR8" s="511"/>
      <c r="WCS8" s="511"/>
      <c r="WCT8" s="512"/>
      <c r="WCU8" s="510"/>
      <c r="WCV8" s="511"/>
      <c r="WCW8" s="511"/>
      <c r="WCX8" s="511"/>
      <c r="WCY8" s="511"/>
      <c r="WCZ8" s="511"/>
      <c r="WDA8" s="511"/>
      <c r="WDB8" s="511"/>
      <c r="WDC8" s="511"/>
      <c r="WDD8" s="511"/>
      <c r="WDE8" s="512"/>
      <c r="WDF8" s="510"/>
      <c r="WDG8" s="511"/>
      <c r="WDH8" s="511"/>
      <c r="WDI8" s="511"/>
      <c r="WDJ8" s="511"/>
      <c r="WDK8" s="511"/>
      <c r="WDL8" s="511"/>
      <c r="WDM8" s="511"/>
      <c r="WDN8" s="511"/>
      <c r="WDO8" s="511"/>
      <c r="WDP8" s="512"/>
      <c r="WDQ8" s="510"/>
      <c r="WDR8" s="511"/>
      <c r="WDS8" s="511"/>
      <c r="WDT8" s="511"/>
      <c r="WDU8" s="511"/>
      <c r="WDV8" s="511"/>
      <c r="WDW8" s="511"/>
      <c r="WDX8" s="511"/>
      <c r="WDY8" s="511"/>
      <c r="WDZ8" s="511"/>
      <c r="WEA8" s="512"/>
      <c r="WEB8" s="510"/>
      <c r="WEC8" s="511"/>
      <c r="WED8" s="511"/>
      <c r="WEE8" s="511"/>
      <c r="WEF8" s="511"/>
      <c r="WEG8" s="511"/>
      <c r="WEH8" s="511"/>
      <c r="WEI8" s="511"/>
      <c r="WEJ8" s="511"/>
      <c r="WEK8" s="511"/>
      <c r="WEL8" s="512"/>
      <c r="WEM8" s="510"/>
      <c r="WEN8" s="511"/>
      <c r="WEO8" s="511"/>
      <c r="WEP8" s="511"/>
      <c r="WEQ8" s="511"/>
      <c r="WER8" s="511"/>
      <c r="WES8" s="511"/>
      <c r="WET8" s="511"/>
      <c r="WEU8" s="511"/>
      <c r="WEV8" s="511"/>
      <c r="WEW8" s="512"/>
      <c r="WEX8" s="510"/>
      <c r="WEY8" s="511"/>
      <c r="WEZ8" s="511"/>
      <c r="WFA8" s="511"/>
      <c r="WFB8" s="511"/>
      <c r="WFC8" s="511"/>
      <c r="WFD8" s="511"/>
      <c r="WFE8" s="511"/>
      <c r="WFF8" s="511"/>
      <c r="WFG8" s="511"/>
      <c r="WFH8" s="512"/>
      <c r="WFI8" s="510"/>
      <c r="WFJ8" s="511"/>
      <c r="WFK8" s="511"/>
      <c r="WFL8" s="511"/>
      <c r="WFM8" s="511"/>
      <c r="WFN8" s="511"/>
      <c r="WFO8" s="511"/>
      <c r="WFP8" s="511"/>
      <c r="WFQ8" s="511"/>
      <c r="WFR8" s="511"/>
      <c r="WFS8" s="512"/>
      <c r="WFT8" s="510"/>
      <c r="WFU8" s="511"/>
      <c r="WFV8" s="511"/>
      <c r="WFW8" s="511"/>
      <c r="WFX8" s="511"/>
      <c r="WFY8" s="511"/>
      <c r="WFZ8" s="511"/>
      <c r="WGA8" s="511"/>
      <c r="WGB8" s="511"/>
      <c r="WGC8" s="511"/>
      <c r="WGD8" s="512"/>
      <c r="WGE8" s="510"/>
      <c r="WGF8" s="511"/>
      <c r="WGG8" s="511"/>
      <c r="WGH8" s="511"/>
      <c r="WGI8" s="511"/>
      <c r="WGJ8" s="511"/>
      <c r="WGK8" s="511"/>
      <c r="WGL8" s="511"/>
      <c r="WGM8" s="511"/>
      <c r="WGN8" s="511"/>
      <c r="WGO8" s="512"/>
      <c r="WGP8" s="510"/>
      <c r="WGQ8" s="511"/>
      <c r="WGR8" s="511"/>
      <c r="WGS8" s="511"/>
      <c r="WGT8" s="511"/>
      <c r="WGU8" s="511"/>
      <c r="WGV8" s="511"/>
      <c r="WGW8" s="511"/>
      <c r="WGX8" s="511"/>
      <c r="WGY8" s="511"/>
      <c r="WGZ8" s="512"/>
      <c r="WHA8" s="510"/>
      <c r="WHB8" s="511"/>
      <c r="WHC8" s="511"/>
      <c r="WHD8" s="511"/>
      <c r="WHE8" s="511"/>
      <c r="WHF8" s="511"/>
      <c r="WHG8" s="511"/>
      <c r="WHH8" s="511"/>
      <c r="WHI8" s="511"/>
      <c r="WHJ8" s="511"/>
      <c r="WHK8" s="512"/>
      <c r="WHL8" s="510"/>
      <c r="WHM8" s="511"/>
      <c r="WHN8" s="511"/>
      <c r="WHO8" s="511"/>
      <c r="WHP8" s="511"/>
      <c r="WHQ8" s="511"/>
      <c r="WHR8" s="511"/>
      <c r="WHS8" s="511"/>
      <c r="WHT8" s="511"/>
      <c r="WHU8" s="511"/>
      <c r="WHV8" s="512"/>
      <c r="WHW8" s="510"/>
      <c r="WHX8" s="511"/>
      <c r="WHY8" s="511"/>
      <c r="WHZ8" s="511"/>
      <c r="WIA8" s="511"/>
      <c r="WIB8" s="511"/>
      <c r="WIC8" s="511"/>
      <c r="WID8" s="511"/>
      <c r="WIE8" s="511"/>
      <c r="WIF8" s="511"/>
      <c r="WIG8" s="512"/>
      <c r="WIH8" s="510"/>
      <c r="WII8" s="511"/>
      <c r="WIJ8" s="511"/>
      <c r="WIK8" s="511"/>
      <c r="WIL8" s="511"/>
      <c r="WIM8" s="511"/>
      <c r="WIN8" s="511"/>
      <c r="WIO8" s="511"/>
      <c r="WIP8" s="511"/>
      <c r="WIQ8" s="511"/>
      <c r="WIR8" s="512"/>
      <c r="WIS8" s="510"/>
      <c r="WIT8" s="511"/>
      <c r="WIU8" s="511"/>
      <c r="WIV8" s="511"/>
      <c r="WIW8" s="511"/>
      <c r="WIX8" s="511"/>
      <c r="WIY8" s="511"/>
      <c r="WIZ8" s="511"/>
      <c r="WJA8" s="511"/>
      <c r="WJB8" s="511"/>
      <c r="WJC8" s="512"/>
      <c r="WJD8" s="510"/>
      <c r="WJE8" s="511"/>
      <c r="WJF8" s="511"/>
      <c r="WJG8" s="511"/>
      <c r="WJH8" s="511"/>
      <c r="WJI8" s="511"/>
      <c r="WJJ8" s="511"/>
      <c r="WJK8" s="511"/>
      <c r="WJL8" s="511"/>
      <c r="WJM8" s="511"/>
      <c r="WJN8" s="512"/>
      <c r="WJO8" s="510"/>
      <c r="WJP8" s="511"/>
      <c r="WJQ8" s="511"/>
      <c r="WJR8" s="511"/>
      <c r="WJS8" s="511"/>
      <c r="WJT8" s="511"/>
      <c r="WJU8" s="511"/>
      <c r="WJV8" s="511"/>
      <c r="WJW8" s="511"/>
      <c r="WJX8" s="511"/>
      <c r="WJY8" s="512"/>
      <c r="WJZ8" s="510"/>
      <c r="WKA8" s="511"/>
      <c r="WKB8" s="511"/>
      <c r="WKC8" s="511"/>
      <c r="WKD8" s="511"/>
      <c r="WKE8" s="511"/>
      <c r="WKF8" s="511"/>
      <c r="WKG8" s="511"/>
      <c r="WKH8" s="511"/>
      <c r="WKI8" s="511"/>
      <c r="WKJ8" s="512"/>
      <c r="WKK8" s="510"/>
      <c r="WKL8" s="511"/>
      <c r="WKM8" s="511"/>
      <c r="WKN8" s="511"/>
      <c r="WKO8" s="511"/>
      <c r="WKP8" s="511"/>
      <c r="WKQ8" s="511"/>
      <c r="WKR8" s="511"/>
      <c r="WKS8" s="511"/>
      <c r="WKT8" s="511"/>
      <c r="WKU8" s="512"/>
      <c r="WKV8" s="510"/>
      <c r="WKW8" s="511"/>
      <c r="WKX8" s="511"/>
      <c r="WKY8" s="511"/>
      <c r="WKZ8" s="511"/>
      <c r="WLA8" s="511"/>
      <c r="WLB8" s="511"/>
      <c r="WLC8" s="511"/>
      <c r="WLD8" s="511"/>
      <c r="WLE8" s="511"/>
      <c r="WLF8" s="512"/>
      <c r="WLG8" s="510"/>
      <c r="WLH8" s="511"/>
      <c r="WLI8" s="511"/>
      <c r="WLJ8" s="511"/>
      <c r="WLK8" s="511"/>
      <c r="WLL8" s="511"/>
      <c r="WLM8" s="511"/>
      <c r="WLN8" s="511"/>
      <c r="WLO8" s="511"/>
      <c r="WLP8" s="511"/>
      <c r="WLQ8" s="512"/>
      <c r="WLR8" s="510"/>
      <c r="WLS8" s="511"/>
      <c r="WLT8" s="511"/>
      <c r="WLU8" s="511"/>
      <c r="WLV8" s="511"/>
      <c r="WLW8" s="511"/>
      <c r="WLX8" s="511"/>
      <c r="WLY8" s="511"/>
      <c r="WLZ8" s="511"/>
      <c r="WMA8" s="511"/>
      <c r="WMB8" s="512"/>
      <c r="WMC8" s="510"/>
      <c r="WMD8" s="511"/>
      <c r="WME8" s="511"/>
      <c r="WMF8" s="511"/>
      <c r="WMG8" s="511"/>
      <c r="WMH8" s="511"/>
      <c r="WMI8" s="511"/>
      <c r="WMJ8" s="511"/>
      <c r="WMK8" s="511"/>
      <c r="WML8" s="511"/>
      <c r="WMM8" s="512"/>
      <c r="WMN8" s="510"/>
      <c r="WMO8" s="511"/>
      <c r="WMP8" s="511"/>
      <c r="WMQ8" s="511"/>
      <c r="WMR8" s="511"/>
      <c r="WMS8" s="511"/>
      <c r="WMT8" s="511"/>
      <c r="WMU8" s="511"/>
      <c r="WMV8" s="511"/>
      <c r="WMW8" s="511"/>
      <c r="WMX8" s="512"/>
      <c r="WMY8" s="510"/>
      <c r="WMZ8" s="511"/>
      <c r="WNA8" s="511"/>
      <c r="WNB8" s="511"/>
      <c r="WNC8" s="511"/>
      <c r="WND8" s="511"/>
      <c r="WNE8" s="511"/>
      <c r="WNF8" s="511"/>
      <c r="WNG8" s="511"/>
      <c r="WNH8" s="511"/>
      <c r="WNI8" s="512"/>
      <c r="WNJ8" s="510"/>
      <c r="WNK8" s="511"/>
      <c r="WNL8" s="511"/>
      <c r="WNM8" s="511"/>
      <c r="WNN8" s="511"/>
      <c r="WNO8" s="511"/>
      <c r="WNP8" s="511"/>
      <c r="WNQ8" s="511"/>
      <c r="WNR8" s="511"/>
      <c r="WNS8" s="511"/>
      <c r="WNT8" s="512"/>
      <c r="WNU8" s="510"/>
      <c r="WNV8" s="511"/>
      <c r="WNW8" s="511"/>
      <c r="WNX8" s="511"/>
      <c r="WNY8" s="511"/>
      <c r="WNZ8" s="511"/>
      <c r="WOA8" s="511"/>
      <c r="WOB8" s="511"/>
      <c r="WOC8" s="511"/>
      <c r="WOD8" s="511"/>
      <c r="WOE8" s="512"/>
      <c r="WOF8" s="510"/>
      <c r="WOG8" s="511"/>
      <c r="WOH8" s="511"/>
      <c r="WOI8" s="511"/>
      <c r="WOJ8" s="511"/>
      <c r="WOK8" s="511"/>
      <c r="WOL8" s="511"/>
      <c r="WOM8" s="511"/>
      <c r="WON8" s="511"/>
      <c r="WOO8" s="511"/>
      <c r="WOP8" s="512"/>
      <c r="WOQ8" s="510"/>
      <c r="WOR8" s="511"/>
      <c r="WOS8" s="511"/>
      <c r="WOT8" s="511"/>
      <c r="WOU8" s="511"/>
      <c r="WOV8" s="511"/>
      <c r="WOW8" s="511"/>
      <c r="WOX8" s="511"/>
      <c r="WOY8" s="511"/>
      <c r="WOZ8" s="511"/>
      <c r="WPA8" s="512"/>
      <c r="WPB8" s="510"/>
      <c r="WPC8" s="511"/>
      <c r="WPD8" s="511"/>
      <c r="WPE8" s="511"/>
      <c r="WPF8" s="511"/>
      <c r="WPG8" s="511"/>
      <c r="WPH8" s="511"/>
      <c r="WPI8" s="511"/>
      <c r="WPJ8" s="511"/>
      <c r="WPK8" s="511"/>
      <c r="WPL8" s="512"/>
      <c r="WPM8" s="510"/>
      <c r="WPN8" s="511"/>
      <c r="WPO8" s="511"/>
      <c r="WPP8" s="511"/>
      <c r="WPQ8" s="511"/>
      <c r="WPR8" s="511"/>
      <c r="WPS8" s="511"/>
      <c r="WPT8" s="511"/>
      <c r="WPU8" s="511"/>
      <c r="WPV8" s="511"/>
      <c r="WPW8" s="512"/>
      <c r="WPX8" s="510"/>
      <c r="WPY8" s="511"/>
      <c r="WPZ8" s="511"/>
      <c r="WQA8" s="511"/>
      <c r="WQB8" s="511"/>
      <c r="WQC8" s="511"/>
      <c r="WQD8" s="511"/>
      <c r="WQE8" s="511"/>
      <c r="WQF8" s="511"/>
      <c r="WQG8" s="511"/>
      <c r="WQH8" s="512"/>
      <c r="WQI8" s="510"/>
      <c r="WQJ8" s="511"/>
      <c r="WQK8" s="511"/>
      <c r="WQL8" s="511"/>
      <c r="WQM8" s="511"/>
      <c r="WQN8" s="511"/>
      <c r="WQO8" s="511"/>
      <c r="WQP8" s="511"/>
      <c r="WQQ8" s="511"/>
      <c r="WQR8" s="511"/>
      <c r="WQS8" s="512"/>
      <c r="WQT8" s="510"/>
      <c r="WQU8" s="511"/>
      <c r="WQV8" s="511"/>
      <c r="WQW8" s="511"/>
      <c r="WQX8" s="511"/>
      <c r="WQY8" s="511"/>
      <c r="WQZ8" s="511"/>
      <c r="WRA8" s="511"/>
      <c r="WRB8" s="511"/>
      <c r="WRC8" s="511"/>
      <c r="WRD8" s="512"/>
      <c r="WRE8" s="510"/>
      <c r="WRF8" s="511"/>
      <c r="WRG8" s="511"/>
      <c r="WRH8" s="511"/>
      <c r="WRI8" s="511"/>
      <c r="WRJ8" s="511"/>
      <c r="WRK8" s="511"/>
      <c r="WRL8" s="511"/>
      <c r="WRM8" s="511"/>
      <c r="WRN8" s="511"/>
      <c r="WRO8" s="512"/>
      <c r="WRP8" s="510"/>
      <c r="WRQ8" s="511"/>
      <c r="WRR8" s="511"/>
      <c r="WRS8" s="511"/>
      <c r="WRT8" s="511"/>
      <c r="WRU8" s="511"/>
      <c r="WRV8" s="511"/>
      <c r="WRW8" s="511"/>
      <c r="WRX8" s="511"/>
      <c r="WRY8" s="511"/>
      <c r="WRZ8" s="512"/>
      <c r="WSA8" s="510"/>
      <c r="WSB8" s="511"/>
      <c r="WSC8" s="511"/>
      <c r="WSD8" s="511"/>
      <c r="WSE8" s="511"/>
      <c r="WSF8" s="511"/>
      <c r="WSG8" s="511"/>
      <c r="WSH8" s="511"/>
      <c r="WSI8" s="511"/>
      <c r="WSJ8" s="511"/>
      <c r="WSK8" s="512"/>
      <c r="WSL8" s="510"/>
      <c r="WSM8" s="511"/>
      <c r="WSN8" s="511"/>
      <c r="WSO8" s="511"/>
      <c r="WSP8" s="511"/>
      <c r="WSQ8" s="511"/>
      <c r="WSR8" s="511"/>
      <c r="WSS8" s="511"/>
      <c r="WST8" s="511"/>
      <c r="WSU8" s="511"/>
      <c r="WSV8" s="512"/>
      <c r="WSW8" s="510"/>
      <c r="WSX8" s="511"/>
      <c r="WSY8" s="511"/>
      <c r="WSZ8" s="511"/>
      <c r="WTA8" s="511"/>
      <c r="WTB8" s="511"/>
      <c r="WTC8" s="511"/>
      <c r="WTD8" s="511"/>
      <c r="WTE8" s="511"/>
      <c r="WTF8" s="511"/>
      <c r="WTG8" s="512"/>
      <c r="WTH8" s="510"/>
      <c r="WTI8" s="511"/>
      <c r="WTJ8" s="511"/>
      <c r="WTK8" s="511"/>
      <c r="WTL8" s="511"/>
      <c r="WTM8" s="511"/>
      <c r="WTN8" s="511"/>
      <c r="WTO8" s="511"/>
      <c r="WTP8" s="511"/>
      <c r="WTQ8" s="511"/>
      <c r="WTR8" s="512"/>
      <c r="WTS8" s="510"/>
      <c r="WTT8" s="511"/>
      <c r="WTU8" s="511"/>
      <c r="WTV8" s="511"/>
      <c r="WTW8" s="511"/>
      <c r="WTX8" s="511"/>
      <c r="WTY8" s="511"/>
      <c r="WTZ8" s="511"/>
      <c r="WUA8" s="511"/>
      <c r="WUB8" s="511"/>
      <c r="WUC8" s="512"/>
      <c r="WUD8" s="510"/>
      <c r="WUE8" s="511"/>
      <c r="WUF8" s="511"/>
      <c r="WUG8" s="511"/>
      <c r="WUH8" s="511"/>
      <c r="WUI8" s="511"/>
      <c r="WUJ8" s="511"/>
      <c r="WUK8" s="511"/>
      <c r="WUL8" s="511"/>
      <c r="WUM8" s="511"/>
      <c r="WUN8" s="512"/>
      <c r="WUO8" s="510"/>
      <c r="WUP8" s="511"/>
      <c r="WUQ8" s="511"/>
      <c r="WUR8" s="511"/>
      <c r="WUS8" s="511"/>
      <c r="WUT8" s="511"/>
      <c r="WUU8" s="511"/>
      <c r="WUV8" s="511"/>
      <c r="WUW8" s="511"/>
      <c r="WUX8" s="511"/>
      <c r="WUY8" s="512"/>
      <c r="WUZ8" s="510"/>
      <c r="WVA8" s="511"/>
      <c r="WVB8" s="511"/>
      <c r="WVC8" s="511"/>
      <c r="WVD8" s="511"/>
      <c r="WVE8" s="511"/>
      <c r="WVF8" s="511"/>
      <c r="WVG8" s="511"/>
      <c r="WVH8" s="511"/>
      <c r="WVI8" s="511"/>
      <c r="WVJ8" s="512"/>
      <c r="WVK8" s="510"/>
      <c r="WVL8" s="511"/>
      <c r="WVM8" s="511"/>
      <c r="WVN8" s="511"/>
      <c r="WVO8" s="511"/>
      <c r="WVP8" s="511"/>
      <c r="WVQ8" s="511"/>
      <c r="WVR8" s="511"/>
      <c r="WVS8" s="511"/>
      <c r="WVT8" s="511"/>
      <c r="WVU8" s="512"/>
      <c r="WVV8" s="510"/>
      <c r="WVW8" s="511"/>
      <c r="WVX8" s="511"/>
      <c r="WVY8" s="511"/>
      <c r="WVZ8" s="511"/>
      <c r="WWA8" s="511"/>
      <c r="WWB8" s="511"/>
      <c r="WWC8" s="511"/>
      <c r="WWD8" s="511"/>
      <c r="WWE8" s="511"/>
      <c r="WWF8" s="512"/>
      <c r="WWG8" s="510"/>
      <c r="WWH8" s="511"/>
      <c r="WWI8" s="511"/>
      <c r="WWJ8" s="511"/>
      <c r="WWK8" s="511"/>
      <c r="WWL8" s="511"/>
      <c r="WWM8" s="511"/>
      <c r="WWN8" s="511"/>
      <c r="WWO8" s="511"/>
      <c r="WWP8" s="511"/>
      <c r="WWQ8" s="512"/>
      <c r="WWR8" s="510"/>
      <c r="WWS8" s="511"/>
      <c r="WWT8" s="511"/>
      <c r="WWU8" s="511"/>
      <c r="WWV8" s="511"/>
      <c r="WWW8" s="511"/>
      <c r="WWX8" s="511"/>
      <c r="WWY8" s="511"/>
      <c r="WWZ8" s="511"/>
      <c r="WXA8" s="511"/>
      <c r="WXB8" s="512"/>
      <c r="WXC8" s="510"/>
      <c r="WXD8" s="511"/>
      <c r="WXE8" s="511"/>
      <c r="WXF8" s="511"/>
      <c r="WXG8" s="511"/>
      <c r="WXH8" s="511"/>
      <c r="WXI8" s="511"/>
      <c r="WXJ8" s="511"/>
      <c r="WXK8" s="511"/>
      <c r="WXL8" s="511"/>
      <c r="WXM8" s="512"/>
      <c r="WXN8" s="510"/>
      <c r="WXO8" s="511"/>
      <c r="WXP8" s="511"/>
      <c r="WXQ8" s="511"/>
      <c r="WXR8" s="511"/>
      <c r="WXS8" s="511"/>
      <c r="WXT8" s="511"/>
      <c r="WXU8" s="511"/>
      <c r="WXV8" s="511"/>
      <c r="WXW8" s="511"/>
      <c r="WXX8" s="512"/>
      <c r="WXY8" s="510"/>
      <c r="WXZ8" s="511"/>
      <c r="WYA8" s="511"/>
      <c r="WYB8" s="511"/>
      <c r="WYC8" s="511"/>
      <c r="WYD8" s="511"/>
      <c r="WYE8" s="511"/>
      <c r="WYF8" s="511"/>
      <c r="WYG8" s="511"/>
      <c r="WYH8" s="511"/>
      <c r="WYI8" s="512"/>
      <c r="WYJ8" s="510"/>
      <c r="WYK8" s="511"/>
      <c r="WYL8" s="511"/>
      <c r="WYM8" s="511"/>
      <c r="WYN8" s="511"/>
      <c r="WYO8" s="511"/>
      <c r="WYP8" s="511"/>
      <c r="WYQ8" s="511"/>
      <c r="WYR8" s="511"/>
      <c r="WYS8" s="511"/>
      <c r="WYT8" s="512"/>
      <c r="WYU8" s="510"/>
      <c r="WYV8" s="511"/>
      <c r="WYW8" s="511"/>
      <c r="WYX8" s="511"/>
      <c r="WYY8" s="511"/>
      <c r="WYZ8" s="511"/>
      <c r="WZA8" s="511"/>
      <c r="WZB8" s="511"/>
      <c r="WZC8" s="511"/>
      <c r="WZD8" s="511"/>
      <c r="WZE8" s="512"/>
      <c r="WZF8" s="510"/>
      <c r="WZG8" s="511"/>
      <c r="WZH8" s="511"/>
      <c r="WZI8" s="511"/>
      <c r="WZJ8" s="511"/>
      <c r="WZK8" s="511"/>
      <c r="WZL8" s="511"/>
      <c r="WZM8" s="511"/>
      <c r="WZN8" s="511"/>
      <c r="WZO8" s="511"/>
      <c r="WZP8" s="512"/>
      <c r="WZQ8" s="510"/>
      <c r="WZR8" s="511"/>
      <c r="WZS8" s="511"/>
      <c r="WZT8" s="511"/>
      <c r="WZU8" s="511"/>
      <c r="WZV8" s="511"/>
      <c r="WZW8" s="511"/>
      <c r="WZX8" s="511"/>
      <c r="WZY8" s="511"/>
      <c r="WZZ8" s="511"/>
      <c r="XAA8" s="512"/>
      <c r="XAB8" s="510"/>
      <c r="XAC8" s="511"/>
      <c r="XAD8" s="511"/>
      <c r="XAE8" s="511"/>
      <c r="XAF8" s="511"/>
      <c r="XAG8" s="511"/>
      <c r="XAH8" s="511"/>
      <c r="XAI8" s="511"/>
      <c r="XAJ8" s="511"/>
      <c r="XAK8" s="511"/>
      <c r="XAL8" s="512"/>
      <c r="XAM8" s="510"/>
      <c r="XAN8" s="511"/>
      <c r="XAO8" s="511"/>
      <c r="XAP8" s="511"/>
      <c r="XAQ8" s="511"/>
      <c r="XAR8" s="511"/>
      <c r="XAS8" s="511"/>
      <c r="XAT8" s="511"/>
      <c r="XAU8" s="511"/>
      <c r="XAV8" s="511"/>
      <c r="XAW8" s="512"/>
      <c r="XAX8" s="510"/>
      <c r="XAY8" s="511"/>
      <c r="XAZ8" s="511"/>
      <c r="XBA8" s="511"/>
      <c r="XBB8" s="511"/>
      <c r="XBC8" s="511"/>
      <c r="XBD8" s="511"/>
      <c r="XBE8" s="511"/>
      <c r="XBF8" s="511"/>
      <c r="XBG8" s="511"/>
      <c r="XBH8" s="512"/>
      <c r="XBI8" s="510"/>
      <c r="XBJ8" s="511"/>
      <c r="XBK8" s="511"/>
      <c r="XBL8" s="511"/>
      <c r="XBM8" s="511"/>
      <c r="XBN8" s="511"/>
      <c r="XBO8" s="511"/>
      <c r="XBP8" s="511"/>
      <c r="XBQ8" s="511"/>
      <c r="XBR8" s="511"/>
      <c r="XBS8" s="512"/>
      <c r="XBT8" s="510"/>
      <c r="XBU8" s="511"/>
      <c r="XBV8" s="511"/>
      <c r="XBW8" s="511"/>
      <c r="XBX8" s="511"/>
      <c r="XBY8" s="511"/>
      <c r="XBZ8" s="511"/>
      <c r="XCA8" s="511"/>
      <c r="XCB8" s="511"/>
      <c r="XCC8" s="511"/>
      <c r="XCD8" s="512"/>
      <c r="XCE8" s="510"/>
      <c r="XCF8" s="511"/>
      <c r="XCG8" s="511"/>
      <c r="XCH8" s="511"/>
      <c r="XCI8" s="511"/>
      <c r="XCJ8" s="511"/>
      <c r="XCK8" s="511"/>
      <c r="XCL8" s="511"/>
      <c r="XCM8" s="511"/>
      <c r="XCN8" s="511"/>
      <c r="XCO8" s="512"/>
      <c r="XCP8" s="510"/>
      <c r="XCQ8" s="511"/>
      <c r="XCR8" s="511"/>
      <c r="XCS8" s="511"/>
      <c r="XCT8" s="511"/>
      <c r="XCU8" s="511"/>
      <c r="XCV8" s="511"/>
      <c r="XCW8" s="511"/>
      <c r="XCX8" s="511"/>
      <c r="XCY8" s="511"/>
      <c r="XCZ8" s="512"/>
      <c r="XDA8" s="510"/>
      <c r="XDB8" s="511"/>
      <c r="XDC8" s="511"/>
      <c r="XDD8" s="511"/>
      <c r="XDE8" s="511"/>
      <c r="XDF8" s="511"/>
      <c r="XDG8" s="511"/>
      <c r="XDH8" s="511"/>
      <c r="XDI8" s="511"/>
      <c r="XDJ8" s="511"/>
      <c r="XDK8" s="512"/>
      <c r="XDL8" s="510"/>
      <c r="XDM8" s="511"/>
      <c r="XDN8" s="511"/>
      <c r="XDO8" s="511"/>
      <c r="XDP8" s="511"/>
    </row>
    <row r="9" spans="1:16344" s="115" customFormat="1" ht="166.5" thickTop="1" thickBot="1">
      <c r="A9" s="513" t="s">
        <v>491</v>
      </c>
      <c r="B9" s="514" t="s">
        <v>487</v>
      </c>
      <c r="C9" s="19" t="s">
        <v>365</v>
      </c>
      <c r="D9" s="8" t="s">
        <v>366</v>
      </c>
      <c r="E9" s="8" t="s">
        <v>644</v>
      </c>
      <c r="F9" s="8" t="s">
        <v>478</v>
      </c>
      <c r="G9" s="45">
        <v>1</v>
      </c>
      <c r="H9" s="8" t="s">
        <v>639</v>
      </c>
      <c r="I9" s="45">
        <v>1</v>
      </c>
      <c r="J9" s="45">
        <v>1</v>
      </c>
      <c r="K9" s="30">
        <v>1</v>
      </c>
      <c r="L9" s="265" t="s">
        <v>645</v>
      </c>
      <c r="M9" s="17">
        <v>1</v>
      </c>
      <c r="N9" s="30">
        <v>1</v>
      </c>
      <c r="O9"/>
      <c r="P9" s="1"/>
      <c r="Q9" s="1"/>
    </row>
    <row r="10" spans="1:16344" s="115" customFormat="1" ht="76.5" thickTop="1" thickBot="1">
      <c r="A10" s="513"/>
      <c r="B10" s="514"/>
      <c r="C10" s="167" t="s">
        <v>368</v>
      </c>
      <c r="D10" s="8" t="s">
        <v>369</v>
      </c>
      <c r="E10" s="8" t="s">
        <v>646</v>
      </c>
      <c r="F10" s="8" t="s">
        <v>647</v>
      </c>
      <c r="G10" s="8">
        <v>3</v>
      </c>
      <c r="H10" s="8" t="s">
        <v>639</v>
      </c>
      <c r="I10" s="8">
        <v>3</v>
      </c>
      <c r="J10" s="8">
        <v>3</v>
      </c>
      <c r="K10" s="30">
        <v>1</v>
      </c>
      <c r="L10" s="265" t="s">
        <v>370</v>
      </c>
      <c r="M10" s="264">
        <v>3</v>
      </c>
      <c r="N10" s="30">
        <v>1</v>
      </c>
      <c r="O10"/>
      <c r="P10" s="1"/>
      <c r="Q10" s="1"/>
    </row>
    <row r="11" spans="1:16344" s="115" customFormat="1" ht="121.5" thickTop="1" thickBot="1">
      <c r="A11" s="513"/>
      <c r="B11" s="514"/>
      <c r="C11" s="167" t="s">
        <v>371</v>
      </c>
      <c r="D11" s="8" t="s">
        <v>372</v>
      </c>
      <c r="E11" s="8" t="s">
        <v>644</v>
      </c>
      <c r="F11" s="8" t="s">
        <v>478</v>
      </c>
      <c r="G11" s="45">
        <v>1</v>
      </c>
      <c r="H11" s="8" t="s">
        <v>639</v>
      </c>
      <c r="I11" s="45">
        <v>1</v>
      </c>
      <c r="J11" s="45">
        <v>1</v>
      </c>
      <c r="K11" s="30">
        <v>1</v>
      </c>
      <c r="L11" s="265" t="s">
        <v>373</v>
      </c>
      <c r="M11" s="17">
        <v>1</v>
      </c>
      <c r="N11" s="30">
        <v>1</v>
      </c>
      <c r="O11"/>
      <c r="P11" s="1"/>
      <c r="Q11" s="1"/>
    </row>
    <row r="12" spans="1:16344" s="115" customFormat="1" ht="61.5" thickTop="1" thickBot="1">
      <c r="A12" s="513"/>
      <c r="B12" s="514"/>
      <c r="C12" s="167" t="s">
        <v>374</v>
      </c>
      <c r="D12" s="8" t="s">
        <v>375</v>
      </c>
      <c r="E12" s="8" t="s">
        <v>648</v>
      </c>
      <c r="F12" s="8" t="s">
        <v>478</v>
      </c>
      <c r="G12" s="45">
        <v>1</v>
      </c>
      <c r="H12" s="8" t="s">
        <v>639</v>
      </c>
      <c r="I12" s="45">
        <v>1</v>
      </c>
      <c r="J12" s="45">
        <v>1</v>
      </c>
      <c r="K12" s="30">
        <v>1</v>
      </c>
      <c r="L12" s="265" t="s">
        <v>376</v>
      </c>
      <c r="M12" s="17">
        <v>1</v>
      </c>
      <c r="N12" s="30">
        <v>1</v>
      </c>
      <c r="O12"/>
      <c r="P12" s="1"/>
      <c r="Q12" s="1"/>
    </row>
    <row r="13" spans="1:16344" s="217" customFormat="1" ht="22.5" thickTop="1" thickBot="1">
      <c r="A13" s="515" t="s">
        <v>499</v>
      </c>
      <c r="B13" s="515"/>
      <c r="C13" s="515"/>
      <c r="D13" s="515"/>
      <c r="E13" s="515"/>
      <c r="F13" s="515"/>
      <c r="G13" s="515"/>
      <c r="H13" s="515"/>
      <c r="I13" s="24"/>
      <c r="J13" s="24"/>
      <c r="K13" s="24"/>
      <c r="L13" s="24"/>
      <c r="M13" s="24"/>
      <c r="N13" s="24"/>
      <c r="O13"/>
      <c r="P13" s="1"/>
      <c r="Q13" s="1"/>
    </row>
    <row r="14" spans="1:16344" ht="61.5" thickTop="1" thickBot="1">
      <c r="A14" s="515" t="s">
        <v>500</v>
      </c>
      <c r="B14" s="516" t="s">
        <v>52</v>
      </c>
      <c r="C14" s="71" t="s">
        <v>377</v>
      </c>
      <c r="D14" s="5" t="s">
        <v>286</v>
      </c>
      <c r="E14" s="5" t="s">
        <v>649</v>
      </c>
      <c r="F14" s="5" t="s">
        <v>551</v>
      </c>
      <c r="G14" s="15">
        <v>7</v>
      </c>
      <c r="H14" s="5" t="s">
        <v>639</v>
      </c>
      <c r="I14" s="15">
        <v>7</v>
      </c>
      <c r="J14" s="15">
        <v>7</v>
      </c>
      <c r="K14" s="30">
        <v>1</v>
      </c>
      <c r="L14" s="266" t="s">
        <v>650</v>
      </c>
      <c r="M14" s="264">
        <v>7</v>
      </c>
      <c r="N14" s="30">
        <v>1</v>
      </c>
    </row>
    <row r="15" spans="1:16344" ht="106.5" thickTop="1" thickBot="1">
      <c r="A15" s="515"/>
      <c r="B15" s="516"/>
      <c r="C15" s="25" t="s">
        <v>379</v>
      </c>
      <c r="D15" s="8" t="s">
        <v>380</v>
      </c>
      <c r="E15" s="8" t="s">
        <v>556</v>
      </c>
      <c r="F15" s="10" t="s">
        <v>478</v>
      </c>
      <c r="G15" s="26">
        <v>1</v>
      </c>
      <c r="H15" s="8" t="s">
        <v>639</v>
      </c>
      <c r="I15" s="26">
        <v>1</v>
      </c>
      <c r="J15" s="26">
        <v>1</v>
      </c>
      <c r="K15" s="30">
        <v>1</v>
      </c>
      <c r="L15" s="267" t="s">
        <v>381</v>
      </c>
      <c r="M15" s="268">
        <v>1</v>
      </c>
      <c r="N15" s="30">
        <v>1</v>
      </c>
    </row>
    <row r="16" spans="1:16344" ht="17.25" thickTop="1"/>
    <row r="21" spans="16:17" ht="17.25" thickBot="1"/>
    <row r="22" spans="16:17" ht="22.5" thickTop="1" thickBot="1">
      <c r="P22" s="180"/>
      <c r="Q22"/>
    </row>
    <row r="23" spans="16:17" ht="17.25" thickTop="1"/>
    <row r="28" spans="16:17">
      <c r="P28" s="22"/>
      <c r="Q28" s="22"/>
    </row>
    <row r="34" spans="16:17">
      <c r="P34" s="22"/>
      <c r="Q34" s="22"/>
    </row>
  </sheetData>
  <mergeCells count="1511">
    <mergeCell ref="A5:H5"/>
    <mergeCell ref="A6:A7"/>
    <mergeCell ref="B6:B7"/>
    <mergeCell ref="C6:C7"/>
    <mergeCell ref="A8:H8"/>
    <mergeCell ref="P8:Z8"/>
    <mergeCell ref="I3:I4"/>
    <mergeCell ref="J3:J4"/>
    <mergeCell ref="K3:K4"/>
    <mergeCell ref="L3:L4"/>
    <mergeCell ref="M3:M4"/>
    <mergeCell ref="N3:N4"/>
    <mergeCell ref="A1:H1"/>
    <mergeCell ref="I1:N2"/>
    <mergeCell ref="A2:A4"/>
    <mergeCell ref="B2:B4"/>
    <mergeCell ref="C2:C4"/>
    <mergeCell ref="D2:D4"/>
    <mergeCell ref="E2:E4"/>
    <mergeCell ref="F2:F4"/>
    <mergeCell ref="G2:G4"/>
    <mergeCell ref="H2:H4"/>
    <mergeCell ref="FC8:FM8"/>
    <mergeCell ref="FN8:FX8"/>
    <mergeCell ref="FY8:GI8"/>
    <mergeCell ref="GJ8:GT8"/>
    <mergeCell ref="GU8:HE8"/>
    <mergeCell ref="HF8:HP8"/>
    <mergeCell ref="CO8:CY8"/>
    <mergeCell ref="CZ8:DJ8"/>
    <mergeCell ref="DK8:DU8"/>
    <mergeCell ref="DV8:EF8"/>
    <mergeCell ref="EG8:EQ8"/>
    <mergeCell ref="ER8:FB8"/>
    <mergeCell ref="AA8:AK8"/>
    <mergeCell ref="AL8:AV8"/>
    <mergeCell ref="AW8:BG8"/>
    <mergeCell ref="BH8:BR8"/>
    <mergeCell ref="BS8:CC8"/>
    <mergeCell ref="CD8:CN8"/>
    <mergeCell ref="MS8:NC8"/>
    <mergeCell ref="ND8:NN8"/>
    <mergeCell ref="NO8:NY8"/>
    <mergeCell ref="NZ8:OJ8"/>
    <mergeCell ref="OK8:OU8"/>
    <mergeCell ref="OV8:PF8"/>
    <mergeCell ref="KE8:KO8"/>
    <mergeCell ref="KP8:KZ8"/>
    <mergeCell ref="LA8:LK8"/>
    <mergeCell ref="LL8:LV8"/>
    <mergeCell ref="LW8:MG8"/>
    <mergeCell ref="MH8:MR8"/>
    <mergeCell ref="HQ8:IA8"/>
    <mergeCell ref="IB8:IL8"/>
    <mergeCell ref="IM8:IW8"/>
    <mergeCell ref="IX8:JH8"/>
    <mergeCell ref="JI8:JS8"/>
    <mergeCell ref="JT8:KD8"/>
    <mergeCell ref="UI8:US8"/>
    <mergeCell ref="UT8:VD8"/>
    <mergeCell ref="VE8:VO8"/>
    <mergeCell ref="VP8:VZ8"/>
    <mergeCell ref="WA8:WK8"/>
    <mergeCell ref="WL8:WV8"/>
    <mergeCell ref="RU8:SE8"/>
    <mergeCell ref="SF8:SP8"/>
    <mergeCell ref="SQ8:TA8"/>
    <mergeCell ref="TB8:TL8"/>
    <mergeCell ref="TM8:TW8"/>
    <mergeCell ref="TX8:UH8"/>
    <mergeCell ref="PG8:PQ8"/>
    <mergeCell ref="PR8:QB8"/>
    <mergeCell ref="QC8:QM8"/>
    <mergeCell ref="QN8:QX8"/>
    <mergeCell ref="QY8:RI8"/>
    <mergeCell ref="RJ8:RT8"/>
    <mergeCell ref="ABY8:ACI8"/>
    <mergeCell ref="ACJ8:ACT8"/>
    <mergeCell ref="ACU8:ADE8"/>
    <mergeCell ref="ADF8:ADP8"/>
    <mergeCell ref="ADQ8:AEA8"/>
    <mergeCell ref="AEB8:AEL8"/>
    <mergeCell ref="ZK8:ZU8"/>
    <mergeCell ref="ZV8:AAF8"/>
    <mergeCell ref="AAG8:AAQ8"/>
    <mergeCell ref="AAR8:ABB8"/>
    <mergeCell ref="ABC8:ABM8"/>
    <mergeCell ref="ABN8:ABX8"/>
    <mergeCell ref="WW8:XG8"/>
    <mergeCell ref="XH8:XR8"/>
    <mergeCell ref="XS8:YC8"/>
    <mergeCell ref="YD8:YN8"/>
    <mergeCell ref="YO8:YY8"/>
    <mergeCell ref="YZ8:ZJ8"/>
    <mergeCell ref="AJO8:AJY8"/>
    <mergeCell ref="AJZ8:AKJ8"/>
    <mergeCell ref="AKK8:AKU8"/>
    <mergeCell ref="AKV8:ALF8"/>
    <mergeCell ref="ALG8:ALQ8"/>
    <mergeCell ref="ALR8:AMB8"/>
    <mergeCell ref="AHA8:AHK8"/>
    <mergeCell ref="AHL8:AHV8"/>
    <mergeCell ref="AHW8:AIG8"/>
    <mergeCell ref="AIH8:AIR8"/>
    <mergeCell ref="AIS8:AJC8"/>
    <mergeCell ref="AJD8:AJN8"/>
    <mergeCell ref="AEM8:AEW8"/>
    <mergeCell ref="AEX8:AFH8"/>
    <mergeCell ref="AFI8:AFS8"/>
    <mergeCell ref="AFT8:AGD8"/>
    <mergeCell ref="AGE8:AGO8"/>
    <mergeCell ref="AGP8:AGZ8"/>
    <mergeCell ref="ARE8:ARO8"/>
    <mergeCell ref="ARP8:ARZ8"/>
    <mergeCell ref="ASA8:ASK8"/>
    <mergeCell ref="ASL8:ASV8"/>
    <mergeCell ref="ASW8:ATG8"/>
    <mergeCell ref="ATH8:ATR8"/>
    <mergeCell ref="AOQ8:APA8"/>
    <mergeCell ref="APB8:APL8"/>
    <mergeCell ref="APM8:APW8"/>
    <mergeCell ref="APX8:AQH8"/>
    <mergeCell ref="AQI8:AQS8"/>
    <mergeCell ref="AQT8:ARD8"/>
    <mergeCell ref="AMC8:AMM8"/>
    <mergeCell ref="AMN8:AMX8"/>
    <mergeCell ref="AMY8:ANI8"/>
    <mergeCell ref="ANJ8:ANT8"/>
    <mergeCell ref="ANU8:AOE8"/>
    <mergeCell ref="AOF8:AOP8"/>
    <mergeCell ref="AYU8:AZE8"/>
    <mergeCell ref="AZF8:AZP8"/>
    <mergeCell ref="AZQ8:BAA8"/>
    <mergeCell ref="BAB8:BAL8"/>
    <mergeCell ref="BAM8:BAW8"/>
    <mergeCell ref="BAX8:BBH8"/>
    <mergeCell ref="AWG8:AWQ8"/>
    <mergeCell ref="AWR8:AXB8"/>
    <mergeCell ref="AXC8:AXM8"/>
    <mergeCell ref="AXN8:AXX8"/>
    <mergeCell ref="AXY8:AYI8"/>
    <mergeCell ref="AYJ8:AYT8"/>
    <mergeCell ref="ATS8:AUC8"/>
    <mergeCell ref="AUD8:AUN8"/>
    <mergeCell ref="AUO8:AUY8"/>
    <mergeCell ref="AUZ8:AVJ8"/>
    <mergeCell ref="AVK8:AVU8"/>
    <mergeCell ref="AVV8:AWF8"/>
    <mergeCell ref="BGK8:BGU8"/>
    <mergeCell ref="BGV8:BHF8"/>
    <mergeCell ref="BHG8:BHQ8"/>
    <mergeCell ref="BHR8:BIB8"/>
    <mergeCell ref="BIC8:BIM8"/>
    <mergeCell ref="BIN8:BIX8"/>
    <mergeCell ref="BDW8:BEG8"/>
    <mergeCell ref="BEH8:BER8"/>
    <mergeCell ref="BES8:BFC8"/>
    <mergeCell ref="BFD8:BFN8"/>
    <mergeCell ref="BFO8:BFY8"/>
    <mergeCell ref="BFZ8:BGJ8"/>
    <mergeCell ref="BBI8:BBS8"/>
    <mergeCell ref="BBT8:BCD8"/>
    <mergeCell ref="BCE8:BCO8"/>
    <mergeCell ref="BCP8:BCZ8"/>
    <mergeCell ref="BDA8:BDK8"/>
    <mergeCell ref="BDL8:BDV8"/>
    <mergeCell ref="BOA8:BOK8"/>
    <mergeCell ref="BOL8:BOV8"/>
    <mergeCell ref="BOW8:BPG8"/>
    <mergeCell ref="BPH8:BPR8"/>
    <mergeCell ref="BPS8:BQC8"/>
    <mergeCell ref="BQD8:BQN8"/>
    <mergeCell ref="BLM8:BLW8"/>
    <mergeCell ref="BLX8:BMH8"/>
    <mergeCell ref="BMI8:BMS8"/>
    <mergeCell ref="BMT8:BND8"/>
    <mergeCell ref="BNE8:BNO8"/>
    <mergeCell ref="BNP8:BNZ8"/>
    <mergeCell ref="BIY8:BJI8"/>
    <mergeCell ref="BJJ8:BJT8"/>
    <mergeCell ref="BJU8:BKE8"/>
    <mergeCell ref="BKF8:BKP8"/>
    <mergeCell ref="BKQ8:BLA8"/>
    <mergeCell ref="BLB8:BLL8"/>
    <mergeCell ref="BVQ8:BWA8"/>
    <mergeCell ref="BWB8:BWL8"/>
    <mergeCell ref="BWM8:BWW8"/>
    <mergeCell ref="BWX8:BXH8"/>
    <mergeCell ref="BXI8:BXS8"/>
    <mergeCell ref="BXT8:BYD8"/>
    <mergeCell ref="BTC8:BTM8"/>
    <mergeCell ref="BTN8:BTX8"/>
    <mergeCell ref="BTY8:BUI8"/>
    <mergeCell ref="BUJ8:BUT8"/>
    <mergeCell ref="BUU8:BVE8"/>
    <mergeCell ref="BVF8:BVP8"/>
    <mergeCell ref="BQO8:BQY8"/>
    <mergeCell ref="BQZ8:BRJ8"/>
    <mergeCell ref="BRK8:BRU8"/>
    <mergeCell ref="BRV8:BSF8"/>
    <mergeCell ref="BSG8:BSQ8"/>
    <mergeCell ref="BSR8:BTB8"/>
    <mergeCell ref="CDG8:CDQ8"/>
    <mergeCell ref="CDR8:CEB8"/>
    <mergeCell ref="CEC8:CEM8"/>
    <mergeCell ref="CEN8:CEX8"/>
    <mergeCell ref="CEY8:CFI8"/>
    <mergeCell ref="CFJ8:CFT8"/>
    <mergeCell ref="CAS8:CBC8"/>
    <mergeCell ref="CBD8:CBN8"/>
    <mergeCell ref="CBO8:CBY8"/>
    <mergeCell ref="CBZ8:CCJ8"/>
    <mergeCell ref="CCK8:CCU8"/>
    <mergeCell ref="CCV8:CDF8"/>
    <mergeCell ref="BYE8:BYO8"/>
    <mergeCell ref="BYP8:BYZ8"/>
    <mergeCell ref="BZA8:BZK8"/>
    <mergeCell ref="BZL8:BZV8"/>
    <mergeCell ref="BZW8:CAG8"/>
    <mergeCell ref="CAH8:CAR8"/>
    <mergeCell ref="CKW8:CLG8"/>
    <mergeCell ref="CLH8:CLR8"/>
    <mergeCell ref="CLS8:CMC8"/>
    <mergeCell ref="CMD8:CMN8"/>
    <mergeCell ref="CMO8:CMY8"/>
    <mergeCell ref="CMZ8:CNJ8"/>
    <mergeCell ref="CII8:CIS8"/>
    <mergeCell ref="CIT8:CJD8"/>
    <mergeCell ref="CJE8:CJO8"/>
    <mergeCell ref="CJP8:CJZ8"/>
    <mergeCell ref="CKA8:CKK8"/>
    <mergeCell ref="CKL8:CKV8"/>
    <mergeCell ref="CFU8:CGE8"/>
    <mergeCell ref="CGF8:CGP8"/>
    <mergeCell ref="CGQ8:CHA8"/>
    <mergeCell ref="CHB8:CHL8"/>
    <mergeCell ref="CHM8:CHW8"/>
    <mergeCell ref="CHX8:CIH8"/>
    <mergeCell ref="CSM8:CSW8"/>
    <mergeCell ref="CSX8:CTH8"/>
    <mergeCell ref="CTI8:CTS8"/>
    <mergeCell ref="CTT8:CUD8"/>
    <mergeCell ref="CUE8:CUO8"/>
    <mergeCell ref="CUP8:CUZ8"/>
    <mergeCell ref="CPY8:CQI8"/>
    <mergeCell ref="CQJ8:CQT8"/>
    <mergeCell ref="CQU8:CRE8"/>
    <mergeCell ref="CRF8:CRP8"/>
    <mergeCell ref="CRQ8:CSA8"/>
    <mergeCell ref="CSB8:CSL8"/>
    <mergeCell ref="CNK8:CNU8"/>
    <mergeCell ref="CNV8:COF8"/>
    <mergeCell ref="COG8:COQ8"/>
    <mergeCell ref="COR8:CPB8"/>
    <mergeCell ref="CPC8:CPM8"/>
    <mergeCell ref="CPN8:CPX8"/>
    <mergeCell ref="DAC8:DAM8"/>
    <mergeCell ref="DAN8:DAX8"/>
    <mergeCell ref="DAY8:DBI8"/>
    <mergeCell ref="DBJ8:DBT8"/>
    <mergeCell ref="DBU8:DCE8"/>
    <mergeCell ref="DCF8:DCP8"/>
    <mergeCell ref="CXO8:CXY8"/>
    <mergeCell ref="CXZ8:CYJ8"/>
    <mergeCell ref="CYK8:CYU8"/>
    <mergeCell ref="CYV8:CZF8"/>
    <mergeCell ref="CZG8:CZQ8"/>
    <mergeCell ref="CZR8:DAB8"/>
    <mergeCell ref="CVA8:CVK8"/>
    <mergeCell ref="CVL8:CVV8"/>
    <mergeCell ref="CVW8:CWG8"/>
    <mergeCell ref="CWH8:CWR8"/>
    <mergeCell ref="CWS8:CXC8"/>
    <mergeCell ref="CXD8:CXN8"/>
    <mergeCell ref="DHS8:DIC8"/>
    <mergeCell ref="DID8:DIN8"/>
    <mergeCell ref="DIO8:DIY8"/>
    <mergeCell ref="DIZ8:DJJ8"/>
    <mergeCell ref="DJK8:DJU8"/>
    <mergeCell ref="DJV8:DKF8"/>
    <mergeCell ref="DFE8:DFO8"/>
    <mergeCell ref="DFP8:DFZ8"/>
    <mergeCell ref="DGA8:DGK8"/>
    <mergeCell ref="DGL8:DGV8"/>
    <mergeCell ref="DGW8:DHG8"/>
    <mergeCell ref="DHH8:DHR8"/>
    <mergeCell ref="DCQ8:DDA8"/>
    <mergeCell ref="DDB8:DDL8"/>
    <mergeCell ref="DDM8:DDW8"/>
    <mergeCell ref="DDX8:DEH8"/>
    <mergeCell ref="DEI8:DES8"/>
    <mergeCell ref="DET8:DFD8"/>
    <mergeCell ref="DPI8:DPS8"/>
    <mergeCell ref="DPT8:DQD8"/>
    <mergeCell ref="DQE8:DQO8"/>
    <mergeCell ref="DQP8:DQZ8"/>
    <mergeCell ref="DRA8:DRK8"/>
    <mergeCell ref="DRL8:DRV8"/>
    <mergeCell ref="DMU8:DNE8"/>
    <mergeCell ref="DNF8:DNP8"/>
    <mergeCell ref="DNQ8:DOA8"/>
    <mergeCell ref="DOB8:DOL8"/>
    <mergeCell ref="DOM8:DOW8"/>
    <mergeCell ref="DOX8:DPH8"/>
    <mergeCell ref="DKG8:DKQ8"/>
    <mergeCell ref="DKR8:DLB8"/>
    <mergeCell ref="DLC8:DLM8"/>
    <mergeCell ref="DLN8:DLX8"/>
    <mergeCell ref="DLY8:DMI8"/>
    <mergeCell ref="DMJ8:DMT8"/>
    <mergeCell ref="DWY8:DXI8"/>
    <mergeCell ref="DXJ8:DXT8"/>
    <mergeCell ref="DXU8:DYE8"/>
    <mergeCell ref="DYF8:DYP8"/>
    <mergeCell ref="DYQ8:DZA8"/>
    <mergeCell ref="DZB8:DZL8"/>
    <mergeCell ref="DUK8:DUU8"/>
    <mergeCell ref="DUV8:DVF8"/>
    <mergeCell ref="DVG8:DVQ8"/>
    <mergeCell ref="DVR8:DWB8"/>
    <mergeCell ref="DWC8:DWM8"/>
    <mergeCell ref="DWN8:DWX8"/>
    <mergeCell ref="DRW8:DSG8"/>
    <mergeCell ref="DSH8:DSR8"/>
    <mergeCell ref="DSS8:DTC8"/>
    <mergeCell ref="DTD8:DTN8"/>
    <mergeCell ref="DTO8:DTY8"/>
    <mergeCell ref="DTZ8:DUJ8"/>
    <mergeCell ref="EEO8:EEY8"/>
    <mergeCell ref="EEZ8:EFJ8"/>
    <mergeCell ref="EFK8:EFU8"/>
    <mergeCell ref="EFV8:EGF8"/>
    <mergeCell ref="EGG8:EGQ8"/>
    <mergeCell ref="EGR8:EHB8"/>
    <mergeCell ref="ECA8:ECK8"/>
    <mergeCell ref="ECL8:ECV8"/>
    <mergeCell ref="ECW8:EDG8"/>
    <mergeCell ref="EDH8:EDR8"/>
    <mergeCell ref="EDS8:EEC8"/>
    <mergeCell ref="EED8:EEN8"/>
    <mergeCell ref="DZM8:DZW8"/>
    <mergeCell ref="DZX8:EAH8"/>
    <mergeCell ref="EAI8:EAS8"/>
    <mergeCell ref="EAT8:EBD8"/>
    <mergeCell ref="EBE8:EBO8"/>
    <mergeCell ref="EBP8:EBZ8"/>
    <mergeCell ref="EME8:EMO8"/>
    <mergeCell ref="EMP8:EMZ8"/>
    <mergeCell ref="ENA8:ENK8"/>
    <mergeCell ref="ENL8:ENV8"/>
    <mergeCell ref="ENW8:EOG8"/>
    <mergeCell ref="EOH8:EOR8"/>
    <mergeCell ref="EJQ8:EKA8"/>
    <mergeCell ref="EKB8:EKL8"/>
    <mergeCell ref="EKM8:EKW8"/>
    <mergeCell ref="EKX8:ELH8"/>
    <mergeCell ref="ELI8:ELS8"/>
    <mergeCell ref="ELT8:EMD8"/>
    <mergeCell ref="EHC8:EHM8"/>
    <mergeCell ref="EHN8:EHX8"/>
    <mergeCell ref="EHY8:EII8"/>
    <mergeCell ref="EIJ8:EIT8"/>
    <mergeCell ref="EIU8:EJE8"/>
    <mergeCell ref="EJF8:EJP8"/>
    <mergeCell ref="ETU8:EUE8"/>
    <mergeCell ref="EUF8:EUP8"/>
    <mergeCell ref="EUQ8:EVA8"/>
    <mergeCell ref="EVB8:EVL8"/>
    <mergeCell ref="EVM8:EVW8"/>
    <mergeCell ref="EVX8:EWH8"/>
    <mergeCell ref="ERG8:ERQ8"/>
    <mergeCell ref="ERR8:ESB8"/>
    <mergeCell ref="ESC8:ESM8"/>
    <mergeCell ref="ESN8:ESX8"/>
    <mergeCell ref="ESY8:ETI8"/>
    <mergeCell ref="ETJ8:ETT8"/>
    <mergeCell ref="EOS8:EPC8"/>
    <mergeCell ref="EPD8:EPN8"/>
    <mergeCell ref="EPO8:EPY8"/>
    <mergeCell ref="EPZ8:EQJ8"/>
    <mergeCell ref="EQK8:EQU8"/>
    <mergeCell ref="EQV8:ERF8"/>
    <mergeCell ref="FBK8:FBU8"/>
    <mergeCell ref="FBV8:FCF8"/>
    <mergeCell ref="FCG8:FCQ8"/>
    <mergeCell ref="FCR8:FDB8"/>
    <mergeCell ref="FDC8:FDM8"/>
    <mergeCell ref="FDN8:FDX8"/>
    <mergeCell ref="EYW8:EZG8"/>
    <mergeCell ref="EZH8:EZR8"/>
    <mergeCell ref="EZS8:FAC8"/>
    <mergeCell ref="FAD8:FAN8"/>
    <mergeCell ref="FAO8:FAY8"/>
    <mergeCell ref="FAZ8:FBJ8"/>
    <mergeCell ref="EWI8:EWS8"/>
    <mergeCell ref="EWT8:EXD8"/>
    <mergeCell ref="EXE8:EXO8"/>
    <mergeCell ref="EXP8:EXZ8"/>
    <mergeCell ref="EYA8:EYK8"/>
    <mergeCell ref="EYL8:EYV8"/>
    <mergeCell ref="FJA8:FJK8"/>
    <mergeCell ref="FJL8:FJV8"/>
    <mergeCell ref="FJW8:FKG8"/>
    <mergeCell ref="FKH8:FKR8"/>
    <mergeCell ref="FKS8:FLC8"/>
    <mergeCell ref="FLD8:FLN8"/>
    <mergeCell ref="FGM8:FGW8"/>
    <mergeCell ref="FGX8:FHH8"/>
    <mergeCell ref="FHI8:FHS8"/>
    <mergeCell ref="FHT8:FID8"/>
    <mergeCell ref="FIE8:FIO8"/>
    <mergeCell ref="FIP8:FIZ8"/>
    <mergeCell ref="FDY8:FEI8"/>
    <mergeCell ref="FEJ8:FET8"/>
    <mergeCell ref="FEU8:FFE8"/>
    <mergeCell ref="FFF8:FFP8"/>
    <mergeCell ref="FFQ8:FGA8"/>
    <mergeCell ref="FGB8:FGL8"/>
    <mergeCell ref="FQQ8:FRA8"/>
    <mergeCell ref="FRB8:FRL8"/>
    <mergeCell ref="FRM8:FRW8"/>
    <mergeCell ref="FRX8:FSH8"/>
    <mergeCell ref="FSI8:FSS8"/>
    <mergeCell ref="FST8:FTD8"/>
    <mergeCell ref="FOC8:FOM8"/>
    <mergeCell ref="FON8:FOX8"/>
    <mergeCell ref="FOY8:FPI8"/>
    <mergeCell ref="FPJ8:FPT8"/>
    <mergeCell ref="FPU8:FQE8"/>
    <mergeCell ref="FQF8:FQP8"/>
    <mergeCell ref="FLO8:FLY8"/>
    <mergeCell ref="FLZ8:FMJ8"/>
    <mergeCell ref="FMK8:FMU8"/>
    <mergeCell ref="FMV8:FNF8"/>
    <mergeCell ref="FNG8:FNQ8"/>
    <mergeCell ref="FNR8:FOB8"/>
    <mergeCell ref="FYG8:FYQ8"/>
    <mergeCell ref="FYR8:FZB8"/>
    <mergeCell ref="FZC8:FZM8"/>
    <mergeCell ref="FZN8:FZX8"/>
    <mergeCell ref="FZY8:GAI8"/>
    <mergeCell ref="GAJ8:GAT8"/>
    <mergeCell ref="FVS8:FWC8"/>
    <mergeCell ref="FWD8:FWN8"/>
    <mergeCell ref="FWO8:FWY8"/>
    <mergeCell ref="FWZ8:FXJ8"/>
    <mergeCell ref="FXK8:FXU8"/>
    <mergeCell ref="FXV8:FYF8"/>
    <mergeCell ref="FTE8:FTO8"/>
    <mergeCell ref="FTP8:FTZ8"/>
    <mergeCell ref="FUA8:FUK8"/>
    <mergeCell ref="FUL8:FUV8"/>
    <mergeCell ref="FUW8:FVG8"/>
    <mergeCell ref="FVH8:FVR8"/>
    <mergeCell ref="GFW8:GGG8"/>
    <mergeCell ref="GGH8:GGR8"/>
    <mergeCell ref="GGS8:GHC8"/>
    <mergeCell ref="GHD8:GHN8"/>
    <mergeCell ref="GHO8:GHY8"/>
    <mergeCell ref="GHZ8:GIJ8"/>
    <mergeCell ref="GDI8:GDS8"/>
    <mergeCell ref="GDT8:GED8"/>
    <mergeCell ref="GEE8:GEO8"/>
    <mergeCell ref="GEP8:GEZ8"/>
    <mergeCell ref="GFA8:GFK8"/>
    <mergeCell ref="GFL8:GFV8"/>
    <mergeCell ref="GAU8:GBE8"/>
    <mergeCell ref="GBF8:GBP8"/>
    <mergeCell ref="GBQ8:GCA8"/>
    <mergeCell ref="GCB8:GCL8"/>
    <mergeCell ref="GCM8:GCW8"/>
    <mergeCell ref="GCX8:GDH8"/>
    <mergeCell ref="GNM8:GNW8"/>
    <mergeCell ref="GNX8:GOH8"/>
    <mergeCell ref="GOI8:GOS8"/>
    <mergeCell ref="GOT8:GPD8"/>
    <mergeCell ref="GPE8:GPO8"/>
    <mergeCell ref="GPP8:GPZ8"/>
    <mergeCell ref="GKY8:GLI8"/>
    <mergeCell ref="GLJ8:GLT8"/>
    <mergeCell ref="GLU8:GME8"/>
    <mergeCell ref="GMF8:GMP8"/>
    <mergeCell ref="GMQ8:GNA8"/>
    <mergeCell ref="GNB8:GNL8"/>
    <mergeCell ref="GIK8:GIU8"/>
    <mergeCell ref="GIV8:GJF8"/>
    <mergeCell ref="GJG8:GJQ8"/>
    <mergeCell ref="GJR8:GKB8"/>
    <mergeCell ref="GKC8:GKM8"/>
    <mergeCell ref="GKN8:GKX8"/>
    <mergeCell ref="GVC8:GVM8"/>
    <mergeCell ref="GVN8:GVX8"/>
    <mergeCell ref="GVY8:GWI8"/>
    <mergeCell ref="GWJ8:GWT8"/>
    <mergeCell ref="GWU8:GXE8"/>
    <mergeCell ref="GXF8:GXP8"/>
    <mergeCell ref="GSO8:GSY8"/>
    <mergeCell ref="GSZ8:GTJ8"/>
    <mergeCell ref="GTK8:GTU8"/>
    <mergeCell ref="GTV8:GUF8"/>
    <mergeCell ref="GUG8:GUQ8"/>
    <mergeCell ref="GUR8:GVB8"/>
    <mergeCell ref="GQA8:GQK8"/>
    <mergeCell ref="GQL8:GQV8"/>
    <mergeCell ref="GQW8:GRG8"/>
    <mergeCell ref="GRH8:GRR8"/>
    <mergeCell ref="GRS8:GSC8"/>
    <mergeCell ref="GSD8:GSN8"/>
    <mergeCell ref="HCS8:HDC8"/>
    <mergeCell ref="HDD8:HDN8"/>
    <mergeCell ref="HDO8:HDY8"/>
    <mergeCell ref="HDZ8:HEJ8"/>
    <mergeCell ref="HEK8:HEU8"/>
    <mergeCell ref="HEV8:HFF8"/>
    <mergeCell ref="HAE8:HAO8"/>
    <mergeCell ref="HAP8:HAZ8"/>
    <mergeCell ref="HBA8:HBK8"/>
    <mergeCell ref="HBL8:HBV8"/>
    <mergeCell ref="HBW8:HCG8"/>
    <mergeCell ref="HCH8:HCR8"/>
    <mergeCell ref="GXQ8:GYA8"/>
    <mergeCell ref="GYB8:GYL8"/>
    <mergeCell ref="GYM8:GYW8"/>
    <mergeCell ref="GYX8:GZH8"/>
    <mergeCell ref="GZI8:GZS8"/>
    <mergeCell ref="GZT8:HAD8"/>
    <mergeCell ref="HKI8:HKS8"/>
    <mergeCell ref="HKT8:HLD8"/>
    <mergeCell ref="HLE8:HLO8"/>
    <mergeCell ref="HLP8:HLZ8"/>
    <mergeCell ref="HMA8:HMK8"/>
    <mergeCell ref="HML8:HMV8"/>
    <mergeCell ref="HHU8:HIE8"/>
    <mergeCell ref="HIF8:HIP8"/>
    <mergeCell ref="HIQ8:HJA8"/>
    <mergeCell ref="HJB8:HJL8"/>
    <mergeCell ref="HJM8:HJW8"/>
    <mergeCell ref="HJX8:HKH8"/>
    <mergeCell ref="HFG8:HFQ8"/>
    <mergeCell ref="HFR8:HGB8"/>
    <mergeCell ref="HGC8:HGM8"/>
    <mergeCell ref="HGN8:HGX8"/>
    <mergeCell ref="HGY8:HHI8"/>
    <mergeCell ref="HHJ8:HHT8"/>
    <mergeCell ref="HRY8:HSI8"/>
    <mergeCell ref="HSJ8:HST8"/>
    <mergeCell ref="HSU8:HTE8"/>
    <mergeCell ref="HTF8:HTP8"/>
    <mergeCell ref="HTQ8:HUA8"/>
    <mergeCell ref="HUB8:HUL8"/>
    <mergeCell ref="HPK8:HPU8"/>
    <mergeCell ref="HPV8:HQF8"/>
    <mergeCell ref="HQG8:HQQ8"/>
    <mergeCell ref="HQR8:HRB8"/>
    <mergeCell ref="HRC8:HRM8"/>
    <mergeCell ref="HRN8:HRX8"/>
    <mergeCell ref="HMW8:HNG8"/>
    <mergeCell ref="HNH8:HNR8"/>
    <mergeCell ref="HNS8:HOC8"/>
    <mergeCell ref="HOD8:HON8"/>
    <mergeCell ref="HOO8:HOY8"/>
    <mergeCell ref="HOZ8:HPJ8"/>
    <mergeCell ref="HZO8:HZY8"/>
    <mergeCell ref="HZZ8:IAJ8"/>
    <mergeCell ref="IAK8:IAU8"/>
    <mergeCell ref="IAV8:IBF8"/>
    <mergeCell ref="IBG8:IBQ8"/>
    <mergeCell ref="IBR8:ICB8"/>
    <mergeCell ref="HXA8:HXK8"/>
    <mergeCell ref="HXL8:HXV8"/>
    <mergeCell ref="HXW8:HYG8"/>
    <mergeCell ref="HYH8:HYR8"/>
    <mergeCell ref="HYS8:HZC8"/>
    <mergeCell ref="HZD8:HZN8"/>
    <mergeCell ref="HUM8:HUW8"/>
    <mergeCell ref="HUX8:HVH8"/>
    <mergeCell ref="HVI8:HVS8"/>
    <mergeCell ref="HVT8:HWD8"/>
    <mergeCell ref="HWE8:HWO8"/>
    <mergeCell ref="HWP8:HWZ8"/>
    <mergeCell ref="IHE8:IHO8"/>
    <mergeCell ref="IHP8:IHZ8"/>
    <mergeCell ref="IIA8:IIK8"/>
    <mergeCell ref="IIL8:IIV8"/>
    <mergeCell ref="IIW8:IJG8"/>
    <mergeCell ref="IJH8:IJR8"/>
    <mergeCell ref="IEQ8:IFA8"/>
    <mergeCell ref="IFB8:IFL8"/>
    <mergeCell ref="IFM8:IFW8"/>
    <mergeCell ref="IFX8:IGH8"/>
    <mergeCell ref="IGI8:IGS8"/>
    <mergeCell ref="IGT8:IHD8"/>
    <mergeCell ref="ICC8:ICM8"/>
    <mergeCell ref="ICN8:ICX8"/>
    <mergeCell ref="ICY8:IDI8"/>
    <mergeCell ref="IDJ8:IDT8"/>
    <mergeCell ref="IDU8:IEE8"/>
    <mergeCell ref="IEF8:IEP8"/>
    <mergeCell ref="IOU8:IPE8"/>
    <mergeCell ref="IPF8:IPP8"/>
    <mergeCell ref="IPQ8:IQA8"/>
    <mergeCell ref="IQB8:IQL8"/>
    <mergeCell ref="IQM8:IQW8"/>
    <mergeCell ref="IQX8:IRH8"/>
    <mergeCell ref="IMG8:IMQ8"/>
    <mergeCell ref="IMR8:INB8"/>
    <mergeCell ref="INC8:INM8"/>
    <mergeCell ref="INN8:INX8"/>
    <mergeCell ref="INY8:IOI8"/>
    <mergeCell ref="IOJ8:IOT8"/>
    <mergeCell ref="IJS8:IKC8"/>
    <mergeCell ref="IKD8:IKN8"/>
    <mergeCell ref="IKO8:IKY8"/>
    <mergeCell ref="IKZ8:ILJ8"/>
    <mergeCell ref="ILK8:ILU8"/>
    <mergeCell ref="ILV8:IMF8"/>
    <mergeCell ref="IWK8:IWU8"/>
    <mergeCell ref="IWV8:IXF8"/>
    <mergeCell ref="IXG8:IXQ8"/>
    <mergeCell ref="IXR8:IYB8"/>
    <mergeCell ref="IYC8:IYM8"/>
    <mergeCell ref="IYN8:IYX8"/>
    <mergeCell ref="ITW8:IUG8"/>
    <mergeCell ref="IUH8:IUR8"/>
    <mergeCell ref="IUS8:IVC8"/>
    <mergeCell ref="IVD8:IVN8"/>
    <mergeCell ref="IVO8:IVY8"/>
    <mergeCell ref="IVZ8:IWJ8"/>
    <mergeCell ref="IRI8:IRS8"/>
    <mergeCell ref="IRT8:ISD8"/>
    <mergeCell ref="ISE8:ISO8"/>
    <mergeCell ref="ISP8:ISZ8"/>
    <mergeCell ref="ITA8:ITK8"/>
    <mergeCell ref="ITL8:ITV8"/>
    <mergeCell ref="JEA8:JEK8"/>
    <mergeCell ref="JEL8:JEV8"/>
    <mergeCell ref="JEW8:JFG8"/>
    <mergeCell ref="JFH8:JFR8"/>
    <mergeCell ref="JFS8:JGC8"/>
    <mergeCell ref="JGD8:JGN8"/>
    <mergeCell ref="JBM8:JBW8"/>
    <mergeCell ref="JBX8:JCH8"/>
    <mergeCell ref="JCI8:JCS8"/>
    <mergeCell ref="JCT8:JDD8"/>
    <mergeCell ref="JDE8:JDO8"/>
    <mergeCell ref="JDP8:JDZ8"/>
    <mergeCell ref="IYY8:IZI8"/>
    <mergeCell ref="IZJ8:IZT8"/>
    <mergeCell ref="IZU8:JAE8"/>
    <mergeCell ref="JAF8:JAP8"/>
    <mergeCell ref="JAQ8:JBA8"/>
    <mergeCell ref="JBB8:JBL8"/>
    <mergeCell ref="JLQ8:JMA8"/>
    <mergeCell ref="JMB8:JML8"/>
    <mergeCell ref="JMM8:JMW8"/>
    <mergeCell ref="JMX8:JNH8"/>
    <mergeCell ref="JNI8:JNS8"/>
    <mergeCell ref="JNT8:JOD8"/>
    <mergeCell ref="JJC8:JJM8"/>
    <mergeCell ref="JJN8:JJX8"/>
    <mergeCell ref="JJY8:JKI8"/>
    <mergeCell ref="JKJ8:JKT8"/>
    <mergeCell ref="JKU8:JLE8"/>
    <mergeCell ref="JLF8:JLP8"/>
    <mergeCell ref="JGO8:JGY8"/>
    <mergeCell ref="JGZ8:JHJ8"/>
    <mergeCell ref="JHK8:JHU8"/>
    <mergeCell ref="JHV8:JIF8"/>
    <mergeCell ref="JIG8:JIQ8"/>
    <mergeCell ref="JIR8:JJB8"/>
    <mergeCell ref="JTG8:JTQ8"/>
    <mergeCell ref="JTR8:JUB8"/>
    <mergeCell ref="JUC8:JUM8"/>
    <mergeCell ref="JUN8:JUX8"/>
    <mergeCell ref="JUY8:JVI8"/>
    <mergeCell ref="JVJ8:JVT8"/>
    <mergeCell ref="JQS8:JRC8"/>
    <mergeCell ref="JRD8:JRN8"/>
    <mergeCell ref="JRO8:JRY8"/>
    <mergeCell ref="JRZ8:JSJ8"/>
    <mergeCell ref="JSK8:JSU8"/>
    <mergeCell ref="JSV8:JTF8"/>
    <mergeCell ref="JOE8:JOO8"/>
    <mergeCell ref="JOP8:JOZ8"/>
    <mergeCell ref="JPA8:JPK8"/>
    <mergeCell ref="JPL8:JPV8"/>
    <mergeCell ref="JPW8:JQG8"/>
    <mergeCell ref="JQH8:JQR8"/>
    <mergeCell ref="KAW8:KBG8"/>
    <mergeCell ref="KBH8:KBR8"/>
    <mergeCell ref="KBS8:KCC8"/>
    <mergeCell ref="KCD8:KCN8"/>
    <mergeCell ref="KCO8:KCY8"/>
    <mergeCell ref="KCZ8:KDJ8"/>
    <mergeCell ref="JYI8:JYS8"/>
    <mergeCell ref="JYT8:JZD8"/>
    <mergeCell ref="JZE8:JZO8"/>
    <mergeCell ref="JZP8:JZZ8"/>
    <mergeCell ref="KAA8:KAK8"/>
    <mergeCell ref="KAL8:KAV8"/>
    <mergeCell ref="JVU8:JWE8"/>
    <mergeCell ref="JWF8:JWP8"/>
    <mergeCell ref="JWQ8:JXA8"/>
    <mergeCell ref="JXB8:JXL8"/>
    <mergeCell ref="JXM8:JXW8"/>
    <mergeCell ref="JXX8:JYH8"/>
    <mergeCell ref="KIM8:KIW8"/>
    <mergeCell ref="KIX8:KJH8"/>
    <mergeCell ref="KJI8:KJS8"/>
    <mergeCell ref="KJT8:KKD8"/>
    <mergeCell ref="KKE8:KKO8"/>
    <mergeCell ref="KKP8:KKZ8"/>
    <mergeCell ref="KFY8:KGI8"/>
    <mergeCell ref="KGJ8:KGT8"/>
    <mergeCell ref="KGU8:KHE8"/>
    <mergeCell ref="KHF8:KHP8"/>
    <mergeCell ref="KHQ8:KIA8"/>
    <mergeCell ref="KIB8:KIL8"/>
    <mergeCell ref="KDK8:KDU8"/>
    <mergeCell ref="KDV8:KEF8"/>
    <mergeCell ref="KEG8:KEQ8"/>
    <mergeCell ref="KER8:KFB8"/>
    <mergeCell ref="KFC8:KFM8"/>
    <mergeCell ref="KFN8:KFX8"/>
    <mergeCell ref="KQC8:KQM8"/>
    <mergeCell ref="KQN8:KQX8"/>
    <mergeCell ref="KQY8:KRI8"/>
    <mergeCell ref="KRJ8:KRT8"/>
    <mergeCell ref="KRU8:KSE8"/>
    <mergeCell ref="KSF8:KSP8"/>
    <mergeCell ref="KNO8:KNY8"/>
    <mergeCell ref="KNZ8:KOJ8"/>
    <mergeCell ref="KOK8:KOU8"/>
    <mergeCell ref="KOV8:KPF8"/>
    <mergeCell ref="KPG8:KPQ8"/>
    <mergeCell ref="KPR8:KQB8"/>
    <mergeCell ref="KLA8:KLK8"/>
    <mergeCell ref="KLL8:KLV8"/>
    <mergeCell ref="KLW8:KMG8"/>
    <mergeCell ref="KMH8:KMR8"/>
    <mergeCell ref="KMS8:KNC8"/>
    <mergeCell ref="KND8:KNN8"/>
    <mergeCell ref="KXS8:KYC8"/>
    <mergeCell ref="KYD8:KYN8"/>
    <mergeCell ref="KYO8:KYY8"/>
    <mergeCell ref="KYZ8:KZJ8"/>
    <mergeCell ref="KZK8:KZU8"/>
    <mergeCell ref="KZV8:LAF8"/>
    <mergeCell ref="KVE8:KVO8"/>
    <mergeCell ref="KVP8:KVZ8"/>
    <mergeCell ref="KWA8:KWK8"/>
    <mergeCell ref="KWL8:KWV8"/>
    <mergeCell ref="KWW8:KXG8"/>
    <mergeCell ref="KXH8:KXR8"/>
    <mergeCell ref="KSQ8:KTA8"/>
    <mergeCell ref="KTB8:KTL8"/>
    <mergeCell ref="KTM8:KTW8"/>
    <mergeCell ref="KTX8:KUH8"/>
    <mergeCell ref="KUI8:KUS8"/>
    <mergeCell ref="KUT8:KVD8"/>
    <mergeCell ref="LFI8:LFS8"/>
    <mergeCell ref="LFT8:LGD8"/>
    <mergeCell ref="LGE8:LGO8"/>
    <mergeCell ref="LGP8:LGZ8"/>
    <mergeCell ref="LHA8:LHK8"/>
    <mergeCell ref="LHL8:LHV8"/>
    <mergeCell ref="LCU8:LDE8"/>
    <mergeCell ref="LDF8:LDP8"/>
    <mergeCell ref="LDQ8:LEA8"/>
    <mergeCell ref="LEB8:LEL8"/>
    <mergeCell ref="LEM8:LEW8"/>
    <mergeCell ref="LEX8:LFH8"/>
    <mergeCell ref="LAG8:LAQ8"/>
    <mergeCell ref="LAR8:LBB8"/>
    <mergeCell ref="LBC8:LBM8"/>
    <mergeCell ref="LBN8:LBX8"/>
    <mergeCell ref="LBY8:LCI8"/>
    <mergeCell ref="LCJ8:LCT8"/>
    <mergeCell ref="LMY8:LNI8"/>
    <mergeCell ref="LNJ8:LNT8"/>
    <mergeCell ref="LNU8:LOE8"/>
    <mergeCell ref="LOF8:LOP8"/>
    <mergeCell ref="LOQ8:LPA8"/>
    <mergeCell ref="LPB8:LPL8"/>
    <mergeCell ref="LKK8:LKU8"/>
    <mergeCell ref="LKV8:LLF8"/>
    <mergeCell ref="LLG8:LLQ8"/>
    <mergeCell ref="LLR8:LMB8"/>
    <mergeCell ref="LMC8:LMM8"/>
    <mergeCell ref="LMN8:LMX8"/>
    <mergeCell ref="LHW8:LIG8"/>
    <mergeCell ref="LIH8:LIR8"/>
    <mergeCell ref="LIS8:LJC8"/>
    <mergeCell ref="LJD8:LJN8"/>
    <mergeCell ref="LJO8:LJY8"/>
    <mergeCell ref="LJZ8:LKJ8"/>
    <mergeCell ref="LUO8:LUY8"/>
    <mergeCell ref="LUZ8:LVJ8"/>
    <mergeCell ref="LVK8:LVU8"/>
    <mergeCell ref="LVV8:LWF8"/>
    <mergeCell ref="LWG8:LWQ8"/>
    <mergeCell ref="LWR8:LXB8"/>
    <mergeCell ref="LSA8:LSK8"/>
    <mergeCell ref="LSL8:LSV8"/>
    <mergeCell ref="LSW8:LTG8"/>
    <mergeCell ref="LTH8:LTR8"/>
    <mergeCell ref="LTS8:LUC8"/>
    <mergeCell ref="LUD8:LUN8"/>
    <mergeCell ref="LPM8:LPW8"/>
    <mergeCell ref="LPX8:LQH8"/>
    <mergeCell ref="LQI8:LQS8"/>
    <mergeCell ref="LQT8:LRD8"/>
    <mergeCell ref="LRE8:LRO8"/>
    <mergeCell ref="LRP8:LRZ8"/>
    <mergeCell ref="MCE8:MCO8"/>
    <mergeCell ref="MCP8:MCZ8"/>
    <mergeCell ref="MDA8:MDK8"/>
    <mergeCell ref="MDL8:MDV8"/>
    <mergeCell ref="MDW8:MEG8"/>
    <mergeCell ref="MEH8:MER8"/>
    <mergeCell ref="LZQ8:MAA8"/>
    <mergeCell ref="MAB8:MAL8"/>
    <mergeCell ref="MAM8:MAW8"/>
    <mergeCell ref="MAX8:MBH8"/>
    <mergeCell ref="MBI8:MBS8"/>
    <mergeCell ref="MBT8:MCD8"/>
    <mergeCell ref="LXC8:LXM8"/>
    <mergeCell ref="LXN8:LXX8"/>
    <mergeCell ref="LXY8:LYI8"/>
    <mergeCell ref="LYJ8:LYT8"/>
    <mergeCell ref="LYU8:LZE8"/>
    <mergeCell ref="LZF8:LZP8"/>
    <mergeCell ref="MJU8:MKE8"/>
    <mergeCell ref="MKF8:MKP8"/>
    <mergeCell ref="MKQ8:MLA8"/>
    <mergeCell ref="MLB8:MLL8"/>
    <mergeCell ref="MLM8:MLW8"/>
    <mergeCell ref="MLX8:MMH8"/>
    <mergeCell ref="MHG8:MHQ8"/>
    <mergeCell ref="MHR8:MIB8"/>
    <mergeCell ref="MIC8:MIM8"/>
    <mergeCell ref="MIN8:MIX8"/>
    <mergeCell ref="MIY8:MJI8"/>
    <mergeCell ref="MJJ8:MJT8"/>
    <mergeCell ref="MES8:MFC8"/>
    <mergeCell ref="MFD8:MFN8"/>
    <mergeCell ref="MFO8:MFY8"/>
    <mergeCell ref="MFZ8:MGJ8"/>
    <mergeCell ref="MGK8:MGU8"/>
    <mergeCell ref="MGV8:MHF8"/>
    <mergeCell ref="MRK8:MRU8"/>
    <mergeCell ref="MRV8:MSF8"/>
    <mergeCell ref="MSG8:MSQ8"/>
    <mergeCell ref="MSR8:MTB8"/>
    <mergeCell ref="MTC8:MTM8"/>
    <mergeCell ref="MTN8:MTX8"/>
    <mergeCell ref="MOW8:MPG8"/>
    <mergeCell ref="MPH8:MPR8"/>
    <mergeCell ref="MPS8:MQC8"/>
    <mergeCell ref="MQD8:MQN8"/>
    <mergeCell ref="MQO8:MQY8"/>
    <mergeCell ref="MQZ8:MRJ8"/>
    <mergeCell ref="MMI8:MMS8"/>
    <mergeCell ref="MMT8:MND8"/>
    <mergeCell ref="MNE8:MNO8"/>
    <mergeCell ref="MNP8:MNZ8"/>
    <mergeCell ref="MOA8:MOK8"/>
    <mergeCell ref="MOL8:MOV8"/>
    <mergeCell ref="MZA8:MZK8"/>
    <mergeCell ref="MZL8:MZV8"/>
    <mergeCell ref="MZW8:NAG8"/>
    <mergeCell ref="NAH8:NAR8"/>
    <mergeCell ref="NAS8:NBC8"/>
    <mergeCell ref="NBD8:NBN8"/>
    <mergeCell ref="MWM8:MWW8"/>
    <mergeCell ref="MWX8:MXH8"/>
    <mergeCell ref="MXI8:MXS8"/>
    <mergeCell ref="MXT8:MYD8"/>
    <mergeCell ref="MYE8:MYO8"/>
    <mergeCell ref="MYP8:MYZ8"/>
    <mergeCell ref="MTY8:MUI8"/>
    <mergeCell ref="MUJ8:MUT8"/>
    <mergeCell ref="MUU8:MVE8"/>
    <mergeCell ref="MVF8:MVP8"/>
    <mergeCell ref="MVQ8:MWA8"/>
    <mergeCell ref="MWB8:MWL8"/>
    <mergeCell ref="NGQ8:NHA8"/>
    <mergeCell ref="NHB8:NHL8"/>
    <mergeCell ref="NHM8:NHW8"/>
    <mergeCell ref="NHX8:NIH8"/>
    <mergeCell ref="NII8:NIS8"/>
    <mergeCell ref="NIT8:NJD8"/>
    <mergeCell ref="NEC8:NEM8"/>
    <mergeCell ref="NEN8:NEX8"/>
    <mergeCell ref="NEY8:NFI8"/>
    <mergeCell ref="NFJ8:NFT8"/>
    <mergeCell ref="NFU8:NGE8"/>
    <mergeCell ref="NGF8:NGP8"/>
    <mergeCell ref="NBO8:NBY8"/>
    <mergeCell ref="NBZ8:NCJ8"/>
    <mergeCell ref="NCK8:NCU8"/>
    <mergeCell ref="NCV8:NDF8"/>
    <mergeCell ref="NDG8:NDQ8"/>
    <mergeCell ref="NDR8:NEB8"/>
    <mergeCell ref="NOG8:NOQ8"/>
    <mergeCell ref="NOR8:NPB8"/>
    <mergeCell ref="NPC8:NPM8"/>
    <mergeCell ref="NPN8:NPX8"/>
    <mergeCell ref="NPY8:NQI8"/>
    <mergeCell ref="NQJ8:NQT8"/>
    <mergeCell ref="NLS8:NMC8"/>
    <mergeCell ref="NMD8:NMN8"/>
    <mergeCell ref="NMO8:NMY8"/>
    <mergeCell ref="NMZ8:NNJ8"/>
    <mergeCell ref="NNK8:NNU8"/>
    <mergeCell ref="NNV8:NOF8"/>
    <mergeCell ref="NJE8:NJO8"/>
    <mergeCell ref="NJP8:NJZ8"/>
    <mergeCell ref="NKA8:NKK8"/>
    <mergeCell ref="NKL8:NKV8"/>
    <mergeCell ref="NKW8:NLG8"/>
    <mergeCell ref="NLH8:NLR8"/>
    <mergeCell ref="NVW8:NWG8"/>
    <mergeCell ref="NWH8:NWR8"/>
    <mergeCell ref="NWS8:NXC8"/>
    <mergeCell ref="NXD8:NXN8"/>
    <mergeCell ref="NXO8:NXY8"/>
    <mergeCell ref="NXZ8:NYJ8"/>
    <mergeCell ref="NTI8:NTS8"/>
    <mergeCell ref="NTT8:NUD8"/>
    <mergeCell ref="NUE8:NUO8"/>
    <mergeCell ref="NUP8:NUZ8"/>
    <mergeCell ref="NVA8:NVK8"/>
    <mergeCell ref="NVL8:NVV8"/>
    <mergeCell ref="NQU8:NRE8"/>
    <mergeCell ref="NRF8:NRP8"/>
    <mergeCell ref="NRQ8:NSA8"/>
    <mergeCell ref="NSB8:NSL8"/>
    <mergeCell ref="NSM8:NSW8"/>
    <mergeCell ref="NSX8:NTH8"/>
    <mergeCell ref="ODM8:ODW8"/>
    <mergeCell ref="ODX8:OEH8"/>
    <mergeCell ref="OEI8:OES8"/>
    <mergeCell ref="OET8:OFD8"/>
    <mergeCell ref="OFE8:OFO8"/>
    <mergeCell ref="OFP8:OFZ8"/>
    <mergeCell ref="OAY8:OBI8"/>
    <mergeCell ref="OBJ8:OBT8"/>
    <mergeCell ref="OBU8:OCE8"/>
    <mergeCell ref="OCF8:OCP8"/>
    <mergeCell ref="OCQ8:ODA8"/>
    <mergeCell ref="ODB8:ODL8"/>
    <mergeCell ref="NYK8:NYU8"/>
    <mergeCell ref="NYV8:NZF8"/>
    <mergeCell ref="NZG8:NZQ8"/>
    <mergeCell ref="NZR8:OAB8"/>
    <mergeCell ref="OAC8:OAM8"/>
    <mergeCell ref="OAN8:OAX8"/>
    <mergeCell ref="OLC8:OLM8"/>
    <mergeCell ref="OLN8:OLX8"/>
    <mergeCell ref="OLY8:OMI8"/>
    <mergeCell ref="OMJ8:OMT8"/>
    <mergeCell ref="OMU8:ONE8"/>
    <mergeCell ref="ONF8:ONP8"/>
    <mergeCell ref="OIO8:OIY8"/>
    <mergeCell ref="OIZ8:OJJ8"/>
    <mergeCell ref="OJK8:OJU8"/>
    <mergeCell ref="OJV8:OKF8"/>
    <mergeCell ref="OKG8:OKQ8"/>
    <mergeCell ref="OKR8:OLB8"/>
    <mergeCell ref="OGA8:OGK8"/>
    <mergeCell ref="OGL8:OGV8"/>
    <mergeCell ref="OGW8:OHG8"/>
    <mergeCell ref="OHH8:OHR8"/>
    <mergeCell ref="OHS8:OIC8"/>
    <mergeCell ref="OID8:OIN8"/>
    <mergeCell ref="OSS8:OTC8"/>
    <mergeCell ref="OTD8:OTN8"/>
    <mergeCell ref="OTO8:OTY8"/>
    <mergeCell ref="OTZ8:OUJ8"/>
    <mergeCell ref="OUK8:OUU8"/>
    <mergeCell ref="OUV8:OVF8"/>
    <mergeCell ref="OQE8:OQO8"/>
    <mergeCell ref="OQP8:OQZ8"/>
    <mergeCell ref="ORA8:ORK8"/>
    <mergeCell ref="ORL8:ORV8"/>
    <mergeCell ref="ORW8:OSG8"/>
    <mergeCell ref="OSH8:OSR8"/>
    <mergeCell ref="ONQ8:OOA8"/>
    <mergeCell ref="OOB8:OOL8"/>
    <mergeCell ref="OOM8:OOW8"/>
    <mergeCell ref="OOX8:OPH8"/>
    <mergeCell ref="OPI8:OPS8"/>
    <mergeCell ref="OPT8:OQD8"/>
    <mergeCell ref="PAI8:PAS8"/>
    <mergeCell ref="PAT8:PBD8"/>
    <mergeCell ref="PBE8:PBO8"/>
    <mergeCell ref="PBP8:PBZ8"/>
    <mergeCell ref="PCA8:PCK8"/>
    <mergeCell ref="PCL8:PCV8"/>
    <mergeCell ref="OXU8:OYE8"/>
    <mergeCell ref="OYF8:OYP8"/>
    <mergeCell ref="OYQ8:OZA8"/>
    <mergeCell ref="OZB8:OZL8"/>
    <mergeCell ref="OZM8:OZW8"/>
    <mergeCell ref="OZX8:PAH8"/>
    <mergeCell ref="OVG8:OVQ8"/>
    <mergeCell ref="OVR8:OWB8"/>
    <mergeCell ref="OWC8:OWM8"/>
    <mergeCell ref="OWN8:OWX8"/>
    <mergeCell ref="OWY8:OXI8"/>
    <mergeCell ref="OXJ8:OXT8"/>
    <mergeCell ref="PHY8:PII8"/>
    <mergeCell ref="PIJ8:PIT8"/>
    <mergeCell ref="PIU8:PJE8"/>
    <mergeCell ref="PJF8:PJP8"/>
    <mergeCell ref="PJQ8:PKA8"/>
    <mergeCell ref="PKB8:PKL8"/>
    <mergeCell ref="PFK8:PFU8"/>
    <mergeCell ref="PFV8:PGF8"/>
    <mergeCell ref="PGG8:PGQ8"/>
    <mergeCell ref="PGR8:PHB8"/>
    <mergeCell ref="PHC8:PHM8"/>
    <mergeCell ref="PHN8:PHX8"/>
    <mergeCell ref="PCW8:PDG8"/>
    <mergeCell ref="PDH8:PDR8"/>
    <mergeCell ref="PDS8:PEC8"/>
    <mergeCell ref="PED8:PEN8"/>
    <mergeCell ref="PEO8:PEY8"/>
    <mergeCell ref="PEZ8:PFJ8"/>
    <mergeCell ref="PPO8:PPY8"/>
    <mergeCell ref="PPZ8:PQJ8"/>
    <mergeCell ref="PQK8:PQU8"/>
    <mergeCell ref="PQV8:PRF8"/>
    <mergeCell ref="PRG8:PRQ8"/>
    <mergeCell ref="PRR8:PSB8"/>
    <mergeCell ref="PNA8:PNK8"/>
    <mergeCell ref="PNL8:PNV8"/>
    <mergeCell ref="PNW8:POG8"/>
    <mergeCell ref="POH8:POR8"/>
    <mergeCell ref="POS8:PPC8"/>
    <mergeCell ref="PPD8:PPN8"/>
    <mergeCell ref="PKM8:PKW8"/>
    <mergeCell ref="PKX8:PLH8"/>
    <mergeCell ref="PLI8:PLS8"/>
    <mergeCell ref="PLT8:PMD8"/>
    <mergeCell ref="PME8:PMO8"/>
    <mergeCell ref="PMP8:PMZ8"/>
    <mergeCell ref="PXE8:PXO8"/>
    <mergeCell ref="PXP8:PXZ8"/>
    <mergeCell ref="PYA8:PYK8"/>
    <mergeCell ref="PYL8:PYV8"/>
    <mergeCell ref="PYW8:PZG8"/>
    <mergeCell ref="PZH8:PZR8"/>
    <mergeCell ref="PUQ8:PVA8"/>
    <mergeCell ref="PVB8:PVL8"/>
    <mergeCell ref="PVM8:PVW8"/>
    <mergeCell ref="PVX8:PWH8"/>
    <mergeCell ref="PWI8:PWS8"/>
    <mergeCell ref="PWT8:PXD8"/>
    <mergeCell ref="PSC8:PSM8"/>
    <mergeCell ref="PSN8:PSX8"/>
    <mergeCell ref="PSY8:PTI8"/>
    <mergeCell ref="PTJ8:PTT8"/>
    <mergeCell ref="PTU8:PUE8"/>
    <mergeCell ref="PUF8:PUP8"/>
    <mergeCell ref="QEU8:QFE8"/>
    <mergeCell ref="QFF8:QFP8"/>
    <mergeCell ref="QFQ8:QGA8"/>
    <mergeCell ref="QGB8:QGL8"/>
    <mergeCell ref="QGM8:QGW8"/>
    <mergeCell ref="QGX8:QHH8"/>
    <mergeCell ref="QCG8:QCQ8"/>
    <mergeCell ref="QCR8:QDB8"/>
    <mergeCell ref="QDC8:QDM8"/>
    <mergeCell ref="QDN8:QDX8"/>
    <mergeCell ref="QDY8:QEI8"/>
    <mergeCell ref="QEJ8:QET8"/>
    <mergeCell ref="PZS8:QAC8"/>
    <mergeCell ref="QAD8:QAN8"/>
    <mergeCell ref="QAO8:QAY8"/>
    <mergeCell ref="QAZ8:QBJ8"/>
    <mergeCell ref="QBK8:QBU8"/>
    <mergeCell ref="QBV8:QCF8"/>
    <mergeCell ref="QMK8:QMU8"/>
    <mergeCell ref="QMV8:QNF8"/>
    <mergeCell ref="QNG8:QNQ8"/>
    <mergeCell ref="QNR8:QOB8"/>
    <mergeCell ref="QOC8:QOM8"/>
    <mergeCell ref="QON8:QOX8"/>
    <mergeCell ref="QJW8:QKG8"/>
    <mergeCell ref="QKH8:QKR8"/>
    <mergeCell ref="QKS8:QLC8"/>
    <mergeCell ref="QLD8:QLN8"/>
    <mergeCell ref="QLO8:QLY8"/>
    <mergeCell ref="QLZ8:QMJ8"/>
    <mergeCell ref="QHI8:QHS8"/>
    <mergeCell ref="QHT8:QID8"/>
    <mergeCell ref="QIE8:QIO8"/>
    <mergeCell ref="QIP8:QIZ8"/>
    <mergeCell ref="QJA8:QJK8"/>
    <mergeCell ref="QJL8:QJV8"/>
    <mergeCell ref="QUA8:QUK8"/>
    <mergeCell ref="QUL8:QUV8"/>
    <mergeCell ref="QUW8:QVG8"/>
    <mergeCell ref="QVH8:QVR8"/>
    <mergeCell ref="QVS8:QWC8"/>
    <mergeCell ref="QWD8:QWN8"/>
    <mergeCell ref="QRM8:QRW8"/>
    <mergeCell ref="QRX8:QSH8"/>
    <mergeCell ref="QSI8:QSS8"/>
    <mergeCell ref="QST8:QTD8"/>
    <mergeCell ref="QTE8:QTO8"/>
    <mergeCell ref="QTP8:QTZ8"/>
    <mergeCell ref="QOY8:QPI8"/>
    <mergeCell ref="QPJ8:QPT8"/>
    <mergeCell ref="QPU8:QQE8"/>
    <mergeCell ref="QQF8:QQP8"/>
    <mergeCell ref="QQQ8:QRA8"/>
    <mergeCell ref="QRB8:QRL8"/>
    <mergeCell ref="RBQ8:RCA8"/>
    <mergeCell ref="RCB8:RCL8"/>
    <mergeCell ref="RCM8:RCW8"/>
    <mergeCell ref="RCX8:RDH8"/>
    <mergeCell ref="RDI8:RDS8"/>
    <mergeCell ref="RDT8:RED8"/>
    <mergeCell ref="QZC8:QZM8"/>
    <mergeCell ref="QZN8:QZX8"/>
    <mergeCell ref="QZY8:RAI8"/>
    <mergeCell ref="RAJ8:RAT8"/>
    <mergeCell ref="RAU8:RBE8"/>
    <mergeCell ref="RBF8:RBP8"/>
    <mergeCell ref="QWO8:QWY8"/>
    <mergeCell ref="QWZ8:QXJ8"/>
    <mergeCell ref="QXK8:QXU8"/>
    <mergeCell ref="QXV8:QYF8"/>
    <mergeCell ref="QYG8:QYQ8"/>
    <mergeCell ref="QYR8:QZB8"/>
    <mergeCell ref="RJG8:RJQ8"/>
    <mergeCell ref="RJR8:RKB8"/>
    <mergeCell ref="RKC8:RKM8"/>
    <mergeCell ref="RKN8:RKX8"/>
    <mergeCell ref="RKY8:RLI8"/>
    <mergeCell ref="RLJ8:RLT8"/>
    <mergeCell ref="RGS8:RHC8"/>
    <mergeCell ref="RHD8:RHN8"/>
    <mergeCell ref="RHO8:RHY8"/>
    <mergeCell ref="RHZ8:RIJ8"/>
    <mergeCell ref="RIK8:RIU8"/>
    <mergeCell ref="RIV8:RJF8"/>
    <mergeCell ref="REE8:REO8"/>
    <mergeCell ref="REP8:REZ8"/>
    <mergeCell ref="RFA8:RFK8"/>
    <mergeCell ref="RFL8:RFV8"/>
    <mergeCell ref="RFW8:RGG8"/>
    <mergeCell ref="RGH8:RGR8"/>
    <mergeCell ref="RQW8:RRG8"/>
    <mergeCell ref="RRH8:RRR8"/>
    <mergeCell ref="RRS8:RSC8"/>
    <mergeCell ref="RSD8:RSN8"/>
    <mergeCell ref="RSO8:RSY8"/>
    <mergeCell ref="RSZ8:RTJ8"/>
    <mergeCell ref="ROI8:ROS8"/>
    <mergeCell ref="ROT8:RPD8"/>
    <mergeCell ref="RPE8:RPO8"/>
    <mergeCell ref="RPP8:RPZ8"/>
    <mergeCell ref="RQA8:RQK8"/>
    <mergeCell ref="RQL8:RQV8"/>
    <mergeCell ref="RLU8:RME8"/>
    <mergeCell ref="RMF8:RMP8"/>
    <mergeCell ref="RMQ8:RNA8"/>
    <mergeCell ref="RNB8:RNL8"/>
    <mergeCell ref="RNM8:RNW8"/>
    <mergeCell ref="RNX8:ROH8"/>
    <mergeCell ref="RYM8:RYW8"/>
    <mergeCell ref="RYX8:RZH8"/>
    <mergeCell ref="RZI8:RZS8"/>
    <mergeCell ref="RZT8:SAD8"/>
    <mergeCell ref="SAE8:SAO8"/>
    <mergeCell ref="SAP8:SAZ8"/>
    <mergeCell ref="RVY8:RWI8"/>
    <mergeCell ref="RWJ8:RWT8"/>
    <mergeCell ref="RWU8:RXE8"/>
    <mergeCell ref="RXF8:RXP8"/>
    <mergeCell ref="RXQ8:RYA8"/>
    <mergeCell ref="RYB8:RYL8"/>
    <mergeCell ref="RTK8:RTU8"/>
    <mergeCell ref="RTV8:RUF8"/>
    <mergeCell ref="RUG8:RUQ8"/>
    <mergeCell ref="RUR8:RVB8"/>
    <mergeCell ref="RVC8:RVM8"/>
    <mergeCell ref="RVN8:RVX8"/>
    <mergeCell ref="SGC8:SGM8"/>
    <mergeCell ref="SGN8:SGX8"/>
    <mergeCell ref="SGY8:SHI8"/>
    <mergeCell ref="SHJ8:SHT8"/>
    <mergeCell ref="SHU8:SIE8"/>
    <mergeCell ref="SIF8:SIP8"/>
    <mergeCell ref="SDO8:SDY8"/>
    <mergeCell ref="SDZ8:SEJ8"/>
    <mergeCell ref="SEK8:SEU8"/>
    <mergeCell ref="SEV8:SFF8"/>
    <mergeCell ref="SFG8:SFQ8"/>
    <mergeCell ref="SFR8:SGB8"/>
    <mergeCell ref="SBA8:SBK8"/>
    <mergeCell ref="SBL8:SBV8"/>
    <mergeCell ref="SBW8:SCG8"/>
    <mergeCell ref="SCH8:SCR8"/>
    <mergeCell ref="SCS8:SDC8"/>
    <mergeCell ref="SDD8:SDN8"/>
    <mergeCell ref="SNS8:SOC8"/>
    <mergeCell ref="SOD8:SON8"/>
    <mergeCell ref="SOO8:SOY8"/>
    <mergeCell ref="SOZ8:SPJ8"/>
    <mergeCell ref="SPK8:SPU8"/>
    <mergeCell ref="SPV8:SQF8"/>
    <mergeCell ref="SLE8:SLO8"/>
    <mergeCell ref="SLP8:SLZ8"/>
    <mergeCell ref="SMA8:SMK8"/>
    <mergeCell ref="SML8:SMV8"/>
    <mergeCell ref="SMW8:SNG8"/>
    <mergeCell ref="SNH8:SNR8"/>
    <mergeCell ref="SIQ8:SJA8"/>
    <mergeCell ref="SJB8:SJL8"/>
    <mergeCell ref="SJM8:SJW8"/>
    <mergeCell ref="SJX8:SKH8"/>
    <mergeCell ref="SKI8:SKS8"/>
    <mergeCell ref="SKT8:SLD8"/>
    <mergeCell ref="SVI8:SVS8"/>
    <mergeCell ref="SVT8:SWD8"/>
    <mergeCell ref="SWE8:SWO8"/>
    <mergeCell ref="SWP8:SWZ8"/>
    <mergeCell ref="SXA8:SXK8"/>
    <mergeCell ref="SXL8:SXV8"/>
    <mergeCell ref="SSU8:STE8"/>
    <mergeCell ref="STF8:STP8"/>
    <mergeCell ref="STQ8:SUA8"/>
    <mergeCell ref="SUB8:SUL8"/>
    <mergeCell ref="SUM8:SUW8"/>
    <mergeCell ref="SUX8:SVH8"/>
    <mergeCell ref="SQG8:SQQ8"/>
    <mergeCell ref="SQR8:SRB8"/>
    <mergeCell ref="SRC8:SRM8"/>
    <mergeCell ref="SRN8:SRX8"/>
    <mergeCell ref="SRY8:SSI8"/>
    <mergeCell ref="SSJ8:SST8"/>
    <mergeCell ref="TCY8:TDI8"/>
    <mergeCell ref="TDJ8:TDT8"/>
    <mergeCell ref="TDU8:TEE8"/>
    <mergeCell ref="TEF8:TEP8"/>
    <mergeCell ref="TEQ8:TFA8"/>
    <mergeCell ref="TFB8:TFL8"/>
    <mergeCell ref="TAK8:TAU8"/>
    <mergeCell ref="TAV8:TBF8"/>
    <mergeCell ref="TBG8:TBQ8"/>
    <mergeCell ref="TBR8:TCB8"/>
    <mergeCell ref="TCC8:TCM8"/>
    <mergeCell ref="TCN8:TCX8"/>
    <mergeCell ref="SXW8:SYG8"/>
    <mergeCell ref="SYH8:SYR8"/>
    <mergeCell ref="SYS8:SZC8"/>
    <mergeCell ref="SZD8:SZN8"/>
    <mergeCell ref="SZO8:SZY8"/>
    <mergeCell ref="SZZ8:TAJ8"/>
    <mergeCell ref="TKO8:TKY8"/>
    <mergeCell ref="TKZ8:TLJ8"/>
    <mergeCell ref="TLK8:TLU8"/>
    <mergeCell ref="TLV8:TMF8"/>
    <mergeCell ref="TMG8:TMQ8"/>
    <mergeCell ref="TMR8:TNB8"/>
    <mergeCell ref="TIA8:TIK8"/>
    <mergeCell ref="TIL8:TIV8"/>
    <mergeCell ref="TIW8:TJG8"/>
    <mergeCell ref="TJH8:TJR8"/>
    <mergeCell ref="TJS8:TKC8"/>
    <mergeCell ref="TKD8:TKN8"/>
    <mergeCell ref="TFM8:TFW8"/>
    <mergeCell ref="TFX8:TGH8"/>
    <mergeCell ref="TGI8:TGS8"/>
    <mergeCell ref="TGT8:THD8"/>
    <mergeCell ref="THE8:THO8"/>
    <mergeCell ref="THP8:THZ8"/>
    <mergeCell ref="TSE8:TSO8"/>
    <mergeCell ref="TSP8:TSZ8"/>
    <mergeCell ref="TTA8:TTK8"/>
    <mergeCell ref="TTL8:TTV8"/>
    <mergeCell ref="TTW8:TUG8"/>
    <mergeCell ref="TUH8:TUR8"/>
    <mergeCell ref="TPQ8:TQA8"/>
    <mergeCell ref="TQB8:TQL8"/>
    <mergeCell ref="TQM8:TQW8"/>
    <mergeCell ref="TQX8:TRH8"/>
    <mergeCell ref="TRI8:TRS8"/>
    <mergeCell ref="TRT8:TSD8"/>
    <mergeCell ref="TNC8:TNM8"/>
    <mergeCell ref="TNN8:TNX8"/>
    <mergeCell ref="TNY8:TOI8"/>
    <mergeCell ref="TOJ8:TOT8"/>
    <mergeCell ref="TOU8:TPE8"/>
    <mergeCell ref="TPF8:TPP8"/>
    <mergeCell ref="TZU8:UAE8"/>
    <mergeCell ref="UAF8:UAP8"/>
    <mergeCell ref="UAQ8:UBA8"/>
    <mergeCell ref="UBB8:UBL8"/>
    <mergeCell ref="UBM8:UBW8"/>
    <mergeCell ref="UBX8:UCH8"/>
    <mergeCell ref="TXG8:TXQ8"/>
    <mergeCell ref="TXR8:TYB8"/>
    <mergeCell ref="TYC8:TYM8"/>
    <mergeCell ref="TYN8:TYX8"/>
    <mergeCell ref="TYY8:TZI8"/>
    <mergeCell ref="TZJ8:TZT8"/>
    <mergeCell ref="TUS8:TVC8"/>
    <mergeCell ref="TVD8:TVN8"/>
    <mergeCell ref="TVO8:TVY8"/>
    <mergeCell ref="TVZ8:TWJ8"/>
    <mergeCell ref="TWK8:TWU8"/>
    <mergeCell ref="TWV8:TXF8"/>
    <mergeCell ref="UHK8:UHU8"/>
    <mergeCell ref="UHV8:UIF8"/>
    <mergeCell ref="UIG8:UIQ8"/>
    <mergeCell ref="UIR8:UJB8"/>
    <mergeCell ref="UJC8:UJM8"/>
    <mergeCell ref="UJN8:UJX8"/>
    <mergeCell ref="UEW8:UFG8"/>
    <mergeCell ref="UFH8:UFR8"/>
    <mergeCell ref="UFS8:UGC8"/>
    <mergeCell ref="UGD8:UGN8"/>
    <mergeCell ref="UGO8:UGY8"/>
    <mergeCell ref="UGZ8:UHJ8"/>
    <mergeCell ref="UCI8:UCS8"/>
    <mergeCell ref="UCT8:UDD8"/>
    <mergeCell ref="UDE8:UDO8"/>
    <mergeCell ref="UDP8:UDZ8"/>
    <mergeCell ref="UEA8:UEK8"/>
    <mergeCell ref="UEL8:UEV8"/>
    <mergeCell ref="UPA8:UPK8"/>
    <mergeCell ref="UPL8:UPV8"/>
    <mergeCell ref="UPW8:UQG8"/>
    <mergeCell ref="UQH8:UQR8"/>
    <mergeCell ref="UQS8:URC8"/>
    <mergeCell ref="URD8:URN8"/>
    <mergeCell ref="UMM8:UMW8"/>
    <mergeCell ref="UMX8:UNH8"/>
    <mergeCell ref="UNI8:UNS8"/>
    <mergeCell ref="UNT8:UOD8"/>
    <mergeCell ref="UOE8:UOO8"/>
    <mergeCell ref="UOP8:UOZ8"/>
    <mergeCell ref="UJY8:UKI8"/>
    <mergeCell ref="UKJ8:UKT8"/>
    <mergeCell ref="UKU8:ULE8"/>
    <mergeCell ref="ULF8:ULP8"/>
    <mergeCell ref="ULQ8:UMA8"/>
    <mergeCell ref="UMB8:UML8"/>
    <mergeCell ref="UWQ8:UXA8"/>
    <mergeCell ref="UXB8:UXL8"/>
    <mergeCell ref="UXM8:UXW8"/>
    <mergeCell ref="UXX8:UYH8"/>
    <mergeCell ref="UYI8:UYS8"/>
    <mergeCell ref="UYT8:UZD8"/>
    <mergeCell ref="UUC8:UUM8"/>
    <mergeCell ref="UUN8:UUX8"/>
    <mergeCell ref="UUY8:UVI8"/>
    <mergeCell ref="UVJ8:UVT8"/>
    <mergeCell ref="UVU8:UWE8"/>
    <mergeCell ref="UWF8:UWP8"/>
    <mergeCell ref="URO8:URY8"/>
    <mergeCell ref="URZ8:USJ8"/>
    <mergeCell ref="USK8:USU8"/>
    <mergeCell ref="USV8:UTF8"/>
    <mergeCell ref="UTG8:UTQ8"/>
    <mergeCell ref="UTR8:UUB8"/>
    <mergeCell ref="VEG8:VEQ8"/>
    <mergeCell ref="VER8:VFB8"/>
    <mergeCell ref="VFC8:VFM8"/>
    <mergeCell ref="VFN8:VFX8"/>
    <mergeCell ref="VFY8:VGI8"/>
    <mergeCell ref="VGJ8:VGT8"/>
    <mergeCell ref="VBS8:VCC8"/>
    <mergeCell ref="VCD8:VCN8"/>
    <mergeCell ref="VCO8:VCY8"/>
    <mergeCell ref="VCZ8:VDJ8"/>
    <mergeCell ref="VDK8:VDU8"/>
    <mergeCell ref="VDV8:VEF8"/>
    <mergeCell ref="UZE8:UZO8"/>
    <mergeCell ref="UZP8:UZZ8"/>
    <mergeCell ref="VAA8:VAK8"/>
    <mergeCell ref="VAL8:VAV8"/>
    <mergeCell ref="VAW8:VBG8"/>
    <mergeCell ref="VBH8:VBR8"/>
    <mergeCell ref="VLW8:VMG8"/>
    <mergeCell ref="VMH8:VMR8"/>
    <mergeCell ref="VMS8:VNC8"/>
    <mergeCell ref="VND8:VNN8"/>
    <mergeCell ref="VNO8:VNY8"/>
    <mergeCell ref="VNZ8:VOJ8"/>
    <mergeCell ref="VJI8:VJS8"/>
    <mergeCell ref="VJT8:VKD8"/>
    <mergeCell ref="VKE8:VKO8"/>
    <mergeCell ref="VKP8:VKZ8"/>
    <mergeCell ref="VLA8:VLK8"/>
    <mergeCell ref="VLL8:VLV8"/>
    <mergeCell ref="VGU8:VHE8"/>
    <mergeCell ref="VHF8:VHP8"/>
    <mergeCell ref="VHQ8:VIA8"/>
    <mergeCell ref="VIB8:VIL8"/>
    <mergeCell ref="VIM8:VIW8"/>
    <mergeCell ref="VIX8:VJH8"/>
    <mergeCell ref="VTM8:VTW8"/>
    <mergeCell ref="VTX8:VUH8"/>
    <mergeCell ref="VUI8:VUS8"/>
    <mergeCell ref="VUT8:VVD8"/>
    <mergeCell ref="VVE8:VVO8"/>
    <mergeCell ref="VVP8:VVZ8"/>
    <mergeCell ref="VQY8:VRI8"/>
    <mergeCell ref="VRJ8:VRT8"/>
    <mergeCell ref="VRU8:VSE8"/>
    <mergeCell ref="VSF8:VSP8"/>
    <mergeCell ref="VSQ8:VTA8"/>
    <mergeCell ref="VTB8:VTL8"/>
    <mergeCell ref="VOK8:VOU8"/>
    <mergeCell ref="VOV8:VPF8"/>
    <mergeCell ref="VPG8:VPQ8"/>
    <mergeCell ref="VPR8:VQB8"/>
    <mergeCell ref="VQC8:VQM8"/>
    <mergeCell ref="VQN8:VQX8"/>
    <mergeCell ref="WBC8:WBM8"/>
    <mergeCell ref="WBN8:WBX8"/>
    <mergeCell ref="WBY8:WCI8"/>
    <mergeCell ref="WCJ8:WCT8"/>
    <mergeCell ref="WCU8:WDE8"/>
    <mergeCell ref="WDF8:WDP8"/>
    <mergeCell ref="VYO8:VYY8"/>
    <mergeCell ref="VYZ8:VZJ8"/>
    <mergeCell ref="VZK8:VZU8"/>
    <mergeCell ref="VZV8:WAF8"/>
    <mergeCell ref="WAG8:WAQ8"/>
    <mergeCell ref="WAR8:WBB8"/>
    <mergeCell ref="VWA8:VWK8"/>
    <mergeCell ref="VWL8:VWV8"/>
    <mergeCell ref="VWW8:VXG8"/>
    <mergeCell ref="VXH8:VXR8"/>
    <mergeCell ref="VXS8:VYC8"/>
    <mergeCell ref="VYD8:VYN8"/>
    <mergeCell ref="WIS8:WJC8"/>
    <mergeCell ref="WJD8:WJN8"/>
    <mergeCell ref="WJO8:WJY8"/>
    <mergeCell ref="WJZ8:WKJ8"/>
    <mergeCell ref="WKK8:WKU8"/>
    <mergeCell ref="WKV8:WLF8"/>
    <mergeCell ref="WGE8:WGO8"/>
    <mergeCell ref="WGP8:WGZ8"/>
    <mergeCell ref="WHA8:WHK8"/>
    <mergeCell ref="WHL8:WHV8"/>
    <mergeCell ref="WHW8:WIG8"/>
    <mergeCell ref="WIH8:WIR8"/>
    <mergeCell ref="WDQ8:WEA8"/>
    <mergeCell ref="WEB8:WEL8"/>
    <mergeCell ref="WEM8:WEW8"/>
    <mergeCell ref="WEX8:WFH8"/>
    <mergeCell ref="WFI8:WFS8"/>
    <mergeCell ref="WFT8:WGD8"/>
    <mergeCell ref="WQT8:WRD8"/>
    <mergeCell ref="WRE8:WRO8"/>
    <mergeCell ref="WRP8:WRZ8"/>
    <mergeCell ref="WSA8:WSK8"/>
    <mergeCell ref="WSL8:WSV8"/>
    <mergeCell ref="WNU8:WOE8"/>
    <mergeCell ref="WOF8:WOP8"/>
    <mergeCell ref="WOQ8:WPA8"/>
    <mergeCell ref="WPB8:WPL8"/>
    <mergeCell ref="WPM8:WPW8"/>
    <mergeCell ref="WPX8:WQH8"/>
    <mergeCell ref="WLG8:WLQ8"/>
    <mergeCell ref="WLR8:WMB8"/>
    <mergeCell ref="WMC8:WMM8"/>
    <mergeCell ref="WMN8:WMX8"/>
    <mergeCell ref="WMY8:WNI8"/>
    <mergeCell ref="WNJ8:WNT8"/>
    <mergeCell ref="XDA8:XDK8"/>
    <mergeCell ref="XDL8:XDP8"/>
    <mergeCell ref="A9:A12"/>
    <mergeCell ref="B9:B12"/>
    <mergeCell ref="A13:H13"/>
    <mergeCell ref="A14:A15"/>
    <mergeCell ref="B14:B15"/>
    <mergeCell ref="XAM8:XAW8"/>
    <mergeCell ref="XAX8:XBH8"/>
    <mergeCell ref="XBI8:XBS8"/>
    <mergeCell ref="XBT8:XCD8"/>
    <mergeCell ref="XCE8:XCO8"/>
    <mergeCell ref="XCP8:XCZ8"/>
    <mergeCell ref="WXY8:WYI8"/>
    <mergeCell ref="WYJ8:WYT8"/>
    <mergeCell ref="WYU8:WZE8"/>
    <mergeCell ref="WZF8:WZP8"/>
    <mergeCell ref="WZQ8:XAA8"/>
    <mergeCell ref="XAB8:XAL8"/>
    <mergeCell ref="WVK8:WVU8"/>
    <mergeCell ref="WVV8:WWF8"/>
    <mergeCell ref="WWG8:WWQ8"/>
    <mergeCell ref="WWR8:WXB8"/>
    <mergeCell ref="WXC8:WXM8"/>
    <mergeCell ref="WXN8:WXX8"/>
    <mergeCell ref="WSW8:WTG8"/>
    <mergeCell ref="WTH8:WTR8"/>
    <mergeCell ref="WTS8:WUC8"/>
    <mergeCell ref="WUD8:WUN8"/>
    <mergeCell ref="WUO8:WUY8"/>
    <mergeCell ref="WUZ8:WVJ8"/>
    <mergeCell ref="WQI8:WQS8"/>
  </mergeCells>
  <conditionalFormatting sqref="K6">
    <cfRule type="cellIs" dxfId="444" priority="31" operator="greaterThan">
      <formula>110%</formula>
    </cfRule>
    <cfRule type="cellIs" dxfId="443" priority="32" operator="between">
      <formula>100.001%</formula>
      <formula>110%</formula>
    </cfRule>
    <cfRule type="cellIs" dxfId="442" priority="33" operator="between">
      <formula>70.001%</formula>
      <formula>100%</formula>
    </cfRule>
    <cfRule type="cellIs" dxfId="441" priority="34" operator="between">
      <formula>0.00001%</formula>
      <formula>70%</formula>
    </cfRule>
    <cfRule type="cellIs" dxfId="440" priority="35" operator="equal">
      <formula>0</formula>
    </cfRule>
  </conditionalFormatting>
  <conditionalFormatting sqref="K7">
    <cfRule type="cellIs" dxfId="439" priority="26" operator="greaterThan">
      <formula>110%</formula>
    </cfRule>
    <cfRule type="cellIs" dxfId="438" priority="27" operator="between">
      <formula>100.001%</formula>
      <formula>110%</formula>
    </cfRule>
    <cfRule type="cellIs" dxfId="437" priority="28" operator="between">
      <formula>70.001%</formula>
      <formula>100%</formula>
    </cfRule>
    <cfRule type="cellIs" dxfId="436" priority="29" operator="between">
      <formula>0.00001%</formula>
      <formula>70%</formula>
    </cfRule>
    <cfRule type="cellIs" dxfId="435" priority="30" operator="equal">
      <formula>0</formula>
    </cfRule>
  </conditionalFormatting>
  <conditionalFormatting sqref="N6:N7 N9:N12 N15">
    <cfRule type="cellIs" dxfId="434" priority="21" operator="greaterThan">
      <formula>110%</formula>
    </cfRule>
    <cfRule type="cellIs" dxfId="433" priority="22" operator="between">
      <formula>100.001%</formula>
      <formula>110%</formula>
    </cfRule>
    <cfRule type="cellIs" dxfId="432" priority="23" operator="between">
      <formula>70.001%</formula>
      <formula>100%</formula>
    </cfRule>
    <cfRule type="cellIs" dxfId="431" priority="24" operator="between">
      <formula>0.00001%</formula>
      <formula>70%</formula>
    </cfRule>
    <cfRule type="cellIs" dxfId="430" priority="25" operator="equal">
      <formula>0</formula>
    </cfRule>
  </conditionalFormatting>
  <conditionalFormatting sqref="K9:K12">
    <cfRule type="cellIs" dxfId="429" priority="16" operator="greaterThan">
      <formula>110%</formula>
    </cfRule>
    <cfRule type="cellIs" dxfId="428" priority="17" operator="between">
      <formula>100.001%</formula>
      <formula>110%</formula>
    </cfRule>
    <cfRule type="cellIs" dxfId="427" priority="18" operator="between">
      <formula>70.001%</formula>
      <formula>100%</formula>
    </cfRule>
    <cfRule type="cellIs" dxfId="426" priority="19" operator="between">
      <formula>0.00001%</formula>
      <formula>70%</formula>
    </cfRule>
    <cfRule type="cellIs" dxfId="425" priority="20" operator="equal">
      <formula>0</formula>
    </cfRule>
  </conditionalFormatting>
  <conditionalFormatting sqref="K14">
    <cfRule type="cellIs" dxfId="424" priority="11" operator="greaterThan">
      <formula>110%</formula>
    </cfRule>
    <cfRule type="cellIs" dxfId="423" priority="12" operator="between">
      <formula>100.001%</formula>
      <formula>110%</formula>
    </cfRule>
    <cfRule type="cellIs" dxfId="422" priority="13" operator="between">
      <formula>70.001%</formula>
      <formula>100%</formula>
    </cfRule>
    <cfRule type="cellIs" dxfId="421" priority="14" operator="between">
      <formula>0.00001%</formula>
      <formula>70%</formula>
    </cfRule>
    <cfRule type="cellIs" dxfId="420" priority="15" operator="equal">
      <formula>0</formula>
    </cfRule>
  </conditionalFormatting>
  <conditionalFormatting sqref="K15">
    <cfRule type="cellIs" dxfId="419" priority="6" operator="greaterThan">
      <formula>110%</formula>
    </cfRule>
    <cfRule type="cellIs" dxfId="418" priority="7" operator="between">
      <formula>100.001%</formula>
      <formula>110%</formula>
    </cfRule>
    <cfRule type="cellIs" dxfId="417" priority="8" operator="between">
      <formula>70.001%</formula>
      <formula>100%</formula>
    </cfRule>
    <cfRule type="cellIs" dxfId="416" priority="9" operator="between">
      <formula>0.00001%</formula>
      <formula>70%</formula>
    </cfRule>
    <cfRule type="cellIs" dxfId="415" priority="10" operator="equal">
      <formula>0</formula>
    </cfRule>
  </conditionalFormatting>
  <conditionalFormatting sqref="N14">
    <cfRule type="cellIs" dxfId="414" priority="1" operator="greaterThan">
      <formula>110%</formula>
    </cfRule>
    <cfRule type="cellIs" dxfId="413" priority="2" operator="between">
      <formula>100.001%</formula>
      <formula>110%</formula>
    </cfRule>
    <cfRule type="cellIs" dxfId="412" priority="3" operator="between">
      <formula>70.001%</formula>
      <formula>100%</formula>
    </cfRule>
    <cfRule type="cellIs" dxfId="411" priority="4" operator="between">
      <formula>0.00001%</formula>
      <formula>70%</formula>
    </cfRule>
    <cfRule type="cellIs" dxfId="410" priority="5" operator="equal">
      <formula>0</formula>
    </cfRule>
  </conditionalFormatting>
  <pageMargins left="0.7" right="0.7" top="0.75" bottom="0.75" header="0.3" footer="0.3"/>
  <pageSetup orientation="portrait" horizontalDpi="1200" verticalDpi="120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DQ18"/>
  <sheetViews>
    <sheetView topLeftCell="F1" zoomScale="60" zoomScaleNormal="60" workbookViewId="0">
      <selection activeCell="F1" sqref="A1:XFD1048576"/>
    </sheetView>
  </sheetViews>
  <sheetFormatPr baseColWidth="10" defaultColWidth="11.42578125" defaultRowHeight="15"/>
  <cols>
    <col min="1" max="1" width="24.28515625" bestFit="1" customWidth="1"/>
    <col min="2" max="2" width="52" bestFit="1" customWidth="1"/>
    <col min="3" max="3" width="57.42578125" bestFit="1" customWidth="1"/>
    <col min="4" max="4" width="34.28515625" bestFit="1" customWidth="1"/>
    <col min="5" max="5" width="39.7109375" bestFit="1" customWidth="1"/>
    <col min="6" max="6" width="22.85546875" bestFit="1" customWidth="1"/>
    <col min="7" max="7" width="11.5703125" bestFit="1" customWidth="1"/>
    <col min="8" max="8" width="26.42578125" customWidth="1"/>
    <col min="9" max="9" width="29.140625" bestFit="1" customWidth="1"/>
    <col min="10" max="10" width="33.7109375" customWidth="1"/>
    <col min="11" max="11" width="37.42578125" customWidth="1"/>
    <col min="12" max="12" width="68.5703125" customWidth="1"/>
    <col min="13" max="13" width="22.140625" style="31" customWidth="1" collapsed="1"/>
    <col min="14" max="14" width="29.42578125" customWidth="1"/>
    <col min="15" max="15" width="51.42578125" customWidth="1"/>
    <col min="16" max="16" width="93.28515625" customWidth="1"/>
  </cols>
  <sheetData>
    <row r="1" spans="1:16345" ht="72.75" thickTop="1">
      <c r="A1" s="466" t="s">
        <v>651</v>
      </c>
      <c r="B1" s="496"/>
      <c r="C1" s="496"/>
      <c r="D1" s="496"/>
      <c r="E1" s="496"/>
      <c r="F1" s="496"/>
      <c r="G1" s="496"/>
      <c r="H1" s="496"/>
      <c r="I1" s="468" t="s">
        <v>559</v>
      </c>
      <c r="J1" s="468"/>
      <c r="K1" s="468"/>
      <c r="L1" s="468"/>
      <c r="M1" s="468"/>
      <c r="O1" s="32" t="s">
        <v>624</v>
      </c>
      <c r="P1" s="33" t="s">
        <v>625</v>
      </c>
    </row>
    <row r="2" spans="1:16345" ht="27" thickBot="1">
      <c r="A2" s="498" t="s">
        <v>652</v>
      </c>
      <c r="B2" s="498"/>
      <c r="C2" s="498"/>
      <c r="D2" s="498"/>
      <c r="E2" s="498"/>
      <c r="F2" s="498"/>
      <c r="G2" s="498"/>
      <c r="H2" s="498"/>
      <c r="I2" s="468"/>
      <c r="J2" s="468"/>
      <c r="K2" s="468"/>
      <c r="L2" s="468"/>
      <c r="M2" s="468"/>
      <c r="O2" s="34" t="s">
        <v>626</v>
      </c>
      <c r="P2" s="35" t="s">
        <v>627</v>
      </c>
    </row>
    <row r="3" spans="1:16345" ht="27.75" thickTop="1" thickBot="1">
      <c r="A3" s="500"/>
      <c r="B3" s="501"/>
      <c r="C3" s="501"/>
      <c r="D3" s="501"/>
      <c r="E3" s="501"/>
      <c r="F3" s="501"/>
      <c r="G3" s="501"/>
      <c r="H3" s="59"/>
      <c r="I3" s="468"/>
      <c r="J3" s="468"/>
      <c r="K3" s="468"/>
      <c r="L3" s="468"/>
      <c r="M3" s="468"/>
      <c r="O3" s="36" t="s">
        <v>633</v>
      </c>
      <c r="P3" s="37" t="s">
        <v>634</v>
      </c>
    </row>
    <row r="4" spans="1:16345" ht="27.75" thickTop="1" thickBot="1">
      <c r="A4" s="184"/>
      <c r="B4" s="59"/>
      <c r="C4" s="59"/>
      <c r="D4" s="59"/>
      <c r="E4" s="59"/>
      <c r="F4" s="59"/>
      <c r="G4" s="59"/>
      <c r="H4" s="59"/>
      <c r="I4" s="468"/>
      <c r="J4" s="468"/>
      <c r="K4" s="468"/>
      <c r="L4" s="468"/>
      <c r="M4" s="468"/>
      <c r="O4" s="38" t="s">
        <v>635</v>
      </c>
      <c r="P4" s="37" t="s">
        <v>636</v>
      </c>
    </row>
    <row r="5" spans="1:16345" ht="27.75" thickTop="1" thickBot="1">
      <c r="A5" s="470" t="s">
        <v>454</v>
      </c>
      <c r="B5" s="470" t="s">
        <v>507</v>
      </c>
      <c r="C5" s="470" t="s">
        <v>456</v>
      </c>
      <c r="D5" s="470" t="s">
        <v>457</v>
      </c>
      <c r="E5" s="470" t="s">
        <v>508</v>
      </c>
      <c r="F5" s="470" t="s">
        <v>459</v>
      </c>
      <c r="G5" s="470" t="s">
        <v>460</v>
      </c>
      <c r="H5" s="470" t="s">
        <v>461</v>
      </c>
      <c r="I5" s="469"/>
      <c r="J5" s="469"/>
      <c r="K5" s="469"/>
      <c r="L5" s="469"/>
      <c r="M5" s="469"/>
      <c r="O5" s="39" t="s">
        <v>637</v>
      </c>
      <c r="P5" s="37" t="s">
        <v>638</v>
      </c>
    </row>
    <row r="6" spans="1:16345" ht="27.75" thickTop="1" thickBot="1">
      <c r="A6" s="470"/>
      <c r="B6" s="470"/>
      <c r="C6" s="470"/>
      <c r="D6" s="470"/>
      <c r="E6" s="470"/>
      <c r="F6" s="470"/>
      <c r="G6" s="470"/>
      <c r="H6" s="470"/>
      <c r="I6" s="474" t="s">
        <v>509</v>
      </c>
      <c r="J6" s="474" t="s">
        <v>653</v>
      </c>
      <c r="K6" s="474" t="s">
        <v>511</v>
      </c>
      <c r="L6" s="474" t="s">
        <v>512</v>
      </c>
      <c r="M6" s="464" t="s">
        <v>513</v>
      </c>
      <c r="N6" s="31">
        <f>+(M11+M13+M14+M15+M17)/5</f>
        <v>1.706</v>
      </c>
      <c r="O6" s="40" t="s">
        <v>641</v>
      </c>
      <c r="P6" s="37"/>
    </row>
    <row r="7" spans="1:16345" s="58" customFormat="1" ht="16.5" thickTop="1" thickBot="1">
      <c r="A7" s="470"/>
      <c r="B7" s="470"/>
      <c r="C7" s="470"/>
      <c r="D7" s="470"/>
      <c r="E7" s="470"/>
      <c r="F7" s="470"/>
      <c r="G7" s="470"/>
      <c r="H7" s="470"/>
      <c r="I7" s="475"/>
      <c r="J7" s="475"/>
      <c r="K7" s="475"/>
      <c r="L7" s="475"/>
      <c r="M7" s="465"/>
    </row>
    <row r="8" spans="1:16345" s="58" customFormat="1" ht="22.5" hidden="1" thickTop="1" thickBot="1">
      <c r="A8" s="476" t="s">
        <v>468</v>
      </c>
      <c r="B8" s="476"/>
      <c r="C8" s="476"/>
      <c r="D8" s="476"/>
      <c r="E8" s="476"/>
      <c r="F8" s="476"/>
      <c r="G8" s="476"/>
      <c r="H8" s="476"/>
      <c r="I8" s="3"/>
      <c r="J8" s="3"/>
      <c r="K8" s="4"/>
      <c r="L8" s="3"/>
      <c r="M8" s="4"/>
    </row>
    <row r="9" spans="1:16345" s="58" customFormat="1" ht="91.5" thickTop="1" thickBot="1">
      <c r="A9" s="269" t="s">
        <v>469</v>
      </c>
      <c r="B9" s="183" t="s">
        <v>31</v>
      </c>
      <c r="C9" s="181" t="s">
        <v>383</v>
      </c>
      <c r="D9" s="5" t="s">
        <v>361</v>
      </c>
      <c r="E9" s="5" t="s">
        <v>472</v>
      </c>
      <c r="F9" s="5" t="s">
        <v>515</v>
      </c>
      <c r="G9" s="270">
        <v>17</v>
      </c>
      <c r="H9" s="5" t="s">
        <v>23</v>
      </c>
      <c r="I9" s="270" t="s">
        <v>654</v>
      </c>
      <c r="J9" s="26" t="s">
        <v>654</v>
      </c>
      <c r="K9" s="7" t="s">
        <v>654</v>
      </c>
      <c r="L9" s="167" t="s">
        <v>384</v>
      </c>
      <c r="M9" s="30" t="s">
        <v>654</v>
      </c>
    </row>
    <row r="10" spans="1:16345" s="115" customFormat="1" ht="22.5" thickTop="1" thickBot="1">
      <c r="A10" s="513" t="s">
        <v>486</v>
      </c>
      <c r="B10" s="513"/>
      <c r="C10" s="513"/>
      <c r="D10" s="513"/>
      <c r="E10" s="513"/>
      <c r="F10" s="513"/>
      <c r="G10" s="513"/>
      <c r="H10" s="513"/>
      <c r="I10" s="18"/>
      <c r="J10" s="18"/>
      <c r="K10" s="18"/>
      <c r="L10" s="18"/>
      <c r="M10" s="18"/>
      <c r="N10" s="271"/>
      <c r="O10" s="271"/>
      <c r="P10" s="238"/>
      <c r="Q10" s="510"/>
      <c r="R10" s="511"/>
      <c r="S10" s="511"/>
      <c r="T10" s="511"/>
      <c r="U10" s="511"/>
      <c r="V10" s="511"/>
      <c r="W10" s="511"/>
      <c r="X10" s="511"/>
      <c r="Y10" s="511"/>
      <c r="Z10" s="511"/>
      <c r="AA10" s="512"/>
      <c r="AB10" s="510"/>
      <c r="AC10" s="511"/>
      <c r="AD10" s="511"/>
      <c r="AE10" s="511"/>
      <c r="AF10" s="511"/>
      <c r="AG10" s="511"/>
      <c r="AH10" s="511"/>
      <c r="AI10" s="511"/>
      <c r="AJ10" s="511"/>
      <c r="AK10" s="511"/>
      <c r="AL10" s="512"/>
      <c r="AM10" s="510"/>
      <c r="AN10" s="511"/>
      <c r="AO10" s="511"/>
      <c r="AP10" s="511"/>
      <c r="AQ10" s="511"/>
      <c r="AR10" s="511"/>
      <c r="AS10" s="511"/>
      <c r="AT10" s="511"/>
      <c r="AU10" s="511"/>
      <c r="AV10" s="511"/>
      <c r="AW10" s="512"/>
      <c r="AX10" s="510"/>
      <c r="AY10" s="511"/>
      <c r="AZ10" s="511"/>
      <c r="BA10" s="511"/>
      <c r="BB10" s="511"/>
      <c r="BC10" s="511"/>
      <c r="BD10" s="511"/>
      <c r="BE10" s="511"/>
      <c r="BF10" s="511"/>
      <c r="BG10" s="511"/>
      <c r="BH10" s="512"/>
      <c r="BI10" s="510"/>
      <c r="BJ10" s="511"/>
      <c r="BK10" s="511"/>
      <c r="BL10" s="511"/>
      <c r="BM10" s="511"/>
      <c r="BN10" s="511"/>
      <c r="BO10" s="511"/>
      <c r="BP10" s="511"/>
      <c r="BQ10" s="511"/>
      <c r="BR10" s="511"/>
      <c r="BS10" s="512"/>
      <c r="BT10" s="510"/>
      <c r="BU10" s="511"/>
      <c r="BV10" s="511"/>
      <c r="BW10" s="511"/>
      <c r="BX10" s="511"/>
      <c r="BY10" s="511"/>
      <c r="BZ10" s="511"/>
      <c r="CA10" s="511"/>
      <c r="CB10" s="511"/>
      <c r="CC10" s="511"/>
      <c r="CD10" s="512"/>
      <c r="CE10" s="510"/>
      <c r="CF10" s="511"/>
      <c r="CG10" s="511"/>
      <c r="CH10" s="511"/>
      <c r="CI10" s="511"/>
      <c r="CJ10" s="511"/>
      <c r="CK10" s="511"/>
      <c r="CL10" s="511"/>
      <c r="CM10" s="511"/>
      <c r="CN10" s="511"/>
      <c r="CO10" s="512"/>
      <c r="CP10" s="510"/>
      <c r="CQ10" s="511"/>
      <c r="CR10" s="511"/>
      <c r="CS10" s="511"/>
      <c r="CT10" s="511"/>
      <c r="CU10" s="511"/>
      <c r="CV10" s="511"/>
      <c r="CW10" s="511"/>
      <c r="CX10" s="511"/>
      <c r="CY10" s="511"/>
      <c r="CZ10" s="512"/>
      <c r="DA10" s="510"/>
      <c r="DB10" s="511"/>
      <c r="DC10" s="511"/>
      <c r="DD10" s="511"/>
      <c r="DE10" s="511"/>
      <c r="DF10" s="511"/>
      <c r="DG10" s="511"/>
      <c r="DH10" s="511"/>
      <c r="DI10" s="511"/>
      <c r="DJ10" s="511"/>
      <c r="DK10" s="512"/>
      <c r="DL10" s="510"/>
      <c r="DM10" s="511"/>
      <c r="DN10" s="511"/>
      <c r="DO10" s="511"/>
      <c r="DP10" s="511"/>
      <c r="DQ10" s="511"/>
      <c r="DR10" s="511"/>
      <c r="DS10" s="511"/>
      <c r="DT10" s="511"/>
      <c r="DU10" s="511"/>
      <c r="DV10" s="512"/>
      <c r="DW10" s="510"/>
      <c r="DX10" s="511"/>
      <c r="DY10" s="511"/>
      <c r="DZ10" s="511"/>
      <c r="EA10" s="511"/>
      <c r="EB10" s="511"/>
      <c r="EC10" s="511"/>
      <c r="ED10" s="511"/>
      <c r="EE10" s="511"/>
      <c r="EF10" s="511"/>
      <c r="EG10" s="512"/>
      <c r="EH10" s="510"/>
      <c r="EI10" s="511"/>
      <c r="EJ10" s="511"/>
      <c r="EK10" s="511"/>
      <c r="EL10" s="511"/>
      <c r="EM10" s="511"/>
      <c r="EN10" s="511"/>
      <c r="EO10" s="511"/>
      <c r="EP10" s="511"/>
      <c r="EQ10" s="511"/>
      <c r="ER10" s="512"/>
      <c r="ES10" s="510"/>
      <c r="ET10" s="511"/>
      <c r="EU10" s="511"/>
      <c r="EV10" s="511"/>
      <c r="EW10" s="511"/>
      <c r="EX10" s="511"/>
      <c r="EY10" s="511"/>
      <c r="EZ10" s="511"/>
      <c r="FA10" s="511"/>
      <c r="FB10" s="511"/>
      <c r="FC10" s="512"/>
      <c r="FD10" s="510"/>
      <c r="FE10" s="511"/>
      <c r="FF10" s="511"/>
      <c r="FG10" s="511"/>
      <c r="FH10" s="511"/>
      <c r="FI10" s="511"/>
      <c r="FJ10" s="511"/>
      <c r="FK10" s="511"/>
      <c r="FL10" s="511"/>
      <c r="FM10" s="511"/>
      <c r="FN10" s="512"/>
      <c r="FO10" s="510"/>
      <c r="FP10" s="511"/>
      <c r="FQ10" s="511"/>
      <c r="FR10" s="511"/>
      <c r="FS10" s="511"/>
      <c r="FT10" s="511"/>
      <c r="FU10" s="511"/>
      <c r="FV10" s="511"/>
      <c r="FW10" s="511"/>
      <c r="FX10" s="511"/>
      <c r="FY10" s="512"/>
      <c r="FZ10" s="510"/>
      <c r="GA10" s="511"/>
      <c r="GB10" s="511"/>
      <c r="GC10" s="511"/>
      <c r="GD10" s="511"/>
      <c r="GE10" s="511"/>
      <c r="GF10" s="511"/>
      <c r="GG10" s="511"/>
      <c r="GH10" s="511"/>
      <c r="GI10" s="511"/>
      <c r="GJ10" s="512"/>
      <c r="GK10" s="510"/>
      <c r="GL10" s="511"/>
      <c r="GM10" s="511"/>
      <c r="GN10" s="511"/>
      <c r="GO10" s="511"/>
      <c r="GP10" s="511"/>
      <c r="GQ10" s="511"/>
      <c r="GR10" s="511"/>
      <c r="GS10" s="511"/>
      <c r="GT10" s="511"/>
      <c r="GU10" s="512"/>
      <c r="GV10" s="510"/>
      <c r="GW10" s="511"/>
      <c r="GX10" s="511"/>
      <c r="GY10" s="511"/>
      <c r="GZ10" s="511"/>
      <c r="HA10" s="511"/>
      <c r="HB10" s="511"/>
      <c r="HC10" s="511"/>
      <c r="HD10" s="511"/>
      <c r="HE10" s="511"/>
      <c r="HF10" s="512"/>
      <c r="HG10" s="510"/>
      <c r="HH10" s="511"/>
      <c r="HI10" s="511"/>
      <c r="HJ10" s="511"/>
      <c r="HK10" s="511"/>
      <c r="HL10" s="511"/>
      <c r="HM10" s="511"/>
      <c r="HN10" s="511"/>
      <c r="HO10" s="511"/>
      <c r="HP10" s="511"/>
      <c r="HQ10" s="512"/>
      <c r="HR10" s="510"/>
      <c r="HS10" s="511"/>
      <c r="HT10" s="511"/>
      <c r="HU10" s="511"/>
      <c r="HV10" s="511"/>
      <c r="HW10" s="511"/>
      <c r="HX10" s="511"/>
      <c r="HY10" s="511"/>
      <c r="HZ10" s="511"/>
      <c r="IA10" s="511"/>
      <c r="IB10" s="512"/>
      <c r="IC10" s="510"/>
      <c r="ID10" s="511"/>
      <c r="IE10" s="511"/>
      <c r="IF10" s="511"/>
      <c r="IG10" s="511"/>
      <c r="IH10" s="511"/>
      <c r="II10" s="511"/>
      <c r="IJ10" s="511"/>
      <c r="IK10" s="511"/>
      <c r="IL10" s="511"/>
      <c r="IM10" s="512"/>
      <c r="IN10" s="510"/>
      <c r="IO10" s="511"/>
      <c r="IP10" s="511"/>
      <c r="IQ10" s="511"/>
      <c r="IR10" s="511"/>
      <c r="IS10" s="511"/>
      <c r="IT10" s="511"/>
      <c r="IU10" s="511"/>
      <c r="IV10" s="511"/>
      <c r="IW10" s="511"/>
      <c r="IX10" s="512"/>
      <c r="IY10" s="510"/>
      <c r="IZ10" s="511"/>
      <c r="JA10" s="511"/>
      <c r="JB10" s="511"/>
      <c r="JC10" s="511"/>
      <c r="JD10" s="511"/>
      <c r="JE10" s="511"/>
      <c r="JF10" s="511"/>
      <c r="JG10" s="511"/>
      <c r="JH10" s="511"/>
      <c r="JI10" s="512"/>
      <c r="JJ10" s="510"/>
      <c r="JK10" s="511"/>
      <c r="JL10" s="511"/>
      <c r="JM10" s="511"/>
      <c r="JN10" s="511"/>
      <c r="JO10" s="511"/>
      <c r="JP10" s="511"/>
      <c r="JQ10" s="511"/>
      <c r="JR10" s="511"/>
      <c r="JS10" s="511"/>
      <c r="JT10" s="512"/>
      <c r="JU10" s="510"/>
      <c r="JV10" s="511"/>
      <c r="JW10" s="511"/>
      <c r="JX10" s="511"/>
      <c r="JY10" s="511"/>
      <c r="JZ10" s="511"/>
      <c r="KA10" s="511"/>
      <c r="KB10" s="511"/>
      <c r="KC10" s="511"/>
      <c r="KD10" s="511"/>
      <c r="KE10" s="512"/>
      <c r="KF10" s="510"/>
      <c r="KG10" s="511"/>
      <c r="KH10" s="511"/>
      <c r="KI10" s="511"/>
      <c r="KJ10" s="511"/>
      <c r="KK10" s="511"/>
      <c r="KL10" s="511"/>
      <c r="KM10" s="511"/>
      <c r="KN10" s="511"/>
      <c r="KO10" s="511"/>
      <c r="KP10" s="512"/>
      <c r="KQ10" s="510"/>
      <c r="KR10" s="511"/>
      <c r="KS10" s="511"/>
      <c r="KT10" s="511"/>
      <c r="KU10" s="511"/>
      <c r="KV10" s="511"/>
      <c r="KW10" s="511"/>
      <c r="KX10" s="511"/>
      <c r="KY10" s="511"/>
      <c r="KZ10" s="511"/>
      <c r="LA10" s="512"/>
      <c r="LB10" s="510"/>
      <c r="LC10" s="511"/>
      <c r="LD10" s="511"/>
      <c r="LE10" s="511"/>
      <c r="LF10" s="511"/>
      <c r="LG10" s="511"/>
      <c r="LH10" s="511"/>
      <c r="LI10" s="511"/>
      <c r="LJ10" s="511"/>
      <c r="LK10" s="511"/>
      <c r="LL10" s="512"/>
      <c r="LM10" s="510"/>
      <c r="LN10" s="511"/>
      <c r="LO10" s="511"/>
      <c r="LP10" s="511"/>
      <c r="LQ10" s="511"/>
      <c r="LR10" s="511"/>
      <c r="LS10" s="511"/>
      <c r="LT10" s="511"/>
      <c r="LU10" s="511"/>
      <c r="LV10" s="511"/>
      <c r="LW10" s="512"/>
      <c r="LX10" s="510"/>
      <c r="LY10" s="511"/>
      <c r="LZ10" s="511"/>
      <c r="MA10" s="511"/>
      <c r="MB10" s="511"/>
      <c r="MC10" s="511"/>
      <c r="MD10" s="511"/>
      <c r="ME10" s="511"/>
      <c r="MF10" s="511"/>
      <c r="MG10" s="511"/>
      <c r="MH10" s="512"/>
      <c r="MI10" s="510"/>
      <c r="MJ10" s="511"/>
      <c r="MK10" s="511"/>
      <c r="ML10" s="511"/>
      <c r="MM10" s="511"/>
      <c r="MN10" s="511"/>
      <c r="MO10" s="511"/>
      <c r="MP10" s="511"/>
      <c r="MQ10" s="511"/>
      <c r="MR10" s="511"/>
      <c r="MS10" s="512"/>
      <c r="MT10" s="510"/>
      <c r="MU10" s="511"/>
      <c r="MV10" s="511"/>
      <c r="MW10" s="511"/>
      <c r="MX10" s="511"/>
      <c r="MY10" s="511"/>
      <c r="MZ10" s="511"/>
      <c r="NA10" s="511"/>
      <c r="NB10" s="511"/>
      <c r="NC10" s="511"/>
      <c r="ND10" s="512"/>
      <c r="NE10" s="510"/>
      <c r="NF10" s="511"/>
      <c r="NG10" s="511"/>
      <c r="NH10" s="511"/>
      <c r="NI10" s="511"/>
      <c r="NJ10" s="511"/>
      <c r="NK10" s="511"/>
      <c r="NL10" s="511"/>
      <c r="NM10" s="511"/>
      <c r="NN10" s="511"/>
      <c r="NO10" s="512"/>
      <c r="NP10" s="510"/>
      <c r="NQ10" s="511"/>
      <c r="NR10" s="511"/>
      <c r="NS10" s="511"/>
      <c r="NT10" s="511"/>
      <c r="NU10" s="511"/>
      <c r="NV10" s="511"/>
      <c r="NW10" s="511"/>
      <c r="NX10" s="511"/>
      <c r="NY10" s="511"/>
      <c r="NZ10" s="512"/>
      <c r="OA10" s="510"/>
      <c r="OB10" s="511"/>
      <c r="OC10" s="511"/>
      <c r="OD10" s="511"/>
      <c r="OE10" s="511"/>
      <c r="OF10" s="511"/>
      <c r="OG10" s="511"/>
      <c r="OH10" s="511"/>
      <c r="OI10" s="511"/>
      <c r="OJ10" s="511"/>
      <c r="OK10" s="512"/>
      <c r="OL10" s="510"/>
      <c r="OM10" s="511"/>
      <c r="ON10" s="511"/>
      <c r="OO10" s="511"/>
      <c r="OP10" s="511"/>
      <c r="OQ10" s="511"/>
      <c r="OR10" s="511"/>
      <c r="OS10" s="511"/>
      <c r="OT10" s="511"/>
      <c r="OU10" s="511"/>
      <c r="OV10" s="512"/>
      <c r="OW10" s="510"/>
      <c r="OX10" s="511"/>
      <c r="OY10" s="511"/>
      <c r="OZ10" s="511"/>
      <c r="PA10" s="511"/>
      <c r="PB10" s="511"/>
      <c r="PC10" s="511"/>
      <c r="PD10" s="511"/>
      <c r="PE10" s="511"/>
      <c r="PF10" s="511"/>
      <c r="PG10" s="512"/>
      <c r="PH10" s="510"/>
      <c r="PI10" s="511"/>
      <c r="PJ10" s="511"/>
      <c r="PK10" s="511"/>
      <c r="PL10" s="511"/>
      <c r="PM10" s="511"/>
      <c r="PN10" s="511"/>
      <c r="PO10" s="511"/>
      <c r="PP10" s="511"/>
      <c r="PQ10" s="511"/>
      <c r="PR10" s="512"/>
      <c r="PS10" s="510"/>
      <c r="PT10" s="511"/>
      <c r="PU10" s="511"/>
      <c r="PV10" s="511"/>
      <c r="PW10" s="511"/>
      <c r="PX10" s="511"/>
      <c r="PY10" s="511"/>
      <c r="PZ10" s="511"/>
      <c r="QA10" s="511"/>
      <c r="QB10" s="511"/>
      <c r="QC10" s="512"/>
      <c r="QD10" s="510"/>
      <c r="QE10" s="511"/>
      <c r="QF10" s="511"/>
      <c r="QG10" s="511"/>
      <c r="QH10" s="511"/>
      <c r="QI10" s="511"/>
      <c r="QJ10" s="511"/>
      <c r="QK10" s="511"/>
      <c r="QL10" s="511"/>
      <c r="QM10" s="511"/>
      <c r="QN10" s="512"/>
      <c r="QO10" s="510"/>
      <c r="QP10" s="511"/>
      <c r="QQ10" s="511"/>
      <c r="QR10" s="511"/>
      <c r="QS10" s="511"/>
      <c r="QT10" s="511"/>
      <c r="QU10" s="511"/>
      <c r="QV10" s="511"/>
      <c r="QW10" s="511"/>
      <c r="QX10" s="511"/>
      <c r="QY10" s="512"/>
      <c r="QZ10" s="510"/>
      <c r="RA10" s="511"/>
      <c r="RB10" s="511"/>
      <c r="RC10" s="511"/>
      <c r="RD10" s="511"/>
      <c r="RE10" s="511"/>
      <c r="RF10" s="511"/>
      <c r="RG10" s="511"/>
      <c r="RH10" s="511"/>
      <c r="RI10" s="511"/>
      <c r="RJ10" s="512"/>
      <c r="RK10" s="510"/>
      <c r="RL10" s="511"/>
      <c r="RM10" s="511"/>
      <c r="RN10" s="511"/>
      <c r="RO10" s="511"/>
      <c r="RP10" s="511"/>
      <c r="RQ10" s="511"/>
      <c r="RR10" s="511"/>
      <c r="RS10" s="511"/>
      <c r="RT10" s="511"/>
      <c r="RU10" s="512"/>
      <c r="RV10" s="510"/>
      <c r="RW10" s="511"/>
      <c r="RX10" s="511"/>
      <c r="RY10" s="511"/>
      <c r="RZ10" s="511"/>
      <c r="SA10" s="511"/>
      <c r="SB10" s="511"/>
      <c r="SC10" s="511"/>
      <c r="SD10" s="511"/>
      <c r="SE10" s="511"/>
      <c r="SF10" s="512"/>
      <c r="SG10" s="510"/>
      <c r="SH10" s="511"/>
      <c r="SI10" s="511"/>
      <c r="SJ10" s="511"/>
      <c r="SK10" s="511"/>
      <c r="SL10" s="511"/>
      <c r="SM10" s="511"/>
      <c r="SN10" s="511"/>
      <c r="SO10" s="511"/>
      <c r="SP10" s="511"/>
      <c r="SQ10" s="512"/>
      <c r="SR10" s="510"/>
      <c r="SS10" s="511"/>
      <c r="ST10" s="511"/>
      <c r="SU10" s="511"/>
      <c r="SV10" s="511"/>
      <c r="SW10" s="511"/>
      <c r="SX10" s="511"/>
      <c r="SY10" s="511"/>
      <c r="SZ10" s="511"/>
      <c r="TA10" s="511"/>
      <c r="TB10" s="512"/>
      <c r="TC10" s="510"/>
      <c r="TD10" s="511"/>
      <c r="TE10" s="511"/>
      <c r="TF10" s="511"/>
      <c r="TG10" s="511"/>
      <c r="TH10" s="511"/>
      <c r="TI10" s="511"/>
      <c r="TJ10" s="511"/>
      <c r="TK10" s="511"/>
      <c r="TL10" s="511"/>
      <c r="TM10" s="512"/>
      <c r="TN10" s="510"/>
      <c r="TO10" s="511"/>
      <c r="TP10" s="511"/>
      <c r="TQ10" s="511"/>
      <c r="TR10" s="511"/>
      <c r="TS10" s="511"/>
      <c r="TT10" s="511"/>
      <c r="TU10" s="511"/>
      <c r="TV10" s="511"/>
      <c r="TW10" s="511"/>
      <c r="TX10" s="512"/>
      <c r="TY10" s="510"/>
      <c r="TZ10" s="511"/>
      <c r="UA10" s="511"/>
      <c r="UB10" s="511"/>
      <c r="UC10" s="511"/>
      <c r="UD10" s="511"/>
      <c r="UE10" s="511"/>
      <c r="UF10" s="511"/>
      <c r="UG10" s="511"/>
      <c r="UH10" s="511"/>
      <c r="UI10" s="512"/>
      <c r="UJ10" s="510"/>
      <c r="UK10" s="511"/>
      <c r="UL10" s="511"/>
      <c r="UM10" s="511"/>
      <c r="UN10" s="511"/>
      <c r="UO10" s="511"/>
      <c r="UP10" s="511"/>
      <c r="UQ10" s="511"/>
      <c r="UR10" s="511"/>
      <c r="US10" s="511"/>
      <c r="UT10" s="512"/>
      <c r="UU10" s="510"/>
      <c r="UV10" s="511"/>
      <c r="UW10" s="511"/>
      <c r="UX10" s="511"/>
      <c r="UY10" s="511"/>
      <c r="UZ10" s="511"/>
      <c r="VA10" s="511"/>
      <c r="VB10" s="511"/>
      <c r="VC10" s="511"/>
      <c r="VD10" s="511"/>
      <c r="VE10" s="512"/>
      <c r="VF10" s="510"/>
      <c r="VG10" s="511"/>
      <c r="VH10" s="511"/>
      <c r="VI10" s="511"/>
      <c r="VJ10" s="511"/>
      <c r="VK10" s="511"/>
      <c r="VL10" s="511"/>
      <c r="VM10" s="511"/>
      <c r="VN10" s="511"/>
      <c r="VO10" s="511"/>
      <c r="VP10" s="512"/>
      <c r="VQ10" s="510"/>
      <c r="VR10" s="511"/>
      <c r="VS10" s="511"/>
      <c r="VT10" s="511"/>
      <c r="VU10" s="511"/>
      <c r="VV10" s="511"/>
      <c r="VW10" s="511"/>
      <c r="VX10" s="511"/>
      <c r="VY10" s="511"/>
      <c r="VZ10" s="511"/>
      <c r="WA10" s="512"/>
      <c r="WB10" s="510"/>
      <c r="WC10" s="511"/>
      <c r="WD10" s="511"/>
      <c r="WE10" s="511"/>
      <c r="WF10" s="511"/>
      <c r="WG10" s="511"/>
      <c r="WH10" s="511"/>
      <c r="WI10" s="511"/>
      <c r="WJ10" s="511"/>
      <c r="WK10" s="511"/>
      <c r="WL10" s="512"/>
      <c r="WM10" s="510"/>
      <c r="WN10" s="511"/>
      <c r="WO10" s="511"/>
      <c r="WP10" s="511"/>
      <c r="WQ10" s="511"/>
      <c r="WR10" s="511"/>
      <c r="WS10" s="511"/>
      <c r="WT10" s="511"/>
      <c r="WU10" s="511"/>
      <c r="WV10" s="511"/>
      <c r="WW10" s="512"/>
      <c r="WX10" s="510"/>
      <c r="WY10" s="511"/>
      <c r="WZ10" s="511"/>
      <c r="XA10" s="511"/>
      <c r="XB10" s="511"/>
      <c r="XC10" s="511"/>
      <c r="XD10" s="511"/>
      <c r="XE10" s="511"/>
      <c r="XF10" s="511"/>
      <c r="XG10" s="511"/>
      <c r="XH10" s="512"/>
      <c r="XI10" s="510"/>
      <c r="XJ10" s="511"/>
      <c r="XK10" s="511"/>
      <c r="XL10" s="511"/>
      <c r="XM10" s="511"/>
      <c r="XN10" s="511"/>
      <c r="XO10" s="511"/>
      <c r="XP10" s="511"/>
      <c r="XQ10" s="511"/>
      <c r="XR10" s="511"/>
      <c r="XS10" s="512"/>
      <c r="XT10" s="510"/>
      <c r="XU10" s="511"/>
      <c r="XV10" s="511"/>
      <c r="XW10" s="511"/>
      <c r="XX10" s="511"/>
      <c r="XY10" s="511"/>
      <c r="XZ10" s="511"/>
      <c r="YA10" s="511"/>
      <c r="YB10" s="511"/>
      <c r="YC10" s="511"/>
      <c r="YD10" s="512"/>
      <c r="YE10" s="510"/>
      <c r="YF10" s="511"/>
      <c r="YG10" s="511"/>
      <c r="YH10" s="511"/>
      <c r="YI10" s="511"/>
      <c r="YJ10" s="511"/>
      <c r="YK10" s="511"/>
      <c r="YL10" s="511"/>
      <c r="YM10" s="511"/>
      <c r="YN10" s="511"/>
      <c r="YO10" s="512"/>
      <c r="YP10" s="510"/>
      <c r="YQ10" s="511"/>
      <c r="YR10" s="511"/>
      <c r="YS10" s="511"/>
      <c r="YT10" s="511"/>
      <c r="YU10" s="511"/>
      <c r="YV10" s="511"/>
      <c r="YW10" s="511"/>
      <c r="YX10" s="511"/>
      <c r="YY10" s="511"/>
      <c r="YZ10" s="512"/>
      <c r="ZA10" s="510"/>
      <c r="ZB10" s="511"/>
      <c r="ZC10" s="511"/>
      <c r="ZD10" s="511"/>
      <c r="ZE10" s="511"/>
      <c r="ZF10" s="511"/>
      <c r="ZG10" s="511"/>
      <c r="ZH10" s="511"/>
      <c r="ZI10" s="511"/>
      <c r="ZJ10" s="511"/>
      <c r="ZK10" s="512"/>
      <c r="ZL10" s="510"/>
      <c r="ZM10" s="511"/>
      <c r="ZN10" s="511"/>
      <c r="ZO10" s="511"/>
      <c r="ZP10" s="511"/>
      <c r="ZQ10" s="511"/>
      <c r="ZR10" s="511"/>
      <c r="ZS10" s="511"/>
      <c r="ZT10" s="511"/>
      <c r="ZU10" s="511"/>
      <c r="ZV10" s="512"/>
      <c r="ZW10" s="510"/>
      <c r="ZX10" s="511"/>
      <c r="ZY10" s="511"/>
      <c r="ZZ10" s="511"/>
      <c r="AAA10" s="511"/>
      <c r="AAB10" s="511"/>
      <c r="AAC10" s="511"/>
      <c r="AAD10" s="511"/>
      <c r="AAE10" s="511"/>
      <c r="AAF10" s="511"/>
      <c r="AAG10" s="512"/>
      <c r="AAH10" s="510"/>
      <c r="AAI10" s="511"/>
      <c r="AAJ10" s="511"/>
      <c r="AAK10" s="511"/>
      <c r="AAL10" s="511"/>
      <c r="AAM10" s="511"/>
      <c r="AAN10" s="511"/>
      <c r="AAO10" s="511"/>
      <c r="AAP10" s="511"/>
      <c r="AAQ10" s="511"/>
      <c r="AAR10" s="512"/>
      <c r="AAS10" s="510"/>
      <c r="AAT10" s="511"/>
      <c r="AAU10" s="511"/>
      <c r="AAV10" s="511"/>
      <c r="AAW10" s="511"/>
      <c r="AAX10" s="511"/>
      <c r="AAY10" s="511"/>
      <c r="AAZ10" s="511"/>
      <c r="ABA10" s="511"/>
      <c r="ABB10" s="511"/>
      <c r="ABC10" s="512"/>
      <c r="ABD10" s="510"/>
      <c r="ABE10" s="511"/>
      <c r="ABF10" s="511"/>
      <c r="ABG10" s="511"/>
      <c r="ABH10" s="511"/>
      <c r="ABI10" s="511"/>
      <c r="ABJ10" s="511"/>
      <c r="ABK10" s="511"/>
      <c r="ABL10" s="511"/>
      <c r="ABM10" s="511"/>
      <c r="ABN10" s="512"/>
      <c r="ABO10" s="510"/>
      <c r="ABP10" s="511"/>
      <c r="ABQ10" s="511"/>
      <c r="ABR10" s="511"/>
      <c r="ABS10" s="511"/>
      <c r="ABT10" s="511"/>
      <c r="ABU10" s="511"/>
      <c r="ABV10" s="511"/>
      <c r="ABW10" s="511"/>
      <c r="ABX10" s="511"/>
      <c r="ABY10" s="512"/>
      <c r="ABZ10" s="510"/>
      <c r="ACA10" s="511"/>
      <c r="ACB10" s="511"/>
      <c r="ACC10" s="511"/>
      <c r="ACD10" s="511"/>
      <c r="ACE10" s="511"/>
      <c r="ACF10" s="511"/>
      <c r="ACG10" s="511"/>
      <c r="ACH10" s="511"/>
      <c r="ACI10" s="511"/>
      <c r="ACJ10" s="512"/>
      <c r="ACK10" s="510"/>
      <c r="ACL10" s="511"/>
      <c r="ACM10" s="511"/>
      <c r="ACN10" s="511"/>
      <c r="ACO10" s="511"/>
      <c r="ACP10" s="511"/>
      <c r="ACQ10" s="511"/>
      <c r="ACR10" s="511"/>
      <c r="ACS10" s="511"/>
      <c r="ACT10" s="511"/>
      <c r="ACU10" s="512"/>
      <c r="ACV10" s="510"/>
      <c r="ACW10" s="511"/>
      <c r="ACX10" s="511"/>
      <c r="ACY10" s="511"/>
      <c r="ACZ10" s="511"/>
      <c r="ADA10" s="511"/>
      <c r="ADB10" s="511"/>
      <c r="ADC10" s="511"/>
      <c r="ADD10" s="511"/>
      <c r="ADE10" s="511"/>
      <c r="ADF10" s="512"/>
      <c r="ADG10" s="510"/>
      <c r="ADH10" s="511"/>
      <c r="ADI10" s="511"/>
      <c r="ADJ10" s="511"/>
      <c r="ADK10" s="511"/>
      <c r="ADL10" s="511"/>
      <c r="ADM10" s="511"/>
      <c r="ADN10" s="511"/>
      <c r="ADO10" s="511"/>
      <c r="ADP10" s="511"/>
      <c r="ADQ10" s="512"/>
      <c r="ADR10" s="510"/>
      <c r="ADS10" s="511"/>
      <c r="ADT10" s="511"/>
      <c r="ADU10" s="511"/>
      <c r="ADV10" s="511"/>
      <c r="ADW10" s="511"/>
      <c r="ADX10" s="511"/>
      <c r="ADY10" s="511"/>
      <c r="ADZ10" s="511"/>
      <c r="AEA10" s="511"/>
      <c r="AEB10" s="512"/>
      <c r="AEC10" s="510"/>
      <c r="AED10" s="511"/>
      <c r="AEE10" s="511"/>
      <c r="AEF10" s="511"/>
      <c r="AEG10" s="511"/>
      <c r="AEH10" s="511"/>
      <c r="AEI10" s="511"/>
      <c r="AEJ10" s="511"/>
      <c r="AEK10" s="511"/>
      <c r="AEL10" s="511"/>
      <c r="AEM10" s="512"/>
      <c r="AEN10" s="510"/>
      <c r="AEO10" s="511"/>
      <c r="AEP10" s="511"/>
      <c r="AEQ10" s="511"/>
      <c r="AER10" s="511"/>
      <c r="AES10" s="511"/>
      <c r="AET10" s="511"/>
      <c r="AEU10" s="511"/>
      <c r="AEV10" s="511"/>
      <c r="AEW10" s="511"/>
      <c r="AEX10" s="512"/>
      <c r="AEY10" s="510"/>
      <c r="AEZ10" s="511"/>
      <c r="AFA10" s="511"/>
      <c r="AFB10" s="511"/>
      <c r="AFC10" s="511"/>
      <c r="AFD10" s="511"/>
      <c r="AFE10" s="511"/>
      <c r="AFF10" s="511"/>
      <c r="AFG10" s="511"/>
      <c r="AFH10" s="511"/>
      <c r="AFI10" s="512"/>
      <c r="AFJ10" s="510"/>
      <c r="AFK10" s="511"/>
      <c r="AFL10" s="511"/>
      <c r="AFM10" s="511"/>
      <c r="AFN10" s="511"/>
      <c r="AFO10" s="511"/>
      <c r="AFP10" s="511"/>
      <c r="AFQ10" s="511"/>
      <c r="AFR10" s="511"/>
      <c r="AFS10" s="511"/>
      <c r="AFT10" s="512"/>
      <c r="AFU10" s="510"/>
      <c r="AFV10" s="511"/>
      <c r="AFW10" s="511"/>
      <c r="AFX10" s="511"/>
      <c r="AFY10" s="511"/>
      <c r="AFZ10" s="511"/>
      <c r="AGA10" s="511"/>
      <c r="AGB10" s="511"/>
      <c r="AGC10" s="511"/>
      <c r="AGD10" s="511"/>
      <c r="AGE10" s="512"/>
      <c r="AGF10" s="510"/>
      <c r="AGG10" s="511"/>
      <c r="AGH10" s="511"/>
      <c r="AGI10" s="511"/>
      <c r="AGJ10" s="511"/>
      <c r="AGK10" s="511"/>
      <c r="AGL10" s="511"/>
      <c r="AGM10" s="511"/>
      <c r="AGN10" s="511"/>
      <c r="AGO10" s="511"/>
      <c r="AGP10" s="512"/>
      <c r="AGQ10" s="510"/>
      <c r="AGR10" s="511"/>
      <c r="AGS10" s="511"/>
      <c r="AGT10" s="511"/>
      <c r="AGU10" s="511"/>
      <c r="AGV10" s="511"/>
      <c r="AGW10" s="511"/>
      <c r="AGX10" s="511"/>
      <c r="AGY10" s="511"/>
      <c r="AGZ10" s="511"/>
      <c r="AHA10" s="512"/>
      <c r="AHB10" s="510"/>
      <c r="AHC10" s="511"/>
      <c r="AHD10" s="511"/>
      <c r="AHE10" s="511"/>
      <c r="AHF10" s="511"/>
      <c r="AHG10" s="511"/>
      <c r="AHH10" s="511"/>
      <c r="AHI10" s="511"/>
      <c r="AHJ10" s="511"/>
      <c r="AHK10" s="511"/>
      <c r="AHL10" s="512"/>
      <c r="AHM10" s="510"/>
      <c r="AHN10" s="511"/>
      <c r="AHO10" s="511"/>
      <c r="AHP10" s="511"/>
      <c r="AHQ10" s="511"/>
      <c r="AHR10" s="511"/>
      <c r="AHS10" s="511"/>
      <c r="AHT10" s="511"/>
      <c r="AHU10" s="511"/>
      <c r="AHV10" s="511"/>
      <c r="AHW10" s="512"/>
      <c r="AHX10" s="510"/>
      <c r="AHY10" s="511"/>
      <c r="AHZ10" s="511"/>
      <c r="AIA10" s="511"/>
      <c r="AIB10" s="511"/>
      <c r="AIC10" s="511"/>
      <c r="AID10" s="511"/>
      <c r="AIE10" s="511"/>
      <c r="AIF10" s="511"/>
      <c r="AIG10" s="511"/>
      <c r="AIH10" s="512"/>
      <c r="AII10" s="510"/>
      <c r="AIJ10" s="511"/>
      <c r="AIK10" s="511"/>
      <c r="AIL10" s="511"/>
      <c r="AIM10" s="511"/>
      <c r="AIN10" s="511"/>
      <c r="AIO10" s="511"/>
      <c r="AIP10" s="511"/>
      <c r="AIQ10" s="511"/>
      <c r="AIR10" s="511"/>
      <c r="AIS10" s="512"/>
      <c r="AIT10" s="510"/>
      <c r="AIU10" s="511"/>
      <c r="AIV10" s="511"/>
      <c r="AIW10" s="511"/>
      <c r="AIX10" s="511"/>
      <c r="AIY10" s="511"/>
      <c r="AIZ10" s="511"/>
      <c r="AJA10" s="511"/>
      <c r="AJB10" s="511"/>
      <c r="AJC10" s="511"/>
      <c r="AJD10" s="512"/>
      <c r="AJE10" s="510"/>
      <c r="AJF10" s="511"/>
      <c r="AJG10" s="511"/>
      <c r="AJH10" s="511"/>
      <c r="AJI10" s="511"/>
      <c r="AJJ10" s="511"/>
      <c r="AJK10" s="511"/>
      <c r="AJL10" s="511"/>
      <c r="AJM10" s="511"/>
      <c r="AJN10" s="511"/>
      <c r="AJO10" s="512"/>
      <c r="AJP10" s="510"/>
      <c r="AJQ10" s="511"/>
      <c r="AJR10" s="511"/>
      <c r="AJS10" s="511"/>
      <c r="AJT10" s="511"/>
      <c r="AJU10" s="511"/>
      <c r="AJV10" s="511"/>
      <c r="AJW10" s="511"/>
      <c r="AJX10" s="511"/>
      <c r="AJY10" s="511"/>
      <c r="AJZ10" s="512"/>
      <c r="AKA10" s="510"/>
      <c r="AKB10" s="511"/>
      <c r="AKC10" s="511"/>
      <c r="AKD10" s="511"/>
      <c r="AKE10" s="511"/>
      <c r="AKF10" s="511"/>
      <c r="AKG10" s="511"/>
      <c r="AKH10" s="511"/>
      <c r="AKI10" s="511"/>
      <c r="AKJ10" s="511"/>
      <c r="AKK10" s="512"/>
      <c r="AKL10" s="510"/>
      <c r="AKM10" s="511"/>
      <c r="AKN10" s="511"/>
      <c r="AKO10" s="511"/>
      <c r="AKP10" s="511"/>
      <c r="AKQ10" s="511"/>
      <c r="AKR10" s="511"/>
      <c r="AKS10" s="511"/>
      <c r="AKT10" s="511"/>
      <c r="AKU10" s="511"/>
      <c r="AKV10" s="512"/>
      <c r="AKW10" s="510"/>
      <c r="AKX10" s="511"/>
      <c r="AKY10" s="511"/>
      <c r="AKZ10" s="511"/>
      <c r="ALA10" s="511"/>
      <c r="ALB10" s="511"/>
      <c r="ALC10" s="511"/>
      <c r="ALD10" s="511"/>
      <c r="ALE10" s="511"/>
      <c r="ALF10" s="511"/>
      <c r="ALG10" s="512"/>
      <c r="ALH10" s="510"/>
      <c r="ALI10" s="511"/>
      <c r="ALJ10" s="511"/>
      <c r="ALK10" s="511"/>
      <c r="ALL10" s="511"/>
      <c r="ALM10" s="511"/>
      <c r="ALN10" s="511"/>
      <c r="ALO10" s="511"/>
      <c r="ALP10" s="511"/>
      <c r="ALQ10" s="511"/>
      <c r="ALR10" s="512"/>
      <c r="ALS10" s="510"/>
      <c r="ALT10" s="511"/>
      <c r="ALU10" s="511"/>
      <c r="ALV10" s="511"/>
      <c r="ALW10" s="511"/>
      <c r="ALX10" s="511"/>
      <c r="ALY10" s="511"/>
      <c r="ALZ10" s="511"/>
      <c r="AMA10" s="511"/>
      <c r="AMB10" s="511"/>
      <c r="AMC10" s="512"/>
      <c r="AMD10" s="510"/>
      <c r="AME10" s="511"/>
      <c r="AMF10" s="511"/>
      <c r="AMG10" s="511"/>
      <c r="AMH10" s="511"/>
      <c r="AMI10" s="511"/>
      <c r="AMJ10" s="511"/>
      <c r="AMK10" s="511"/>
      <c r="AML10" s="511"/>
      <c r="AMM10" s="511"/>
      <c r="AMN10" s="512"/>
      <c r="AMO10" s="510"/>
      <c r="AMP10" s="511"/>
      <c r="AMQ10" s="511"/>
      <c r="AMR10" s="511"/>
      <c r="AMS10" s="511"/>
      <c r="AMT10" s="511"/>
      <c r="AMU10" s="511"/>
      <c r="AMV10" s="511"/>
      <c r="AMW10" s="511"/>
      <c r="AMX10" s="511"/>
      <c r="AMY10" s="512"/>
      <c r="AMZ10" s="510"/>
      <c r="ANA10" s="511"/>
      <c r="ANB10" s="511"/>
      <c r="ANC10" s="511"/>
      <c r="AND10" s="511"/>
      <c r="ANE10" s="511"/>
      <c r="ANF10" s="511"/>
      <c r="ANG10" s="511"/>
      <c r="ANH10" s="511"/>
      <c r="ANI10" s="511"/>
      <c r="ANJ10" s="512"/>
      <c r="ANK10" s="510"/>
      <c r="ANL10" s="511"/>
      <c r="ANM10" s="511"/>
      <c r="ANN10" s="511"/>
      <c r="ANO10" s="511"/>
      <c r="ANP10" s="511"/>
      <c r="ANQ10" s="511"/>
      <c r="ANR10" s="511"/>
      <c r="ANS10" s="511"/>
      <c r="ANT10" s="511"/>
      <c r="ANU10" s="512"/>
      <c r="ANV10" s="510"/>
      <c r="ANW10" s="511"/>
      <c r="ANX10" s="511"/>
      <c r="ANY10" s="511"/>
      <c r="ANZ10" s="511"/>
      <c r="AOA10" s="511"/>
      <c r="AOB10" s="511"/>
      <c r="AOC10" s="511"/>
      <c r="AOD10" s="511"/>
      <c r="AOE10" s="511"/>
      <c r="AOF10" s="512"/>
      <c r="AOG10" s="510"/>
      <c r="AOH10" s="511"/>
      <c r="AOI10" s="511"/>
      <c r="AOJ10" s="511"/>
      <c r="AOK10" s="511"/>
      <c r="AOL10" s="511"/>
      <c r="AOM10" s="511"/>
      <c r="AON10" s="511"/>
      <c r="AOO10" s="511"/>
      <c r="AOP10" s="511"/>
      <c r="AOQ10" s="512"/>
      <c r="AOR10" s="510"/>
      <c r="AOS10" s="511"/>
      <c r="AOT10" s="511"/>
      <c r="AOU10" s="511"/>
      <c r="AOV10" s="511"/>
      <c r="AOW10" s="511"/>
      <c r="AOX10" s="511"/>
      <c r="AOY10" s="511"/>
      <c r="AOZ10" s="511"/>
      <c r="APA10" s="511"/>
      <c r="APB10" s="512"/>
      <c r="APC10" s="510"/>
      <c r="APD10" s="511"/>
      <c r="APE10" s="511"/>
      <c r="APF10" s="511"/>
      <c r="APG10" s="511"/>
      <c r="APH10" s="511"/>
      <c r="API10" s="511"/>
      <c r="APJ10" s="511"/>
      <c r="APK10" s="511"/>
      <c r="APL10" s="511"/>
      <c r="APM10" s="512"/>
      <c r="APN10" s="510"/>
      <c r="APO10" s="511"/>
      <c r="APP10" s="511"/>
      <c r="APQ10" s="511"/>
      <c r="APR10" s="511"/>
      <c r="APS10" s="511"/>
      <c r="APT10" s="511"/>
      <c r="APU10" s="511"/>
      <c r="APV10" s="511"/>
      <c r="APW10" s="511"/>
      <c r="APX10" s="512"/>
      <c r="APY10" s="510"/>
      <c r="APZ10" s="511"/>
      <c r="AQA10" s="511"/>
      <c r="AQB10" s="511"/>
      <c r="AQC10" s="511"/>
      <c r="AQD10" s="511"/>
      <c r="AQE10" s="511"/>
      <c r="AQF10" s="511"/>
      <c r="AQG10" s="511"/>
      <c r="AQH10" s="511"/>
      <c r="AQI10" s="512"/>
      <c r="AQJ10" s="510"/>
      <c r="AQK10" s="511"/>
      <c r="AQL10" s="511"/>
      <c r="AQM10" s="511"/>
      <c r="AQN10" s="511"/>
      <c r="AQO10" s="511"/>
      <c r="AQP10" s="511"/>
      <c r="AQQ10" s="511"/>
      <c r="AQR10" s="511"/>
      <c r="AQS10" s="511"/>
      <c r="AQT10" s="512"/>
      <c r="AQU10" s="510"/>
      <c r="AQV10" s="511"/>
      <c r="AQW10" s="511"/>
      <c r="AQX10" s="511"/>
      <c r="AQY10" s="511"/>
      <c r="AQZ10" s="511"/>
      <c r="ARA10" s="511"/>
      <c r="ARB10" s="511"/>
      <c r="ARC10" s="511"/>
      <c r="ARD10" s="511"/>
      <c r="ARE10" s="512"/>
      <c r="ARF10" s="510"/>
      <c r="ARG10" s="511"/>
      <c r="ARH10" s="511"/>
      <c r="ARI10" s="511"/>
      <c r="ARJ10" s="511"/>
      <c r="ARK10" s="511"/>
      <c r="ARL10" s="511"/>
      <c r="ARM10" s="511"/>
      <c r="ARN10" s="511"/>
      <c r="ARO10" s="511"/>
      <c r="ARP10" s="512"/>
      <c r="ARQ10" s="510"/>
      <c r="ARR10" s="511"/>
      <c r="ARS10" s="511"/>
      <c r="ART10" s="511"/>
      <c r="ARU10" s="511"/>
      <c r="ARV10" s="511"/>
      <c r="ARW10" s="511"/>
      <c r="ARX10" s="511"/>
      <c r="ARY10" s="511"/>
      <c r="ARZ10" s="511"/>
      <c r="ASA10" s="512"/>
      <c r="ASB10" s="510"/>
      <c r="ASC10" s="511"/>
      <c r="ASD10" s="511"/>
      <c r="ASE10" s="511"/>
      <c r="ASF10" s="511"/>
      <c r="ASG10" s="511"/>
      <c r="ASH10" s="511"/>
      <c r="ASI10" s="511"/>
      <c r="ASJ10" s="511"/>
      <c r="ASK10" s="511"/>
      <c r="ASL10" s="512"/>
      <c r="ASM10" s="510"/>
      <c r="ASN10" s="511"/>
      <c r="ASO10" s="511"/>
      <c r="ASP10" s="511"/>
      <c r="ASQ10" s="511"/>
      <c r="ASR10" s="511"/>
      <c r="ASS10" s="511"/>
      <c r="AST10" s="511"/>
      <c r="ASU10" s="511"/>
      <c r="ASV10" s="511"/>
      <c r="ASW10" s="512"/>
      <c r="ASX10" s="510"/>
      <c r="ASY10" s="511"/>
      <c r="ASZ10" s="511"/>
      <c r="ATA10" s="511"/>
      <c r="ATB10" s="511"/>
      <c r="ATC10" s="511"/>
      <c r="ATD10" s="511"/>
      <c r="ATE10" s="511"/>
      <c r="ATF10" s="511"/>
      <c r="ATG10" s="511"/>
      <c r="ATH10" s="512"/>
      <c r="ATI10" s="510"/>
      <c r="ATJ10" s="511"/>
      <c r="ATK10" s="511"/>
      <c r="ATL10" s="511"/>
      <c r="ATM10" s="511"/>
      <c r="ATN10" s="511"/>
      <c r="ATO10" s="511"/>
      <c r="ATP10" s="511"/>
      <c r="ATQ10" s="511"/>
      <c r="ATR10" s="511"/>
      <c r="ATS10" s="512"/>
      <c r="ATT10" s="510"/>
      <c r="ATU10" s="511"/>
      <c r="ATV10" s="511"/>
      <c r="ATW10" s="511"/>
      <c r="ATX10" s="511"/>
      <c r="ATY10" s="511"/>
      <c r="ATZ10" s="511"/>
      <c r="AUA10" s="511"/>
      <c r="AUB10" s="511"/>
      <c r="AUC10" s="511"/>
      <c r="AUD10" s="512"/>
      <c r="AUE10" s="510"/>
      <c r="AUF10" s="511"/>
      <c r="AUG10" s="511"/>
      <c r="AUH10" s="511"/>
      <c r="AUI10" s="511"/>
      <c r="AUJ10" s="511"/>
      <c r="AUK10" s="511"/>
      <c r="AUL10" s="511"/>
      <c r="AUM10" s="511"/>
      <c r="AUN10" s="511"/>
      <c r="AUO10" s="512"/>
      <c r="AUP10" s="510"/>
      <c r="AUQ10" s="511"/>
      <c r="AUR10" s="511"/>
      <c r="AUS10" s="511"/>
      <c r="AUT10" s="511"/>
      <c r="AUU10" s="511"/>
      <c r="AUV10" s="511"/>
      <c r="AUW10" s="511"/>
      <c r="AUX10" s="511"/>
      <c r="AUY10" s="511"/>
      <c r="AUZ10" s="512"/>
      <c r="AVA10" s="510"/>
      <c r="AVB10" s="511"/>
      <c r="AVC10" s="511"/>
      <c r="AVD10" s="511"/>
      <c r="AVE10" s="511"/>
      <c r="AVF10" s="511"/>
      <c r="AVG10" s="511"/>
      <c r="AVH10" s="511"/>
      <c r="AVI10" s="511"/>
      <c r="AVJ10" s="511"/>
      <c r="AVK10" s="512"/>
      <c r="AVL10" s="510"/>
      <c r="AVM10" s="511"/>
      <c r="AVN10" s="511"/>
      <c r="AVO10" s="511"/>
      <c r="AVP10" s="511"/>
      <c r="AVQ10" s="511"/>
      <c r="AVR10" s="511"/>
      <c r="AVS10" s="511"/>
      <c r="AVT10" s="511"/>
      <c r="AVU10" s="511"/>
      <c r="AVV10" s="512"/>
      <c r="AVW10" s="510"/>
      <c r="AVX10" s="511"/>
      <c r="AVY10" s="511"/>
      <c r="AVZ10" s="511"/>
      <c r="AWA10" s="511"/>
      <c r="AWB10" s="511"/>
      <c r="AWC10" s="511"/>
      <c r="AWD10" s="511"/>
      <c r="AWE10" s="511"/>
      <c r="AWF10" s="511"/>
      <c r="AWG10" s="512"/>
      <c r="AWH10" s="510"/>
      <c r="AWI10" s="511"/>
      <c r="AWJ10" s="511"/>
      <c r="AWK10" s="511"/>
      <c r="AWL10" s="511"/>
      <c r="AWM10" s="511"/>
      <c r="AWN10" s="511"/>
      <c r="AWO10" s="511"/>
      <c r="AWP10" s="511"/>
      <c r="AWQ10" s="511"/>
      <c r="AWR10" s="512"/>
      <c r="AWS10" s="510"/>
      <c r="AWT10" s="511"/>
      <c r="AWU10" s="511"/>
      <c r="AWV10" s="511"/>
      <c r="AWW10" s="511"/>
      <c r="AWX10" s="511"/>
      <c r="AWY10" s="511"/>
      <c r="AWZ10" s="511"/>
      <c r="AXA10" s="511"/>
      <c r="AXB10" s="511"/>
      <c r="AXC10" s="512"/>
      <c r="AXD10" s="510"/>
      <c r="AXE10" s="511"/>
      <c r="AXF10" s="511"/>
      <c r="AXG10" s="511"/>
      <c r="AXH10" s="511"/>
      <c r="AXI10" s="511"/>
      <c r="AXJ10" s="511"/>
      <c r="AXK10" s="511"/>
      <c r="AXL10" s="511"/>
      <c r="AXM10" s="511"/>
      <c r="AXN10" s="512"/>
      <c r="AXO10" s="510"/>
      <c r="AXP10" s="511"/>
      <c r="AXQ10" s="511"/>
      <c r="AXR10" s="511"/>
      <c r="AXS10" s="511"/>
      <c r="AXT10" s="511"/>
      <c r="AXU10" s="511"/>
      <c r="AXV10" s="511"/>
      <c r="AXW10" s="511"/>
      <c r="AXX10" s="511"/>
      <c r="AXY10" s="512"/>
      <c r="AXZ10" s="510"/>
      <c r="AYA10" s="511"/>
      <c r="AYB10" s="511"/>
      <c r="AYC10" s="511"/>
      <c r="AYD10" s="511"/>
      <c r="AYE10" s="511"/>
      <c r="AYF10" s="511"/>
      <c r="AYG10" s="511"/>
      <c r="AYH10" s="511"/>
      <c r="AYI10" s="511"/>
      <c r="AYJ10" s="512"/>
      <c r="AYK10" s="510"/>
      <c r="AYL10" s="511"/>
      <c r="AYM10" s="511"/>
      <c r="AYN10" s="511"/>
      <c r="AYO10" s="511"/>
      <c r="AYP10" s="511"/>
      <c r="AYQ10" s="511"/>
      <c r="AYR10" s="511"/>
      <c r="AYS10" s="511"/>
      <c r="AYT10" s="511"/>
      <c r="AYU10" s="512"/>
      <c r="AYV10" s="510"/>
      <c r="AYW10" s="511"/>
      <c r="AYX10" s="511"/>
      <c r="AYY10" s="511"/>
      <c r="AYZ10" s="511"/>
      <c r="AZA10" s="511"/>
      <c r="AZB10" s="511"/>
      <c r="AZC10" s="511"/>
      <c r="AZD10" s="511"/>
      <c r="AZE10" s="511"/>
      <c r="AZF10" s="512"/>
      <c r="AZG10" s="510"/>
      <c r="AZH10" s="511"/>
      <c r="AZI10" s="511"/>
      <c r="AZJ10" s="511"/>
      <c r="AZK10" s="511"/>
      <c r="AZL10" s="511"/>
      <c r="AZM10" s="511"/>
      <c r="AZN10" s="511"/>
      <c r="AZO10" s="511"/>
      <c r="AZP10" s="511"/>
      <c r="AZQ10" s="512"/>
      <c r="AZR10" s="510"/>
      <c r="AZS10" s="511"/>
      <c r="AZT10" s="511"/>
      <c r="AZU10" s="511"/>
      <c r="AZV10" s="511"/>
      <c r="AZW10" s="511"/>
      <c r="AZX10" s="511"/>
      <c r="AZY10" s="511"/>
      <c r="AZZ10" s="511"/>
      <c r="BAA10" s="511"/>
      <c r="BAB10" s="512"/>
      <c r="BAC10" s="510"/>
      <c r="BAD10" s="511"/>
      <c r="BAE10" s="511"/>
      <c r="BAF10" s="511"/>
      <c r="BAG10" s="511"/>
      <c r="BAH10" s="511"/>
      <c r="BAI10" s="511"/>
      <c r="BAJ10" s="511"/>
      <c r="BAK10" s="511"/>
      <c r="BAL10" s="511"/>
      <c r="BAM10" s="512"/>
      <c r="BAN10" s="510"/>
      <c r="BAO10" s="511"/>
      <c r="BAP10" s="511"/>
      <c r="BAQ10" s="511"/>
      <c r="BAR10" s="511"/>
      <c r="BAS10" s="511"/>
      <c r="BAT10" s="511"/>
      <c r="BAU10" s="511"/>
      <c r="BAV10" s="511"/>
      <c r="BAW10" s="511"/>
      <c r="BAX10" s="512"/>
      <c r="BAY10" s="510"/>
      <c r="BAZ10" s="511"/>
      <c r="BBA10" s="511"/>
      <c r="BBB10" s="511"/>
      <c r="BBC10" s="511"/>
      <c r="BBD10" s="511"/>
      <c r="BBE10" s="511"/>
      <c r="BBF10" s="511"/>
      <c r="BBG10" s="511"/>
      <c r="BBH10" s="511"/>
      <c r="BBI10" s="512"/>
      <c r="BBJ10" s="510"/>
      <c r="BBK10" s="511"/>
      <c r="BBL10" s="511"/>
      <c r="BBM10" s="511"/>
      <c r="BBN10" s="511"/>
      <c r="BBO10" s="511"/>
      <c r="BBP10" s="511"/>
      <c r="BBQ10" s="511"/>
      <c r="BBR10" s="511"/>
      <c r="BBS10" s="511"/>
      <c r="BBT10" s="512"/>
      <c r="BBU10" s="510"/>
      <c r="BBV10" s="511"/>
      <c r="BBW10" s="511"/>
      <c r="BBX10" s="511"/>
      <c r="BBY10" s="511"/>
      <c r="BBZ10" s="511"/>
      <c r="BCA10" s="511"/>
      <c r="BCB10" s="511"/>
      <c r="BCC10" s="511"/>
      <c r="BCD10" s="511"/>
      <c r="BCE10" s="512"/>
      <c r="BCF10" s="510"/>
      <c r="BCG10" s="511"/>
      <c r="BCH10" s="511"/>
      <c r="BCI10" s="511"/>
      <c r="BCJ10" s="511"/>
      <c r="BCK10" s="511"/>
      <c r="BCL10" s="511"/>
      <c r="BCM10" s="511"/>
      <c r="BCN10" s="511"/>
      <c r="BCO10" s="511"/>
      <c r="BCP10" s="512"/>
      <c r="BCQ10" s="510"/>
      <c r="BCR10" s="511"/>
      <c r="BCS10" s="511"/>
      <c r="BCT10" s="511"/>
      <c r="BCU10" s="511"/>
      <c r="BCV10" s="511"/>
      <c r="BCW10" s="511"/>
      <c r="BCX10" s="511"/>
      <c r="BCY10" s="511"/>
      <c r="BCZ10" s="511"/>
      <c r="BDA10" s="512"/>
      <c r="BDB10" s="510"/>
      <c r="BDC10" s="511"/>
      <c r="BDD10" s="511"/>
      <c r="BDE10" s="511"/>
      <c r="BDF10" s="511"/>
      <c r="BDG10" s="511"/>
      <c r="BDH10" s="511"/>
      <c r="BDI10" s="511"/>
      <c r="BDJ10" s="511"/>
      <c r="BDK10" s="511"/>
      <c r="BDL10" s="512"/>
      <c r="BDM10" s="510"/>
      <c r="BDN10" s="511"/>
      <c r="BDO10" s="511"/>
      <c r="BDP10" s="511"/>
      <c r="BDQ10" s="511"/>
      <c r="BDR10" s="511"/>
      <c r="BDS10" s="511"/>
      <c r="BDT10" s="511"/>
      <c r="BDU10" s="511"/>
      <c r="BDV10" s="511"/>
      <c r="BDW10" s="512"/>
      <c r="BDX10" s="510"/>
      <c r="BDY10" s="511"/>
      <c r="BDZ10" s="511"/>
      <c r="BEA10" s="511"/>
      <c r="BEB10" s="511"/>
      <c r="BEC10" s="511"/>
      <c r="BED10" s="511"/>
      <c r="BEE10" s="511"/>
      <c r="BEF10" s="511"/>
      <c r="BEG10" s="511"/>
      <c r="BEH10" s="512"/>
      <c r="BEI10" s="510"/>
      <c r="BEJ10" s="511"/>
      <c r="BEK10" s="511"/>
      <c r="BEL10" s="511"/>
      <c r="BEM10" s="511"/>
      <c r="BEN10" s="511"/>
      <c r="BEO10" s="511"/>
      <c r="BEP10" s="511"/>
      <c r="BEQ10" s="511"/>
      <c r="BER10" s="511"/>
      <c r="BES10" s="512"/>
      <c r="BET10" s="510"/>
      <c r="BEU10" s="511"/>
      <c r="BEV10" s="511"/>
      <c r="BEW10" s="511"/>
      <c r="BEX10" s="511"/>
      <c r="BEY10" s="511"/>
      <c r="BEZ10" s="511"/>
      <c r="BFA10" s="511"/>
      <c r="BFB10" s="511"/>
      <c r="BFC10" s="511"/>
      <c r="BFD10" s="512"/>
      <c r="BFE10" s="510"/>
      <c r="BFF10" s="511"/>
      <c r="BFG10" s="511"/>
      <c r="BFH10" s="511"/>
      <c r="BFI10" s="511"/>
      <c r="BFJ10" s="511"/>
      <c r="BFK10" s="511"/>
      <c r="BFL10" s="511"/>
      <c r="BFM10" s="511"/>
      <c r="BFN10" s="511"/>
      <c r="BFO10" s="512"/>
      <c r="BFP10" s="510"/>
      <c r="BFQ10" s="511"/>
      <c r="BFR10" s="511"/>
      <c r="BFS10" s="511"/>
      <c r="BFT10" s="511"/>
      <c r="BFU10" s="511"/>
      <c r="BFV10" s="511"/>
      <c r="BFW10" s="511"/>
      <c r="BFX10" s="511"/>
      <c r="BFY10" s="511"/>
      <c r="BFZ10" s="512"/>
      <c r="BGA10" s="510"/>
      <c r="BGB10" s="511"/>
      <c r="BGC10" s="511"/>
      <c r="BGD10" s="511"/>
      <c r="BGE10" s="511"/>
      <c r="BGF10" s="511"/>
      <c r="BGG10" s="511"/>
      <c r="BGH10" s="511"/>
      <c r="BGI10" s="511"/>
      <c r="BGJ10" s="511"/>
      <c r="BGK10" s="512"/>
      <c r="BGL10" s="510"/>
      <c r="BGM10" s="511"/>
      <c r="BGN10" s="511"/>
      <c r="BGO10" s="511"/>
      <c r="BGP10" s="511"/>
      <c r="BGQ10" s="511"/>
      <c r="BGR10" s="511"/>
      <c r="BGS10" s="511"/>
      <c r="BGT10" s="511"/>
      <c r="BGU10" s="511"/>
      <c r="BGV10" s="512"/>
      <c r="BGW10" s="510"/>
      <c r="BGX10" s="511"/>
      <c r="BGY10" s="511"/>
      <c r="BGZ10" s="511"/>
      <c r="BHA10" s="511"/>
      <c r="BHB10" s="511"/>
      <c r="BHC10" s="511"/>
      <c r="BHD10" s="511"/>
      <c r="BHE10" s="511"/>
      <c r="BHF10" s="511"/>
      <c r="BHG10" s="512"/>
      <c r="BHH10" s="510"/>
      <c r="BHI10" s="511"/>
      <c r="BHJ10" s="511"/>
      <c r="BHK10" s="511"/>
      <c r="BHL10" s="511"/>
      <c r="BHM10" s="511"/>
      <c r="BHN10" s="511"/>
      <c r="BHO10" s="511"/>
      <c r="BHP10" s="511"/>
      <c r="BHQ10" s="511"/>
      <c r="BHR10" s="512"/>
      <c r="BHS10" s="510"/>
      <c r="BHT10" s="511"/>
      <c r="BHU10" s="511"/>
      <c r="BHV10" s="511"/>
      <c r="BHW10" s="511"/>
      <c r="BHX10" s="511"/>
      <c r="BHY10" s="511"/>
      <c r="BHZ10" s="511"/>
      <c r="BIA10" s="511"/>
      <c r="BIB10" s="511"/>
      <c r="BIC10" s="512"/>
      <c r="BID10" s="510"/>
      <c r="BIE10" s="511"/>
      <c r="BIF10" s="511"/>
      <c r="BIG10" s="511"/>
      <c r="BIH10" s="511"/>
      <c r="BII10" s="511"/>
      <c r="BIJ10" s="511"/>
      <c r="BIK10" s="511"/>
      <c r="BIL10" s="511"/>
      <c r="BIM10" s="511"/>
      <c r="BIN10" s="512"/>
      <c r="BIO10" s="510"/>
      <c r="BIP10" s="511"/>
      <c r="BIQ10" s="511"/>
      <c r="BIR10" s="511"/>
      <c r="BIS10" s="511"/>
      <c r="BIT10" s="511"/>
      <c r="BIU10" s="511"/>
      <c r="BIV10" s="511"/>
      <c r="BIW10" s="511"/>
      <c r="BIX10" s="511"/>
      <c r="BIY10" s="512"/>
      <c r="BIZ10" s="510"/>
      <c r="BJA10" s="511"/>
      <c r="BJB10" s="511"/>
      <c r="BJC10" s="511"/>
      <c r="BJD10" s="511"/>
      <c r="BJE10" s="511"/>
      <c r="BJF10" s="511"/>
      <c r="BJG10" s="511"/>
      <c r="BJH10" s="511"/>
      <c r="BJI10" s="511"/>
      <c r="BJJ10" s="512"/>
      <c r="BJK10" s="510"/>
      <c r="BJL10" s="511"/>
      <c r="BJM10" s="511"/>
      <c r="BJN10" s="511"/>
      <c r="BJO10" s="511"/>
      <c r="BJP10" s="511"/>
      <c r="BJQ10" s="511"/>
      <c r="BJR10" s="511"/>
      <c r="BJS10" s="511"/>
      <c r="BJT10" s="511"/>
      <c r="BJU10" s="512"/>
      <c r="BJV10" s="510"/>
      <c r="BJW10" s="511"/>
      <c r="BJX10" s="511"/>
      <c r="BJY10" s="511"/>
      <c r="BJZ10" s="511"/>
      <c r="BKA10" s="511"/>
      <c r="BKB10" s="511"/>
      <c r="BKC10" s="511"/>
      <c r="BKD10" s="511"/>
      <c r="BKE10" s="511"/>
      <c r="BKF10" s="512"/>
      <c r="BKG10" s="510"/>
      <c r="BKH10" s="511"/>
      <c r="BKI10" s="511"/>
      <c r="BKJ10" s="511"/>
      <c r="BKK10" s="511"/>
      <c r="BKL10" s="511"/>
      <c r="BKM10" s="511"/>
      <c r="BKN10" s="511"/>
      <c r="BKO10" s="511"/>
      <c r="BKP10" s="511"/>
      <c r="BKQ10" s="512"/>
      <c r="BKR10" s="510"/>
      <c r="BKS10" s="511"/>
      <c r="BKT10" s="511"/>
      <c r="BKU10" s="511"/>
      <c r="BKV10" s="511"/>
      <c r="BKW10" s="511"/>
      <c r="BKX10" s="511"/>
      <c r="BKY10" s="511"/>
      <c r="BKZ10" s="511"/>
      <c r="BLA10" s="511"/>
      <c r="BLB10" s="512"/>
      <c r="BLC10" s="510"/>
      <c r="BLD10" s="511"/>
      <c r="BLE10" s="511"/>
      <c r="BLF10" s="511"/>
      <c r="BLG10" s="511"/>
      <c r="BLH10" s="511"/>
      <c r="BLI10" s="511"/>
      <c r="BLJ10" s="511"/>
      <c r="BLK10" s="511"/>
      <c r="BLL10" s="511"/>
      <c r="BLM10" s="512"/>
      <c r="BLN10" s="510"/>
      <c r="BLO10" s="511"/>
      <c r="BLP10" s="511"/>
      <c r="BLQ10" s="511"/>
      <c r="BLR10" s="511"/>
      <c r="BLS10" s="511"/>
      <c r="BLT10" s="511"/>
      <c r="BLU10" s="511"/>
      <c r="BLV10" s="511"/>
      <c r="BLW10" s="511"/>
      <c r="BLX10" s="512"/>
      <c r="BLY10" s="510"/>
      <c r="BLZ10" s="511"/>
      <c r="BMA10" s="511"/>
      <c r="BMB10" s="511"/>
      <c r="BMC10" s="511"/>
      <c r="BMD10" s="511"/>
      <c r="BME10" s="511"/>
      <c r="BMF10" s="511"/>
      <c r="BMG10" s="511"/>
      <c r="BMH10" s="511"/>
      <c r="BMI10" s="512"/>
      <c r="BMJ10" s="510"/>
      <c r="BMK10" s="511"/>
      <c r="BML10" s="511"/>
      <c r="BMM10" s="511"/>
      <c r="BMN10" s="511"/>
      <c r="BMO10" s="511"/>
      <c r="BMP10" s="511"/>
      <c r="BMQ10" s="511"/>
      <c r="BMR10" s="511"/>
      <c r="BMS10" s="511"/>
      <c r="BMT10" s="512"/>
      <c r="BMU10" s="510"/>
      <c r="BMV10" s="511"/>
      <c r="BMW10" s="511"/>
      <c r="BMX10" s="511"/>
      <c r="BMY10" s="511"/>
      <c r="BMZ10" s="511"/>
      <c r="BNA10" s="511"/>
      <c r="BNB10" s="511"/>
      <c r="BNC10" s="511"/>
      <c r="BND10" s="511"/>
      <c r="BNE10" s="512"/>
      <c r="BNF10" s="510"/>
      <c r="BNG10" s="511"/>
      <c r="BNH10" s="511"/>
      <c r="BNI10" s="511"/>
      <c r="BNJ10" s="511"/>
      <c r="BNK10" s="511"/>
      <c r="BNL10" s="511"/>
      <c r="BNM10" s="511"/>
      <c r="BNN10" s="511"/>
      <c r="BNO10" s="511"/>
      <c r="BNP10" s="512"/>
      <c r="BNQ10" s="510"/>
      <c r="BNR10" s="511"/>
      <c r="BNS10" s="511"/>
      <c r="BNT10" s="511"/>
      <c r="BNU10" s="511"/>
      <c r="BNV10" s="511"/>
      <c r="BNW10" s="511"/>
      <c r="BNX10" s="511"/>
      <c r="BNY10" s="511"/>
      <c r="BNZ10" s="511"/>
      <c r="BOA10" s="512"/>
      <c r="BOB10" s="510"/>
      <c r="BOC10" s="511"/>
      <c r="BOD10" s="511"/>
      <c r="BOE10" s="511"/>
      <c r="BOF10" s="511"/>
      <c r="BOG10" s="511"/>
      <c r="BOH10" s="511"/>
      <c r="BOI10" s="511"/>
      <c r="BOJ10" s="511"/>
      <c r="BOK10" s="511"/>
      <c r="BOL10" s="512"/>
      <c r="BOM10" s="510"/>
      <c r="BON10" s="511"/>
      <c r="BOO10" s="511"/>
      <c r="BOP10" s="511"/>
      <c r="BOQ10" s="511"/>
      <c r="BOR10" s="511"/>
      <c r="BOS10" s="511"/>
      <c r="BOT10" s="511"/>
      <c r="BOU10" s="511"/>
      <c r="BOV10" s="511"/>
      <c r="BOW10" s="512"/>
      <c r="BOX10" s="510"/>
      <c r="BOY10" s="511"/>
      <c r="BOZ10" s="511"/>
      <c r="BPA10" s="511"/>
      <c r="BPB10" s="511"/>
      <c r="BPC10" s="511"/>
      <c r="BPD10" s="511"/>
      <c r="BPE10" s="511"/>
      <c r="BPF10" s="511"/>
      <c r="BPG10" s="511"/>
      <c r="BPH10" s="512"/>
      <c r="BPI10" s="510"/>
      <c r="BPJ10" s="511"/>
      <c r="BPK10" s="511"/>
      <c r="BPL10" s="511"/>
      <c r="BPM10" s="511"/>
      <c r="BPN10" s="511"/>
      <c r="BPO10" s="511"/>
      <c r="BPP10" s="511"/>
      <c r="BPQ10" s="511"/>
      <c r="BPR10" s="511"/>
      <c r="BPS10" s="512"/>
      <c r="BPT10" s="510"/>
      <c r="BPU10" s="511"/>
      <c r="BPV10" s="511"/>
      <c r="BPW10" s="511"/>
      <c r="BPX10" s="511"/>
      <c r="BPY10" s="511"/>
      <c r="BPZ10" s="511"/>
      <c r="BQA10" s="511"/>
      <c r="BQB10" s="511"/>
      <c r="BQC10" s="511"/>
      <c r="BQD10" s="512"/>
      <c r="BQE10" s="510"/>
      <c r="BQF10" s="511"/>
      <c r="BQG10" s="511"/>
      <c r="BQH10" s="511"/>
      <c r="BQI10" s="511"/>
      <c r="BQJ10" s="511"/>
      <c r="BQK10" s="511"/>
      <c r="BQL10" s="511"/>
      <c r="BQM10" s="511"/>
      <c r="BQN10" s="511"/>
      <c r="BQO10" s="512"/>
      <c r="BQP10" s="510"/>
      <c r="BQQ10" s="511"/>
      <c r="BQR10" s="511"/>
      <c r="BQS10" s="511"/>
      <c r="BQT10" s="511"/>
      <c r="BQU10" s="511"/>
      <c r="BQV10" s="511"/>
      <c r="BQW10" s="511"/>
      <c r="BQX10" s="511"/>
      <c r="BQY10" s="511"/>
      <c r="BQZ10" s="512"/>
      <c r="BRA10" s="510"/>
      <c r="BRB10" s="511"/>
      <c r="BRC10" s="511"/>
      <c r="BRD10" s="511"/>
      <c r="BRE10" s="511"/>
      <c r="BRF10" s="511"/>
      <c r="BRG10" s="511"/>
      <c r="BRH10" s="511"/>
      <c r="BRI10" s="511"/>
      <c r="BRJ10" s="511"/>
      <c r="BRK10" s="512"/>
      <c r="BRL10" s="510"/>
      <c r="BRM10" s="511"/>
      <c r="BRN10" s="511"/>
      <c r="BRO10" s="511"/>
      <c r="BRP10" s="511"/>
      <c r="BRQ10" s="511"/>
      <c r="BRR10" s="511"/>
      <c r="BRS10" s="511"/>
      <c r="BRT10" s="511"/>
      <c r="BRU10" s="511"/>
      <c r="BRV10" s="512"/>
      <c r="BRW10" s="510"/>
      <c r="BRX10" s="511"/>
      <c r="BRY10" s="511"/>
      <c r="BRZ10" s="511"/>
      <c r="BSA10" s="511"/>
      <c r="BSB10" s="511"/>
      <c r="BSC10" s="511"/>
      <c r="BSD10" s="511"/>
      <c r="BSE10" s="511"/>
      <c r="BSF10" s="511"/>
      <c r="BSG10" s="512"/>
      <c r="BSH10" s="510"/>
      <c r="BSI10" s="511"/>
      <c r="BSJ10" s="511"/>
      <c r="BSK10" s="511"/>
      <c r="BSL10" s="511"/>
      <c r="BSM10" s="511"/>
      <c r="BSN10" s="511"/>
      <c r="BSO10" s="511"/>
      <c r="BSP10" s="511"/>
      <c r="BSQ10" s="511"/>
      <c r="BSR10" s="512"/>
      <c r="BSS10" s="510"/>
      <c r="BST10" s="511"/>
      <c r="BSU10" s="511"/>
      <c r="BSV10" s="511"/>
      <c r="BSW10" s="511"/>
      <c r="BSX10" s="511"/>
      <c r="BSY10" s="511"/>
      <c r="BSZ10" s="511"/>
      <c r="BTA10" s="511"/>
      <c r="BTB10" s="511"/>
      <c r="BTC10" s="512"/>
      <c r="BTD10" s="510"/>
      <c r="BTE10" s="511"/>
      <c r="BTF10" s="511"/>
      <c r="BTG10" s="511"/>
      <c r="BTH10" s="511"/>
      <c r="BTI10" s="511"/>
      <c r="BTJ10" s="511"/>
      <c r="BTK10" s="511"/>
      <c r="BTL10" s="511"/>
      <c r="BTM10" s="511"/>
      <c r="BTN10" s="512"/>
      <c r="BTO10" s="510"/>
      <c r="BTP10" s="511"/>
      <c r="BTQ10" s="511"/>
      <c r="BTR10" s="511"/>
      <c r="BTS10" s="511"/>
      <c r="BTT10" s="511"/>
      <c r="BTU10" s="511"/>
      <c r="BTV10" s="511"/>
      <c r="BTW10" s="511"/>
      <c r="BTX10" s="511"/>
      <c r="BTY10" s="512"/>
      <c r="BTZ10" s="510"/>
      <c r="BUA10" s="511"/>
      <c r="BUB10" s="511"/>
      <c r="BUC10" s="511"/>
      <c r="BUD10" s="511"/>
      <c r="BUE10" s="511"/>
      <c r="BUF10" s="511"/>
      <c r="BUG10" s="511"/>
      <c r="BUH10" s="511"/>
      <c r="BUI10" s="511"/>
      <c r="BUJ10" s="512"/>
      <c r="BUK10" s="510"/>
      <c r="BUL10" s="511"/>
      <c r="BUM10" s="511"/>
      <c r="BUN10" s="511"/>
      <c r="BUO10" s="511"/>
      <c r="BUP10" s="511"/>
      <c r="BUQ10" s="511"/>
      <c r="BUR10" s="511"/>
      <c r="BUS10" s="511"/>
      <c r="BUT10" s="511"/>
      <c r="BUU10" s="512"/>
      <c r="BUV10" s="510"/>
      <c r="BUW10" s="511"/>
      <c r="BUX10" s="511"/>
      <c r="BUY10" s="511"/>
      <c r="BUZ10" s="511"/>
      <c r="BVA10" s="511"/>
      <c r="BVB10" s="511"/>
      <c r="BVC10" s="511"/>
      <c r="BVD10" s="511"/>
      <c r="BVE10" s="511"/>
      <c r="BVF10" s="512"/>
      <c r="BVG10" s="510"/>
      <c r="BVH10" s="511"/>
      <c r="BVI10" s="511"/>
      <c r="BVJ10" s="511"/>
      <c r="BVK10" s="511"/>
      <c r="BVL10" s="511"/>
      <c r="BVM10" s="511"/>
      <c r="BVN10" s="511"/>
      <c r="BVO10" s="511"/>
      <c r="BVP10" s="511"/>
      <c r="BVQ10" s="512"/>
      <c r="BVR10" s="510"/>
      <c r="BVS10" s="511"/>
      <c r="BVT10" s="511"/>
      <c r="BVU10" s="511"/>
      <c r="BVV10" s="511"/>
      <c r="BVW10" s="511"/>
      <c r="BVX10" s="511"/>
      <c r="BVY10" s="511"/>
      <c r="BVZ10" s="511"/>
      <c r="BWA10" s="511"/>
      <c r="BWB10" s="512"/>
      <c r="BWC10" s="510"/>
      <c r="BWD10" s="511"/>
      <c r="BWE10" s="511"/>
      <c r="BWF10" s="511"/>
      <c r="BWG10" s="511"/>
      <c r="BWH10" s="511"/>
      <c r="BWI10" s="511"/>
      <c r="BWJ10" s="511"/>
      <c r="BWK10" s="511"/>
      <c r="BWL10" s="511"/>
      <c r="BWM10" s="512"/>
      <c r="BWN10" s="510"/>
      <c r="BWO10" s="511"/>
      <c r="BWP10" s="511"/>
      <c r="BWQ10" s="511"/>
      <c r="BWR10" s="511"/>
      <c r="BWS10" s="511"/>
      <c r="BWT10" s="511"/>
      <c r="BWU10" s="511"/>
      <c r="BWV10" s="511"/>
      <c r="BWW10" s="511"/>
      <c r="BWX10" s="512"/>
      <c r="BWY10" s="510"/>
      <c r="BWZ10" s="511"/>
      <c r="BXA10" s="511"/>
      <c r="BXB10" s="511"/>
      <c r="BXC10" s="511"/>
      <c r="BXD10" s="511"/>
      <c r="BXE10" s="511"/>
      <c r="BXF10" s="511"/>
      <c r="BXG10" s="511"/>
      <c r="BXH10" s="511"/>
      <c r="BXI10" s="512"/>
      <c r="BXJ10" s="510"/>
      <c r="BXK10" s="511"/>
      <c r="BXL10" s="511"/>
      <c r="BXM10" s="511"/>
      <c r="BXN10" s="511"/>
      <c r="BXO10" s="511"/>
      <c r="BXP10" s="511"/>
      <c r="BXQ10" s="511"/>
      <c r="BXR10" s="511"/>
      <c r="BXS10" s="511"/>
      <c r="BXT10" s="512"/>
      <c r="BXU10" s="510"/>
      <c r="BXV10" s="511"/>
      <c r="BXW10" s="511"/>
      <c r="BXX10" s="511"/>
      <c r="BXY10" s="511"/>
      <c r="BXZ10" s="511"/>
      <c r="BYA10" s="511"/>
      <c r="BYB10" s="511"/>
      <c r="BYC10" s="511"/>
      <c r="BYD10" s="511"/>
      <c r="BYE10" s="512"/>
      <c r="BYF10" s="510"/>
      <c r="BYG10" s="511"/>
      <c r="BYH10" s="511"/>
      <c r="BYI10" s="511"/>
      <c r="BYJ10" s="511"/>
      <c r="BYK10" s="511"/>
      <c r="BYL10" s="511"/>
      <c r="BYM10" s="511"/>
      <c r="BYN10" s="511"/>
      <c r="BYO10" s="511"/>
      <c r="BYP10" s="512"/>
      <c r="BYQ10" s="510"/>
      <c r="BYR10" s="511"/>
      <c r="BYS10" s="511"/>
      <c r="BYT10" s="511"/>
      <c r="BYU10" s="511"/>
      <c r="BYV10" s="511"/>
      <c r="BYW10" s="511"/>
      <c r="BYX10" s="511"/>
      <c r="BYY10" s="511"/>
      <c r="BYZ10" s="511"/>
      <c r="BZA10" s="512"/>
      <c r="BZB10" s="510"/>
      <c r="BZC10" s="511"/>
      <c r="BZD10" s="511"/>
      <c r="BZE10" s="511"/>
      <c r="BZF10" s="511"/>
      <c r="BZG10" s="511"/>
      <c r="BZH10" s="511"/>
      <c r="BZI10" s="511"/>
      <c r="BZJ10" s="511"/>
      <c r="BZK10" s="511"/>
      <c r="BZL10" s="512"/>
      <c r="BZM10" s="510"/>
      <c r="BZN10" s="511"/>
      <c r="BZO10" s="511"/>
      <c r="BZP10" s="511"/>
      <c r="BZQ10" s="511"/>
      <c r="BZR10" s="511"/>
      <c r="BZS10" s="511"/>
      <c r="BZT10" s="511"/>
      <c r="BZU10" s="511"/>
      <c r="BZV10" s="511"/>
      <c r="BZW10" s="512"/>
      <c r="BZX10" s="510"/>
      <c r="BZY10" s="511"/>
      <c r="BZZ10" s="511"/>
      <c r="CAA10" s="511"/>
      <c r="CAB10" s="511"/>
      <c r="CAC10" s="511"/>
      <c r="CAD10" s="511"/>
      <c r="CAE10" s="511"/>
      <c r="CAF10" s="511"/>
      <c r="CAG10" s="511"/>
      <c r="CAH10" s="512"/>
      <c r="CAI10" s="510"/>
      <c r="CAJ10" s="511"/>
      <c r="CAK10" s="511"/>
      <c r="CAL10" s="511"/>
      <c r="CAM10" s="511"/>
      <c r="CAN10" s="511"/>
      <c r="CAO10" s="511"/>
      <c r="CAP10" s="511"/>
      <c r="CAQ10" s="511"/>
      <c r="CAR10" s="511"/>
      <c r="CAS10" s="512"/>
      <c r="CAT10" s="510"/>
      <c r="CAU10" s="511"/>
      <c r="CAV10" s="511"/>
      <c r="CAW10" s="511"/>
      <c r="CAX10" s="511"/>
      <c r="CAY10" s="511"/>
      <c r="CAZ10" s="511"/>
      <c r="CBA10" s="511"/>
      <c r="CBB10" s="511"/>
      <c r="CBC10" s="511"/>
      <c r="CBD10" s="512"/>
      <c r="CBE10" s="510"/>
      <c r="CBF10" s="511"/>
      <c r="CBG10" s="511"/>
      <c r="CBH10" s="511"/>
      <c r="CBI10" s="511"/>
      <c r="CBJ10" s="511"/>
      <c r="CBK10" s="511"/>
      <c r="CBL10" s="511"/>
      <c r="CBM10" s="511"/>
      <c r="CBN10" s="511"/>
      <c r="CBO10" s="512"/>
      <c r="CBP10" s="510"/>
      <c r="CBQ10" s="511"/>
      <c r="CBR10" s="511"/>
      <c r="CBS10" s="511"/>
      <c r="CBT10" s="511"/>
      <c r="CBU10" s="511"/>
      <c r="CBV10" s="511"/>
      <c r="CBW10" s="511"/>
      <c r="CBX10" s="511"/>
      <c r="CBY10" s="511"/>
      <c r="CBZ10" s="512"/>
      <c r="CCA10" s="510"/>
      <c r="CCB10" s="511"/>
      <c r="CCC10" s="511"/>
      <c r="CCD10" s="511"/>
      <c r="CCE10" s="511"/>
      <c r="CCF10" s="511"/>
      <c r="CCG10" s="511"/>
      <c r="CCH10" s="511"/>
      <c r="CCI10" s="511"/>
      <c r="CCJ10" s="511"/>
      <c r="CCK10" s="512"/>
      <c r="CCL10" s="510"/>
      <c r="CCM10" s="511"/>
      <c r="CCN10" s="511"/>
      <c r="CCO10" s="511"/>
      <c r="CCP10" s="511"/>
      <c r="CCQ10" s="511"/>
      <c r="CCR10" s="511"/>
      <c r="CCS10" s="511"/>
      <c r="CCT10" s="511"/>
      <c r="CCU10" s="511"/>
      <c r="CCV10" s="512"/>
      <c r="CCW10" s="510"/>
      <c r="CCX10" s="511"/>
      <c r="CCY10" s="511"/>
      <c r="CCZ10" s="511"/>
      <c r="CDA10" s="511"/>
      <c r="CDB10" s="511"/>
      <c r="CDC10" s="511"/>
      <c r="CDD10" s="511"/>
      <c r="CDE10" s="511"/>
      <c r="CDF10" s="511"/>
      <c r="CDG10" s="512"/>
      <c r="CDH10" s="510"/>
      <c r="CDI10" s="511"/>
      <c r="CDJ10" s="511"/>
      <c r="CDK10" s="511"/>
      <c r="CDL10" s="511"/>
      <c r="CDM10" s="511"/>
      <c r="CDN10" s="511"/>
      <c r="CDO10" s="511"/>
      <c r="CDP10" s="511"/>
      <c r="CDQ10" s="511"/>
      <c r="CDR10" s="512"/>
      <c r="CDS10" s="510"/>
      <c r="CDT10" s="511"/>
      <c r="CDU10" s="511"/>
      <c r="CDV10" s="511"/>
      <c r="CDW10" s="511"/>
      <c r="CDX10" s="511"/>
      <c r="CDY10" s="511"/>
      <c r="CDZ10" s="511"/>
      <c r="CEA10" s="511"/>
      <c r="CEB10" s="511"/>
      <c r="CEC10" s="512"/>
      <c r="CED10" s="510"/>
      <c r="CEE10" s="511"/>
      <c r="CEF10" s="511"/>
      <c r="CEG10" s="511"/>
      <c r="CEH10" s="511"/>
      <c r="CEI10" s="511"/>
      <c r="CEJ10" s="511"/>
      <c r="CEK10" s="511"/>
      <c r="CEL10" s="511"/>
      <c r="CEM10" s="511"/>
      <c r="CEN10" s="512"/>
      <c r="CEO10" s="510"/>
      <c r="CEP10" s="511"/>
      <c r="CEQ10" s="511"/>
      <c r="CER10" s="511"/>
      <c r="CES10" s="511"/>
      <c r="CET10" s="511"/>
      <c r="CEU10" s="511"/>
      <c r="CEV10" s="511"/>
      <c r="CEW10" s="511"/>
      <c r="CEX10" s="511"/>
      <c r="CEY10" s="512"/>
      <c r="CEZ10" s="510"/>
      <c r="CFA10" s="511"/>
      <c r="CFB10" s="511"/>
      <c r="CFC10" s="511"/>
      <c r="CFD10" s="511"/>
      <c r="CFE10" s="511"/>
      <c r="CFF10" s="511"/>
      <c r="CFG10" s="511"/>
      <c r="CFH10" s="511"/>
      <c r="CFI10" s="511"/>
      <c r="CFJ10" s="512"/>
      <c r="CFK10" s="510"/>
      <c r="CFL10" s="511"/>
      <c r="CFM10" s="511"/>
      <c r="CFN10" s="511"/>
      <c r="CFO10" s="511"/>
      <c r="CFP10" s="511"/>
      <c r="CFQ10" s="511"/>
      <c r="CFR10" s="511"/>
      <c r="CFS10" s="511"/>
      <c r="CFT10" s="511"/>
      <c r="CFU10" s="512"/>
      <c r="CFV10" s="510"/>
      <c r="CFW10" s="511"/>
      <c r="CFX10" s="511"/>
      <c r="CFY10" s="511"/>
      <c r="CFZ10" s="511"/>
      <c r="CGA10" s="511"/>
      <c r="CGB10" s="511"/>
      <c r="CGC10" s="511"/>
      <c r="CGD10" s="511"/>
      <c r="CGE10" s="511"/>
      <c r="CGF10" s="512"/>
      <c r="CGG10" s="510"/>
      <c r="CGH10" s="511"/>
      <c r="CGI10" s="511"/>
      <c r="CGJ10" s="511"/>
      <c r="CGK10" s="511"/>
      <c r="CGL10" s="511"/>
      <c r="CGM10" s="511"/>
      <c r="CGN10" s="511"/>
      <c r="CGO10" s="511"/>
      <c r="CGP10" s="511"/>
      <c r="CGQ10" s="512"/>
      <c r="CGR10" s="510"/>
      <c r="CGS10" s="511"/>
      <c r="CGT10" s="511"/>
      <c r="CGU10" s="511"/>
      <c r="CGV10" s="511"/>
      <c r="CGW10" s="511"/>
      <c r="CGX10" s="511"/>
      <c r="CGY10" s="511"/>
      <c r="CGZ10" s="511"/>
      <c r="CHA10" s="511"/>
      <c r="CHB10" s="512"/>
      <c r="CHC10" s="510"/>
      <c r="CHD10" s="511"/>
      <c r="CHE10" s="511"/>
      <c r="CHF10" s="511"/>
      <c r="CHG10" s="511"/>
      <c r="CHH10" s="511"/>
      <c r="CHI10" s="511"/>
      <c r="CHJ10" s="511"/>
      <c r="CHK10" s="511"/>
      <c r="CHL10" s="511"/>
      <c r="CHM10" s="512"/>
      <c r="CHN10" s="510"/>
      <c r="CHO10" s="511"/>
      <c r="CHP10" s="511"/>
      <c r="CHQ10" s="511"/>
      <c r="CHR10" s="511"/>
      <c r="CHS10" s="511"/>
      <c r="CHT10" s="511"/>
      <c r="CHU10" s="511"/>
      <c r="CHV10" s="511"/>
      <c r="CHW10" s="511"/>
      <c r="CHX10" s="512"/>
      <c r="CHY10" s="510"/>
      <c r="CHZ10" s="511"/>
      <c r="CIA10" s="511"/>
      <c r="CIB10" s="511"/>
      <c r="CIC10" s="511"/>
      <c r="CID10" s="511"/>
      <c r="CIE10" s="511"/>
      <c r="CIF10" s="511"/>
      <c r="CIG10" s="511"/>
      <c r="CIH10" s="511"/>
      <c r="CII10" s="512"/>
      <c r="CIJ10" s="510"/>
      <c r="CIK10" s="511"/>
      <c r="CIL10" s="511"/>
      <c r="CIM10" s="511"/>
      <c r="CIN10" s="511"/>
      <c r="CIO10" s="511"/>
      <c r="CIP10" s="511"/>
      <c r="CIQ10" s="511"/>
      <c r="CIR10" s="511"/>
      <c r="CIS10" s="511"/>
      <c r="CIT10" s="512"/>
      <c r="CIU10" s="510"/>
      <c r="CIV10" s="511"/>
      <c r="CIW10" s="511"/>
      <c r="CIX10" s="511"/>
      <c r="CIY10" s="511"/>
      <c r="CIZ10" s="511"/>
      <c r="CJA10" s="511"/>
      <c r="CJB10" s="511"/>
      <c r="CJC10" s="511"/>
      <c r="CJD10" s="511"/>
      <c r="CJE10" s="512"/>
      <c r="CJF10" s="510"/>
      <c r="CJG10" s="511"/>
      <c r="CJH10" s="511"/>
      <c r="CJI10" s="511"/>
      <c r="CJJ10" s="511"/>
      <c r="CJK10" s="511"/>
      <c r="CJL10" s="511"/>
      <c r="CJM10" s="511"/>
      <c r="CJN10" s="511"/>
      <c r="CJO10" s="511"/>
      <c r="CJP10" s="512"/>
      <c r="CJQ10" s="510"/>
      <c r="CJR10" s="511"/>
      <c r="CJS10" s="511"/>
      <c r="CJT10" s="511"/>
      <c r="CJU10" s="511"/>
      <c r="CJV10" s="511"/>
      <c r="CJW10" s="511"/>
      <c r="CJX10" s="511"/>
      <c r="CJY10" s="511"/>
      <c r="CJZ10" s="511"/>
      <c r="CKA10" s="512"/>
      <c r="CKB10" s="510"/>
      <c r="CKC10" s="511"/>
      <c r="CKD10" s="511"/>
      <c r="CKE10" s="511"/>
      <c r="CKF10" s="511"/>
      <c r="CKG10" s="511"/>
      <c r="CKH10" s="511"/>
      <c r="CKI10" s="511"/>
      <c r="CKJ10" s="511"/>
      <c r="CKK10" s="511"/>
      <c r="CKL10" s="512"/>
      <c r="CKM10" s="510"/>
      <c r="CKN10" s="511"/>
      <c r="CKO10" s="511"/>
      <c r="CKP10" s="511"/>
      <c r="CKQ10" s="511"/>
      <c r="CKR10" s="511"/>
      <c r="CKS10" s="511"/>
      <c r="CKT10" s="511"/>
      <c r="CKU10" s="511"/>
      <c r="CKV10" s="511"/>
      <c r="CKW10" s="512"/>
      <c r="CKX10" s="510"/>
      <c r="CKY10" s="511"/>
      <c r="CKZ10" s="511"/>
      <c r="CLA10" s="511"/>
      <c r="CLB10" s="511"/>
      <c r="CLC10" s="511"/>
      <c r="CLD10" s="511"/>
      <c r="CLE10" s="511"/>
      <c r="CLF10" s="511"/>
      <c r="CLG10" s="511"/>
      <c r="CLH10" s="512"/>
      <c r="CLI10" s="510"/>
      <c r="CLJ10" s="511"/>
      <c r="CLK10" s="511"/>
      <c r="CLL10" s="511"/>
      <c r="CLM10" s="511"/>
      <c r="CLN10" s="511"/>
      <c r="CLO10" s="511"/>
      <c r="CLP10" s="511"/>
      <c r="CLQ10" s="511"/>
      <c r="CLR10" s="511"/>
      <c r="CLS10" s="512"/>
      <c r="CLT10" s="510"/>
      <c r="CLU10" s="511"/>
      <c r="CLV10" s="511"/>
      <c r="CLW10" s="511"/>
      <c r="CLX10" s="511"/>
      <c r="CLY10" s="511"/>
      <c r="CLZ10" s="511"/>
      <c r="CMA10" s="511"/>
      <c r="CMB10" s="511"/>
      <c r="CMC10" s="511"/>
      <c r="CMD10" s="512"/>
      <c r="CME10" s="510"/>
      <c r="CMF10" s="511"/>
      <c r="CMG10" s="511"/>
      <c r="CMH10" s="511"/>
      <c r="CMI10" s="511"/>
      <c r="CMJ10" s="511"/>
      <c r="CMK10" s="511"/>
      <c r="CML10" s="511"/>
      <c r="CMM10" s="511"/>
      <c r="CMN10" s="511"/>
      <c r="CMO10" s="512"/>
      <c r="CMP10" s="510"/>
      <c r="CMQ10" s="511"/>
      <c r="CMR10" s="511"/>
      <c r="CMS10" s="511"/>
      <c r="CMT10" s="511"/>
      <c r="CMU10" s="511"/>
      <c r="CMV10" s="511"/>
      <c r="CMW10" s="511"/>
      <c r="CMX10" s="511"/>
      <c r="CMY10" s="511"/>
      <c r="CMZ10" s="512"/>
      <c r="CNA10" s="510"/>
      <c r="CNB10" s="511"/>
      <c r="CNC10" s="511"/>
      <c r="CND10" s="511"/>
      <c r="CNE10" s="511"/>
      <c r="CNF10" s="511"/>
      <c r="CNG10" s="511"/>
      <c r="CNH10" s="511"/>
      <c r="CNI10" s="511"/>
      <c r="CNJ10" s="511"/>
      <c r="CNK10" s="512"/>
      <c r="CNL10" s="510"/>
      <c r="CNM10" s="511"/>
      <c r="CNN10" s="511"/>
      <c r="CNO10" s="511"/>
      <c r="CNP10" s="511"/>
      <c r="CNQ10" s="511"/>
      <c r="CNR10" s="511"/>
      <c r="CNS10" s="511"/>
      <c r="CNT10" s="511"/>
      <c r="CNU10" s="511"/>
      <c r="CNV10" s="512"/>
      <c r="CNW10" s="510"/>
      <c r="CNX10" s="511"/>
      <c r="CNY10" s="511"/>
      <c r="CNZ10" s="511"/>
      <c r="COA10" s="511"/>
      <c r="COB10" s="511"/>
      <c r="COC10" s="511"/>
      <c r="COD10" s="511"/>
      <c r="COE10" s="511"/>
      <c r="COF10" s="511"/>
      <c r="COG10" s="512"/>
      <c r="COH10" s="510"/>
      <c r="COI10" s="511"/>
      <c r="COJ10" s="511"/>
      <c r="COK10" s="511"/>
      <c r="COL10" s="511"/>
      <c r="COM10" s="511"/>
      <c r="CON10" s="511"/>
      <c r="COO10" s="511"/>
      <c r="COP10" s="511"/>
      <c r="COQ10" s="511"/>
      <c r="COR10" s="512"/>
      <c r="COS10" s="510"/>
      <c r="COT10" s="511"/>
      <c r="COU10" s="511"/>
      <c r="COV10" s="511"/>
      <c r="COW10" s="511"/>
      <c r="COX10" s="511"/>
      <c r="COY10" s="511"/>
      <c r="COZ10" s="511"/>
      <c r="CPA10" s="511"/>
      <c r="CPB10" s="511"/>
      <c r="CPC10" s="512"/>
      <c r="CPD10" s="510"/>
      <c r="CPE10" s="511"/>
      <c r="CPF10" s="511"/>
      <c r="CPG10" s="511"/>
      <c r="CPH10" s="511"/>
      <c r="CPI10" s="511"/>
      <c r="CPJ10" s="511"/>
      <c r="CPK10" s="511"/>
      <c r="CPL10" s="511"/>
      <c r="CPM10" s="511"/>
      <c r="CPN10" s="512"/>
      <c r="CPO10" s="510"/>
      <c r="CPP10" s="511"/>
      <c r="CPQ10" s="511"/>
      <c r="CPR10" s="511"/>
      <c r="CPS10" s="511"/>
      <c r="CPT10" s="511"/>
      <c r="CPU10" s="511"/>
      <c r="CPV10" s="511"/>
      <c r="CPW10" s="511"/>
      <c r="CPX10" s="511"/>
      <c r="CPY10" s="512"/>
      <c r="CPZ10" s="510"/>
      <c r="CQA10" s="511"/>
      <c r="CQB10" s="511"/>
      <c r="CQC10" s="511"/>
      <c r="CQD10" s="511"/>
      <c r="CQE10" s="511"/>
      <c r="CQF10" s="511"/>
      <c r="CQG10" s="511"/>
      <c r="CQH10" s="511"/>
      <c r="CQI10" s="511"/>
      <c r="CQJ10" s="512"/>
      <c r="CQK10" s="510"/>
      <c r="CQL10" s="511"/>
      <c r="CQM10" s="511"/>
      <c r="CQN10" s="511"/>
      <c r="CQO10" s="511"/>
      <c r="CQP10" s="511"/>
      <c r="CQQ10" s="511"/>
      <c r="CQR10" s="511"/>
      <c r="CQS10" s="511"/>
      <c r="CQT10" s="511"/>
      <c r="CQU10" s="512"/>
      <c r="CQV10" s="510"/>
      <c r="CQW10" s="511"/>
      <c r="CQX10" s="511"/>
      <c r="CQY10" s="511"/>
      <c r="CQZ10" s="511"/>
      <c r="CRA10" s="511"/>
      <c r="CRB10" s="511"/>
      <c r="CRC10" s="511"/>
      <c r="CRD10" s="511"/>
      <c r="CRE10" s="511"/>
      <c r="CRF10" s="512"/>
      <c r="CRG10" s="510"/>
      <c r="CRH10" s="511"/>
      <c r="CRI10" s="511"/>
      <c r="CRJ10" s="511"/>
      <c r="CRK10" s="511"/>
      <c r="CRL10" s="511"/>
      <c r="CRM10" s="511"/>
      <c r="CRN10" s="511"/>
      <c r="CRO10" s="511"/>
      <c r="CRP10" s="511"/>
      <c r="CRQ10" s="512"/>
      <c r="CRR10" s="510"/>
      <c r="CRS10" s="511"/>
      <c r="CRT10" s="511"/>
      <c r="CRU10" s="511"/>
      <c r="CRV10" s="511"/>
      <c r="CRW10" s="511"/>
      <c r="CRX10" s="511"/>
      <c r="CRY10" s="511"/>
      <c r="CRZ10" s="511"/>
      <c r="CSA10" s="511"/>
      <c r="CSB10" s="512"/>
      <c r="CSC10" s="510"/>
      <c r="CSD10" s="511"/>
      <c r="CSE10" s="511"/>
      <c r="CSF10" s="511"/>
      <c r="CSG10" s="511"/>
      <c r="CSH10" s="511"/>
      <c r="CSI10" s="511"/>
      <c r="CSJ10" s="511"/>
      <c r="CSK10" s="511"/>
      <c r="CSL10" s="511"/>
      <c r="CSM10" s="512"/>
      <c r="CSN10" s="510"/>
      <c r="CSO10" s="511"/>
      <c r="CSP10" s="511"/>
      <c r="CSQ10" s="511"/>
      <c r="CSR10" s="511"/>
      <c r="CSS10" s="511"/>
      <c r="CST10" s="511"/>
      <c r="CSU10" s="511"/>
      <c r="CSV10" s="511"/>
      <c r="CSW10" s="511"/>
      <c r="CSX10" s="512"/>
      <c r="CSY10" s="510"/>
      <c r="CSZ10" s="511"/>
      <c r="CTA10" s="511"/>
      <c r="CTB10" s="511"/>
      <c r="CTC10" s="511"/>
      <c r="CTD10" s="511"/>
      <c r="CTE10" s="511"/>
      <c r="CTF10" s="511"/>
      <c r="CTG10" s="511"/>
      <c r="CTH10" s="511"/>
      <c r="CTI10" s="512"/>
      <c r="CTJ10" s="510"/>
      <c r="CTK10" s="511"/>
      <c r="CTL10" s="511"/>
      <c r="CTM10" s="511"/>
      <c r="CTN10" s="511"/>
      <c r="CTO10" s="511"/>
      <c r="CTP10" s="511"/>
      <c r="CTQ10" s="511"/>
      <c r="CTR10" s="511"/>
      <c r="CTS10" s="511"/>
      <c r="CTT10" s="512"/>
      <c r="CTU10" s="510"/>
      <c r="CTV10" s="511"/>
      <c r="CTW10" s="511"/>
      <c r="CTX10" s="511"/>
      <c r="CTY10" s="511"/>
      <c r="CTZ10" s="511"/>
      <c r="CUA10" s="511"/>
      <c r="CUB10" s="511"/>
      <c r="CUC10" s="511"/>
      <c r="CUD10" s="511"/>
      <c r="CUE10" s="512"/>
      <c r="CUF10" s="510"/>
      <c r="CUG10" s="511"/>
      <c r="CUH10" s="511"/>
      <c r="CUI10" s="511"/>
      <c r="CUJ10" s="511"/>
      <c r="CUK10" s="511"/>
      <c r="CUL10" s="511"/>
      <c r="CUM10" s="511"/>
      <c r="CUN10" s="511"/>
      <c r="CUO10" s="511"/>
      <c r="CUP10" s="512"/>
      <c r="CUQ10" s="510"/>
      <c r="CUR10" s="511"/>
      <c r="CUS10" s="511"/>
      <c r="CUT10" s="511"/>
      <c r="CUU10" s="511"/>
      <c r="CUV10" s="511"/>
      <c r="CUW10" s="511"/>
      <c r="CUX10" s="511"/>
      <c r="CUY10" s="511"/>
      <c r="CUZ10" s="511"/>
      <c r="CVA10" s="512"/>
      <c r="CVB10" s="510"/>
      <c r="CVC10" s="511"/>
      <c r="CVD10" s="511"/>
      <c r="CVE10" s="511"/>
      <c r="CVF10" s="511"/>
      <c r="CVG10" s="511"/>
      <c r="CVH10" s="511"/>
      <c r="CVI10" s="511"/>
      <c r="CVJ10" s="511"/>
      <c r="CVK10" s="511"/>
      <c r="CVL10" s="512"/>
      <c r="CVM10" s="510"/>
      <c r="CVN10" s="511"/>
      <c r="CVO10" s="511"/>
      <c r="CVP10" s="511"/>
      <c r="CVQ10" s="511"/>
      <c r="CVR10" s="511"/>
      <c r="CVS10" s="511"/>
      <c r="CVT10" s="511"/>
      <c r="CVU10" s="511"/>
      <c r="CVV10" s="511"/>
      <c r="CVW10" s="512"/>
      <c r="CVX10" s="510"/>
      <c r="CVY10" s="511"/>
      <c r="CVZ10" s="511"/>
      <c r="CWA10" s="511"/>
      <c r="CWB10" s="511"/>
      <c r="CWC10" s="511"/>
      <c r="CWD10" s="511"/>
      <c r="CWE10" s="511"/>
      <c r="CWF10" s="511"/>
      <c r="CWG10" s="511"/>
      <c r="CWH10" s="512"/>
      <c r="CWI10" s="510"/>
      <c r="CWJ10" s="511"/>
      <c r="CWK10" s="511"/>
      <c r="CWL10" s="511"/>
      <c r="CWM10" s="511"/>
      <c r="CWN10" s="511"/>
      <c r="CWO10" s="511"/>
      <c r="CWP10" s="511"/>
      <c r="CWQ10" s="511"/>
      <c r="CWR10" s="511"/>
      <c r="CWS10" s="512"/>
      <c r="CWT10" s="510"/>
      <c r="CWU10" s="511"/>
      <c r="CWV10" s="511"/>
      <c r="CWW10" s="511"/>
      <c r="CWX10" s="511"/>
      <c r="CWY10" s="511"/>
      <c r="CWZ10" s="511"/>
      <c r="CXA10" s="511"/>
      <c r="CXB10" s="511"/>
      <c r="CXC10" s="511"/>
      <c r="CXD10" s="512"/>
      <c r="CXE10" s="510"/>
      <c r="CXF10" s="511"/>
      <c r="CXG10" s="511"/>
      <c r="CXH10" s="511"/>
      <c r="CXI10" s="511"/>
      <c r="CXJ10" s="511"/>
      <c r="CXK10" s="511"/>
      <c r="CXL10" s="511"/>
      <c r="CXM10" s="511"/>
      <c r="CXN10" s="511"/>
      <c r="CXO10" s="512"/>
      <c r="CXP10" s="510"/>
      <c r="CXQ10" s="511"/>
      <c r="CXR10" s="511"/>
      <c r="CXS10" s="511"/>
      <c r="CXT10" s="511"/>
      <c r="CXU10" s="511"/>
      <c r="CXV10" s="511"/>
      <c r="CXW10" s="511"/>
      <c r="CXX10" s="511"/>
      <c r="CXY10" s="511"/>
      <c r="CXZ10" s="512"/>
      <c r="CYA10" s="510"/>
      <c r="CYB10" s="511"/>
      <c r="CYC10" s="511"/>
      <c r="CYD10" s="511"/>
      <c r="CYE10" s="511"/>
      <c r="CYF10" s="511"/>
      <c r="CYG10" s="511"/>
      <c r="CYH10" s="511"/>
      <c r="CYI10" s="511"/>
      <c r="CYJ10" s="511"/>
      <c r="CYK10" s="512"/>
      <c r="CYL10" s="510"/>
      <c r="CYM10" s="511"/>
      <c r="CYN10" s="511"/>
      <c r="CYO10" s="511"/>
      <c r="CYP10" s="511"/>
      <c r="CYQ10" s="511"/>
      <c r="CYR10" s="511"/>
      <c r="CYS10" s="511"/>
      <c r="CYT10" s="511"/>
      <c r="CYU10" s="511"/>
      <c r="CYV10" s="512"/>
      <c r="CYW10" s="510"/>
      <c r="CYX10" s="511"/>
      <c r="CYY10" s="511"/>
      <c r="CYZ10" s="511"/>
      <c r="CZA10" s="511"/>
      <c r="CZB10" s="511"/>
      <c r="CZC10" s="511"/>
      <c r="CZD10" s="511"/>
      <c r="CZE10" s="511"/>
      <c r="CZF10" s="511"/>
      <c r="CZG10" s="512"/>
      <c r="CZH10" s="510"/>
      <c r="CZI10" s="511"/>
      <c r="CZJ10" s="511"/>
      <c r="CZK10" s="511"/>
      <c r="CZL10" s="511"/>
      <c r="CZM10" s="511"/>
      <c r="CZN10" s="511"/>
      <c r="CZO10" s="511"/>
      <c r="CZP10" s="511"/>
      <c r="CZQ10" s="511"/>
      <c r="CZR10" s="512"/>
      <c r="CZS10" s="510"/>
      <c r="CZT10" s="511"/>
      <c r="CZU10" s="511"/>
      <c r="CZV10" s="511"/>
      <c r="CZW10" s="511"/>
      <c r="CZX10" s="511"/>
      <c r="CZY10" s="511"/>
      <c r="CZZ10" s="511"/>
      <c r="DAA10" s="511"/>
      <c r="DAB10" s="511"/>
      <c r="DAC10" s="512"/>
      <c r="DAD10" s="510"/>
      <c r="DAE10" s="511"/>
      <c r="DAF10" s="511"/>
      <c r="DAG10" s="511"/>
      <c r="DAH10" s="511"/>
      <c r="DAI10" s="511"/>
      <c r="DAJ10" s="511"/>
      <c r="DAK10" s="511"/>
      <c r="DAL10" s="511"/>
      <c r="DAM10" s="511"/>
      <c r="DAN10" s="512"/>
      <c r="DAO10" s="510"/>
      <c r="DAP10" s="511"/>
      <c r="DAQ10" s="511"/>
      <c r="DAR10" s="511"/>
      <c r="DAS10" s="511"/>
      <c r="DAT10" s="511"/>
      <c r="DAU10" s="511"/>
      <c r="DAV10" s="511"/>
      <c r="DAW10" s="511"/>
      <c r="DAX10" s="511"/>
      <c r="DAY10" s="512"/>
      <c r="DAZ10" s="510"/>
      <c r="DBA10" s="511"/>
      <c r="DBB10" s="511"/>
      <c r="DBC10" s="511"/>
      <c r="DBD10" s="511"/>
      <c r="DBE10" s="511"/>
      <c r="DBF10" s="511"/>
      <c r="DBG10" s="511"/>
      <c r="DBH10" s="511"/>
      <c r="DBI10" s="511"/>
      <c r="DBJ10" s="512"/>
      <c r="DBK10" s="510"/>
      <c r="DBL10" s="511"/>
      <c r="DBM10" s="511"/>
      <c r="DBN10" s="511"/>
      <c r="DBO10" s="511"/>
      <c r="DBP10" s="511"/>
      <c r="DBQ10" s="511"/>
      <c r="DBR10" s="511"/>
      <c r="DBS10" s="511"/>
      <c r="DBT10" s="511"/>
      <c r="DBU10" s="512"/>
      <c r="DBV10" s="510"/>
      <c r="DBW10" s="511"/>
      <c r="DBX10" s="511"/>
      <c r="DBY10" s="511"/>
      <c r="DBZ10" s="511"/>
      <c r="DCA10" s="511"/>
      <c r="DCB10" s="511"/>
      <c r="DCC10" s="511"/>
      <c r="DCD10" s="511"/>
      <c r="DCE10" s="511"/>
      <c r="DCF10" s="512"/>
      <c r="DCG10" s="510"/>
      <c r="DCH10" s="511"/>
      <c r="DCI10" s="511"/>
      <c r="DCJ10" s="511"/>
      <c r="DCK10" s="511"/>
      <c r="DCL10" s="511"/>
      <c r="DCM10" s="511"/>
      <c r="DCN10" s="511"/>
      <c r="DCO10" s="511"/>
      <c r="DCP10" s="511"/>
      <c r="DCQ10" s="512"/>
      <c r="DCR10" s="510"/>
      <c r="DCS10" s="511"/>
      <c r="DCT10" s="511"/>
      <c r="DCU10" s="511"/>
      <c r="DCV10" s="511"/>
      <c r="DCW10" s="511"/>
      <c r="DCX10" s="511"/>
      <c r="DCY10" s="511"/>
      <c r="DCZ10" s="511"/>
      <c r="DDA10" s="511"/>
      <c r="DDB10" s="512"/>
      <c r="DDC10" s="510"/>
      <c r="DDD10" s="511"/>
      <c r="DDE10" s="511"/>
      <c r="DDF10" s="511"/>
      <c r="DDG10" s="511"/>
      <c r="DDH10" s="511"/>
      <c r="DDI10" s="511"/>
      <c r="DDJ10" s="511"/>
      <c r="DDK10" s="511"/>
      <c r="DDL10" s="511"/>
      <c r="DDM10" s="512"/>
      <c r="DDN10" s="510"/>
      <c r="DDO10" s="511"/>
      <c r="DDP10" s="511"/>
      <c r="DDQ10" s="511"/>
      <c r="DDR10" s="511"/>
      <c r="DDS10" s="511"/>
      <c r="DDT10" s="511"/>
      <c r="DDU10" s="511"/>
      <c r="DDV10" s="511"/>
      <c r="DDW10" s="511"/>
      <c r="DDX10" s="512"/>
      <c r="DDY10" s="510"/>
      <c r="DDZ10" s="511"/>
      <c r="DEA10" s="511"/>
      <c r="DEB10" s="511"/>
      <c r="DEC10" s="511"/>
      <c r="DED10" s="511"/>
      <c r="DEE10" s="511"/>
      <c r="DEF10" s="511"/>
      <c r="DEG10" s="511"/>
      <c r="DEH10" s="511"/>
      <c r="DEI10" s="512"/>
      <c r="DEJ10" s="510"/>
      <c r="DEK10" s="511"/>
      <c r="DEL10" s="511"/>
      <c r="DEM10" s="511"/>
      <c r="DEN10" s="511"/>
      <c r="DEO10" s="511"/>
      <c r="DEP10" s="511"/>
      <c r="DEQ10" s="511"/>
      <c r="DER10" s="511"/>
      <c r="DES10" s="511"/>
      <c r="DET10" s="512"/>
      <c r="DEU10" s="510"/>
      <c r="DEV10" s="511"/>
      <c r="DEW10" s="511"/>
      <c r="DEX10" s="511"/>
      <c r="DEY10" s="511"/>
      <c r="DEZ10" s="511"/>
      <c r="DFA10" s="511"/>
      <c r="DFB10" s="511"/>
      <c r="DFC10" s="511"/>
      <c r="DFD10" s="511"/>
      <c r="DFE10" s="512"/>
      <c r="DFF10" s="510"/>
      <c r="DFG10" s="511"/>
      <c r="DFH10" s="511"/>
      <c r="DFI10" s="511"/>
      <c r="DFJ10" s="511"/>
      <c r="DFK10" s="511"/>
      <c r="DFL10" s="511"/>
      <c r="DFM10" s="511"/>
      <c r="DFN10" s="511"/>
      <c r="DFO10" s="511"/>
      <c r="DFP10" s="512"/>
      <c r="DFQ10" s="510"/>
      <c r="DFR10" s="511"/>
      <c r="DFS10" s="511"/>
      <c r="DFT10" s="511"/>
      <c r="DFU10" s="511"/>
      <c r="DFV10" s="511"/>
      <c r="DFW10" s="511"/>
      <c r="DFX10" s="511"/>
      <c r="DFY10" s="511"/>
      <c r="DFZ10" s="511"/>
      <c r="DGA10" s="512"/>
      <c r="DGB10" s="510"/>
      <c r="DGC10" s="511"/>
      <c r="DGD10" s="511"/>
      <c r="DGE10" s="511"/>
      <c r="DGF10" s="511"/>
      <c r="DGG10" s="511"/>
      <c r="DGH10" s="511"/>
      <c r="DGI10" s="511"/>
      <c r="DGJ10" s="511"/>
      <c r="DGK10" s="511"/>
      <c r="DGL10" s="512"/>
      <c r="DGM10" s="510"/>
      <c r="DGN10" s="511"/>
      <c r="DGO10" s="511"/>
      <c r="DGP10" s="511"/>
      <c r="DGQ10" s="511"/>
      <c r="DGR10" s="511"/>
      <c r="DGS10" s="511"/>
      <c r="DGT10" s="511"/>
      <c r="DGU10" s="511"/>
      <c r="DGV10" s="511"/>
      <c r="DGW10" s="512"/>
      <c r="DGX10" s="510"/>
      <c r="DGY10" s="511"/>
      <c r="DGZ10" s="511"/>
      <c r="DHA10" s="511"/>
      <c r="DHB10" s="511"/>
      <c r="DHC10" s="511"/>
      <c r="DHD10" s="511"/>
      <c r="DHE10" s="511"/>
      <c r="DHF10" s="511"/>
      <c r="DHG10" s="511"/>
      <c r="DHH10" s="512"/>
      <c r="DHI10" s="510"/>
      <c r="DHJ10" s="511"/>
      <c r="DHK10" s="511"/>
      <c r="DHL10" s="511"/>
      <c r="DHM10" s="511"/>
      <c r="DHN10" s="511"/>
      <c r="DHO10" s="511"/>
      <c r="DHP10" s="511"/>
      <c r="DHQ10" s="511"/>
      <c r="DHR10" s="511"/>
      <c r="DHS10" s="512"/>
      <c r="DHT10" s="510"/>
      <c r="DHU10" s="511"/>
      <c r="DHV10" s="511"/>
      <c r="DHW10" s="511"/>
      <c r="DHX10" s="511"/>
      <c r="DHY10" s="511"/>
      <c r="DHZ10" s="511"/>
      <c r="DIA10" s="511"/>
      <c r="DIB10" s="511"/>
      <c r="DIC10" s="511"/>
      <c r="DID10" s="512"/>
      <c r="DIE10" s="510"/>
      <c r="DIF10" s="511"/>
      <c r="DIG10" s="511"/>
      <c r="DIH10" s="511"/>
      <c r="DII10" s="511"/>
      <c r="DIJ10" s="511"/>
      <c r="DIK10" s="511"/>
      <c r="DIL10" s="511"/>
      <c r="DIM10" s="511"/>
      <c r="DIN10" s="511"/>
      <c r="DIO10" s="512"/>
      <c r="DIP10" s="510"/>
      <c r="DIQ10" s="511"/>
      <c r="DIR10" s="511"/>
      <c r="DIS10" s="511"/>
      <c r="DIT10" s="511"/>
      <c r="DIU10" s="511"/>
      <c r="DIV10" s="511"/>
      <c r="DIW10" s="511"/>
      <c r="DIX10" s="511"/>
      <c r="DIY10" s="511"/>
      <c r="DIZ10" s="512"/>
      <c r="DJA10" s="510"/>
      <c r="DJB10" s="511"/>
      <c r="DJC10" s="511"/>
      <c r="DJD10" s="511"/>
      <c r="DJE10" s="511"/>
      <c r="DJF10" s="511"/>
      <c r="DJG10" s="511"/>
      <c r="DJH10" s="511"/>
      <c r="DJI10" s="511"/>
      <c r="DJJ10" s="511"/>
      <c r="DJK10" s="512"/>
      <c r="DJL10" s="510"/>
      <c r="DJM10" s="511"/>
      <c r="DJN10" s="511"/>
      <c r="DJO10" s="511"/>
      <c r="DJP10" s="511"/>
      <c r="DJQ10" s="511"/>
      <c r="DJR10" s="511"/>
      <c r="DJS10" s="511"/>
      <c r="DJT10" s="511"/>
      <c r="DJU10" s="511"/>
      <c r="DJV10" s="512"/>
      <c r="DJW10" s="510"/>
      <c r="DJX10" s="511"/>
      <c r="DJY10" s="511"/>
      <c r="DJZ10" s="511"/>
      <c r="DKA10" s="511"/>
      <c r="DKB10" s="511"/>
      <c r="DKC10" s="511"/>
      <c r="DKD10" s="511"/>
      <c r="DKE10" s="511"/>
      <c r="DKF10" s="511"/>
      <c r="DKG10" s="512"/>
      <c r="DKH10" s="510"/>
      <c r="DKI10" s="511"/>
      <c r="DKJ10" s="511"/>
      <c r="DKK10" s="511"/>
      <c r="DKL10" s="511"/>
      <c r="DKM10" s="511"/>
      <c r="DKN10" s="511"/>
      <c r="DKO10" s="511"/>
      <c r="DKP10" s="511"/>
      <c r="DKQ10" s="511"/>
      <c r="DKR10" s="512"/>
      <c r="DKS10" s="510"/>
      <c r="DKT10" s="511"/>
      <c r="DKU10" s="511"/>
      <c r="DKV10" s="511"/>
      <c r="DKW10" s="511"/>
      <c r="DKX10" s="511"/>
      <c r="DKY10" s="511"/>
      <c r="DKZ10" s="511"/>
      <c r="DLA10" s="511"/>
      <c r="DLB10" s="511"/>
      <c r="DLC10" s="512"/>
      <c r="DLD10" s="510"/>
      <c r="DLE10" s="511"/>
      <c r="DLF10" s="511"/>
      <c r="DLG10" s="511"/>
      <c r="DLH10" s="511"/>
      <c r="DLI10" s="511"/>
      <c r="DLJ10" s="511"/>
      <c r="DLK10" s="511"/>
      <c r="DLL10" s="511"/>
      <c r="DLM10" s="511"/>
      <c r="DLN10" s="512"/>
      <c r="DLO10" s="510"/>
      <c r="DLP10" s="511"/>
      <c r="DLQ10" s="511"/>
      <c r="DLR10" s="511"/>
      <c r="DLS10" s="511"/>
      <c r="DLT10" s="511"/>
      <c r="DLU10" s="511"/>
      <c r="DLV10" s="511"/>
      <c r="DLW10" s="511"/>
      <c r="DLX10" s="511"/>
      <c r="DLY10" s="512"/>
      <c r="DLZ10" s="510"/>
      <c r="DMA10" s="511"/>
      <c r="DMB10" s="511"/>
      <c r="DMC10" s="511"/>
      <c r="DMD10" s="511"/>
      <c r="DME10" s="511"/>
      <c r="DMF10" s="511"/>
      <c r="DMG10" s="511"/>
      <c r="DMH10" s="511"/>
      <c r="DMI10" s="511"/>
      <c r="DMJ10" s="512"/>
      <c r="DMK10" s="510"/>
      <c r="DML10" s="511"/>
      <c r="DMM10" s="511"/>
      <c r="DMN10" s="511"/>
      <c r="DMO10" s="511"/>
      <c r="DMP10" s="511"/>
      <c r="DMQ10" s="511"/>
      <c r="DMR10" s="511"/>
      <c r="DMS10" s="511"/>
      <c r="DMT10" s="511"/>
      <c r="DMU10" s="512"/>
      <c r="DMV10" s="510"/>
      <c r="DMW10" s="511"/>
      <c r="DMX10" s="511"/>
      <c r="DMY10" s="511"/>
      <c r="DMZ10" s="511"/>
      <c r="DNA10" s="511"/>
      <c r="DNB10" s="511"/>
      <c r="DNC10" s="511"/>
      <c r="DND10" s="511"/>
      <c r="DNE10" s="511"/>
      <c r="DNF10" s="512"/>
      <c r="DNG10" s="510"/>
      <c r="DNH10" s="511"/>
      <c r="DNI10" s="511"/>
      <c r="DNJ10" s="511"/>
      <c r="DNK10" s="511"/>
      <c r="DNL10" s="511"/>
      <c r="DNM10" s="511"/>
      <c r="DNN10" s="511"/>
      <c r="DNO10" s="511"/>
      <c r="DNP10" s="511"/>
      <c r="DNQ10" s="512"/>
      <c r="DNR10" s="510"/>
      <c r="DNS10" s="511"/>
      <c r="DNT10" s="511"/>
      <c r="DNU10" s="511"/>
      <c r="DNV10" s="511"/>
      <c r="DNW10" s="511"/>
      <c r="DNX10" s="511"/>
      <c r="DNY10" s="511"/>
      <c r="DNZ10" s="511"/>
      <c r="DOA10" s="511"/>
      <c r="DOB10" s="512"/>
      <c r="DOC10" s="510"/>
      <c r="DOD10" s="511"/>
      <c r="DOE10" s="511"/>
      <c r="DOF10" s="511"/>
      <c r="DOG10" s="511"/>
      <c r="DOH10" s="511"/>
      <c r="DOI10" s="511"/>
      <c r="DOJ10" s="511"/>
      <c r="DOK10" s="511"/>
      <c r="DOL10" s="511"/>
      <c r="DOM10" s="512"/>
      <c r="DON10" s="510"/>
      <c r="DOO10" s="511"/>
      <c r="DOP10" s="511"/>
      <c r="DOQ10" s="511"/>
      <c r="DOR10" s="511"/>
      <c r="DOS10" s="511"/>
      <c r="DOT10" s="511"/>
      <c r="DOU10" s="511"/>
      <c r="DOV10" s="511"/>
      <c r="DOW10" s="511"/>
      <c r="DOX10" s="512"/>
      <c r="DOY10" s="510"/>
      <c r="DOZ10" s="511"/>
      <c r="DPA10" s="511"/>
      <c r="DPB10" s="511"/>
      <c r="DPC10" s="511"/>
      <c r="DPD10" s="511"/>
      <c r="DPE10" s="511"/>
      <c r="DPF10" s="511"/>
      <c r="DPG10" s="511"/>
      <c r="DPH10" s="511"/>
      <c r="DPI10" s="512"/>
      <c r="DPJ10" s="510"/>
      <c r="DPK10" s="511"/>
      <c r="DPL10" s="511"/>
      <c r="DPM10" s="511"/>
      <c r="DPN10" s="511"/>
      <c r="DPO10" s="511"/>
      <c r="DPP10" s="511"/>
      <c r="DPQ10" s="511"/>
      <c r="DPR10" s="511"/>
      <c r="DPS10" s="511"/>
      <c r="DPT10" s="512"/>
      <c r="DPU10" s="510"/>
      <c r="DPV10" s="511"/>
      <c r="DPW10" s="511"/>
      <c r="DPX10" s="511"/>
      <c r="DPY10" s="511"/>
      <c r="DPZ10" s="511"/>
      <c r="DQA10" s="511"/>
      <c r="DQB10" s="511"/>
      <c r="DQC10" s="511"/>
      <c r="DQD10" s="511"/>
      <c r="DQE10" s="512"/>
      <c r="DQF10" s="510"/>
      <c r="DQG10" s="511"/>
      <c r="DQH10" s="511"/>
      <c r="DQI10" s="511"/>
      <c r="DQJ10" s="511"/>
      <c r="DQK10" s="511"/>
      <c r="DQL10" s="511"/>
      <c r="DQM10" s="511"/>
      <c r="DQN10" s="511"/>
      <c r="DQO10" s="511"/>
      <c r="DQP10" s="512"/>
      <c r="DQQ10" s="510"/>
      <c r="DQR10" s="511"/>
      <c r="DQS10" s="511"/>
      <c r="DQT10" s="511"/>
      <c r="DQU10" s="511"/>
      <c r="DQV10" s="511"/>
      <c r="DQW10" s="511"/>
      <c r="DQX10" s="511"/>
      <c r="DQY10" s="511"/>
      <c r="DQZ10" s="511"/>
      <c r="DRA10" s="512"/>
      <c r="DRB10" s="510"/>
      <c r="DRC10" s="511"/>
      <c r="DRD10" s="511"/>
      <c r="DRE10" s="511"/>
      <c r="DRF10" s="511"/>
      <c r="DRG10" s="511"/>
      <c r="DRH10" s="511"/>
      <c r="DRI10" s="511"/>
      <c r="DRJ10" s="511"/>
      <c r="DRK10" s="511"/>
      <c r="DRL10" s="512"/>
      <c r="DRM10" s="510"/>
      <c r="DRN10" s="511"/>
      <c r="DRO10" s="511"/>
      <c r="DRP10" s="511"/>
      <c r="DRQ10" s="511"/>
      <c r="DRR10" s="511"/>
      <c r="DRS10" s="511"/>
      <c r="DRT10" s="511"/>
      <c r="DRU10" s="511"/>
      <c r="DRV10" s="511"/>
      <c r="DRW10" s="512"/>
      <c r="DRX10" s="510"/>
      <c r="DRY10" s="511"/>
      <c r="DRZ10" s="511"/>
      <c r="DSA10" s="511"/>
      <c r="DSB10" s="511"/>
      <c r="DSC10" s="511"/>
      <c r="DSD10" s="511"/>
      <c r="DSE10" s="511"/>
      <c r="DSF10" s="511"/>
      <c r="DSG10" s="511"/>
      <c r="DSH10" s="512"/>
      <c r="DSI10" s="510"/>
      <c r="DSJ10" s="511"/>
      <c r="DSK10" s="511"/>
      <c r="DSL10" s="511"/>
      <c r="DSM10" s="511"/>
      <c r="DSN10" s="511"/>
      <c r="DSO10" s="511"/>
      <c r="DSP10" s="511"/>
      <c r="DSQ10" s="511"/>
      <c r="DSR10" s="511"/>
      <c r="DSS10" s="512"/>
      <c r="DST10" s="510"/>
      <c r="DSU10" s="511"/>
      <c r="DSV10" s="511"/>
      <c r="DSW10" s="511"/>
      <c r="DSX10" s="511"/>
      <c r="DSY10" s="511"/>
      <c r="DSZ10" s="511"/>
      <c r="DTA10" s="511"/>
      <c r="DTB10" s="511"/>
      <c r="DTC10" s="511"/>
      <c r="DTD10" s="512"/>
      <c r="DTE10" s="510"/>
      <c r="DTF10" s="511"/>
      <c r="DTG10" s="511"/>
      <c r="DTH10" s="511"/>
      <c r="DTI10" s="511"/>
      <c r="DTJ10" s="511"/>
      <c r="DTK10" s="511"/>
      <c r="DTL10" s="511"/>
      <c r="DTM10" s="511"/>
      <c r="DTN10" s="511"/>
      <c r="DTO10" s="512"/>
      <c r="DTP10" s="510"/>
      <c r="DTQ10" s="511"/>
      <c r="DTR10" s="511"/>
      <c r="DTS10" s="511"/>
      <c r="DTT10" s="511"/>
      <c r="DTU10" s="511"/>
      <c r="DTV10" s="511"/>
      <c r="DTW10" s="511"/>
      <c r="DTX10" s="511"/>
      <c r="DTY10" s="511"/>
      <c r="DTZ10" s="512"/>
      <c r="DUA10" s="510"/>
      <c r="DUB10" s="511"/>
      <c r="DUC10" s="511"/>
      <c r="DUD10" s="511"/>
      <c r="DUE10" s="511"/>
      <c r="DUF10" s="511"/>
      <c r="DUG10" s="511"/>
      <c r="DUH10" s="511"/>
      <c r="DUI10" s="511"/>
      <c r="DUJ10" s="511"/>
      <c r="DUK10" s="512"/>
      <c r="DUL10" s="510"/>
      <c r="DUM10" s="511"/>
      <c r="DUN10" s="511"/>
      <c r="DUO10" s="511"/>
      <c r="DUP10" s="511"/>
      <c r="DUQ10" s="511"/>
      <c r="DUR10" s="511"/>
      <c r="DUS10" s="511"/>
      <c r="DUT10" s="511"/>
      <c r="DUU10" s="511"/>
      <c r="DUV10" s="512"/>
      <c r="DUW10" s="510"/>
      <c r="DUX10" s="511"/>
      <c r="DUY10" s="511"/>
      <c r="DUZ10" s="511"/>
      <c r="DVA10" s="511"/>
      <c r="DVB10" s="511"/>
      <c r="DVC10" s="511"/>
      <c r="DVD10" s="511"/>
      <c r="DVE10" s="511"/>
      <c r="DVF10" s="511"/>
      <c r="DVG10" s="512"/>
      <c r="DVH10" s="510"/>
      <c r="DVI10" s="511"/>
      <c r="DVJ10" s="511"/>
      <c r="DVK10" s="511"/>
      <c r="DVL10" s="511"/>
      <c r="DVM10" s="511"/>
      <c r="DVN10" s="511"/>
      <c r="DVO10" s="511"/>
      <c r="DVP10" s="511"/>
      <c r="DVQ10" s="511"/>
      <c r="DVR10" s="512"/>
      <c r="DVS10" s="510"/>
      <c r="DVT10" s="511"/>
      <c r="DVU10" s="511"/>
      <c r="DVV10" s="511"/>
      <c r="DVW10" s="511"/>
      <c r="DVX10" s="511"/>
      <c r="DVY10" s="511"/>
      <c r="DVZ10" s="511"/>
      <c r="DWA10" s="511"/>
      <c r="DWB10" s="511"/>
      <c r="DWC10" s="512"/>
      <c r="DWD10" s="510"/>
      <c r="DWE10" s="511"/>
      <c r="DWF10" s="511"/>
      <c r="DWG10" s="511"/>
      <c r="DWH10" s="511"/>
      <c r="DWI10" s="511"/>
      <c r="DWJ10" s="511"/>
      <c r="DWK10" s="511"/>
      <c r="DWL10" s="511"/>
      <c r="DWM10" s="511"/>
      <c r="DWN10" s="512"/>
      <c r="DWO10" s="510"/>
      <c r="DWP10" s="511"/>
      <c r="DWQ10" s="511"/>
      <c r="DWR10" s="511"/>
      <c r="DWS10" s="511"/>
      <c r="DWT10" s="511"/>
      <c r="DWU10" s="511"/>
      <c r="DWV10" s="511"/>
      <c r="DWW10" s="511"/>
      <c r="DWX10" s="511"/>
      <c r="DWY10" s="512"/>
      <c r="DWZ10" s="510"/>
      <c r="DXA10" s="511"/>
      <c r="DXB10" s="511"/>
      <c r="DXC10" s="511"/>
      <c r="DXD10" s="511"/>
      <c r="DXE10" s="511"/>
      <c r="DXF10" s="511"/>
      <c r="DXG10" s="511"/>
      <c r="DXH10" s="511"/>
      <c r="DXI10" s="511"/>
      <c r="DXJ10" s="512"/>
      <c r="DXK10" s="510"/>
      <c r="DXL10" s="511"/>
      <c r="DXM10" s="511"/>
      <c r="DXN10" s="511"/>
      <c r="DXO10" s="511"/>
      <c r="DXP10" s="511"/>
      <c r="DXQ10" s="511"/>
      <c r="DXR10" s="511"/>
      <c r="DXS10" s="511"/>
      <c r="DXT10" s="511"/>
      <c r="DXU10" s="512"/>
      <c r="DXV10" s="510"/>
      <c r="DXW10" s="511"/>
      <c r="DXX10" s="511"/>
      <c r="DXY10" s="511"/>
      <c r="DXZ10" s="511"/>
      <c r="DYA10" s="511"/>
      <c r="DYB10" s="511"/>
      <c r="DYC10" s="511"/>
      <c r="DYD10" s="511"/>
      <c r="DYE10" s="511"/>
      <c r="DYF10" s="512"/>
      <c r="DYG10" s="510"/>
      <c r="DYH10" s="511"/>
      <c r="DYI10" s="511"/>
      <c r="DYJ10" s="511"/>
      <c r="DYK10" s="511"/>
      <c r="DYL10" s="511"/>
      <c r="DYM10" s="511"/>
      <c r="DYN10" s="511"/>
      <c r="DYO10" s="511"/>
      <c r="DYP10" s="511"/>
      <c r="DYQ10" s="512"/>
      <c r="DYR10" s="510"/>
      <c r="DYS10" s="511"/>
      <c r="DYT10" s="511"/>
      <c r="DYU10" s="511"/>
      <c r="DYV10" s="511"/>
      <c r="DYW10" s="511"/>
      <c r="DYX10" s="511"/>
      <c r="DYY10" s="511"/>
      <c r="DYZ10" s="511"/>
      <c r="DZA10" s="511"/>
      <c r="DZB10" s="512"/>
      <c r="DZC10" s="510"/>
      <c r="DZD10" s="511"/>
      <c r="DZE10" s="511"/>
      <c r="DZF10" s="511"/>
      <c r="DZG10" s="511"/>
      <c r="DZH10" s="511"/>
      <c r="DZI10" s="511"/>
      <c r="DZJ10" s="511"/>
      <c r="DZK10" s="511"/>
      <c r="DZL10" s="511"/>
      <c r="DZM10" s="512"/>
      <c r="DZN10" s="510"/>
      <c r="DZO10" s="511"/>
      <c r="DZP10" s="511"/>
      <c r="DZQ10" s="511"/>
      <c r="DZR10" s="511"/>
      <c r="DZS10" s="511"/>
      <c r="DZT10" s="511"/>
      <c r="DZU10" s="511"/>
      <c r="DZV10" s="511"/>
      <c r="DZW10" s="511"/>
      <c r="DZX10" s="512"/>
      <c r="DZY10" s="510"/>
      <c r="DZZ10" s="511"/>
      <c r="EAA10" s="511"/>
      <c r="EAB10" s="511"/>
      <c r="EAC10" s="511"/>
      <c r="EAD10" s="511"/>
      <c r="EAE10" s="511"/>
      <c r="EAF10" s="511"/>
      <c r="EAG10" s="511"/>
      <c r="EAH10" s="511"/>
      <c r="EAI10" s="512"/>
      <c r="EAJ10" s="510"/>
      <c r="EAK10" s="511"/>
      <c r="EAL10" s="511"/>
      <c r="EAM10" s="511"/>
      <c r="EAN10" s="511"/>
      <c r="EAO10" s="511"/>
      <c r="EAP10" s="511"/>
      <c r="EAQ10" s="511"/>
      <c r="EAR10" s="511"/>
      <c r="EAS10" s="511"/>
      <c r="EAT10" s="512"/>
      <c r="EAU10" s="510"/>
      <c r="EAV10" s="511"/>
      <c r="EAW10" s="511"/>
      <c r="EAX10" s="511"/>
      <c r="EAY10" s="511"/>
      <c r="EAZ10" s="511"/>
      <c r="EBA10" s="511"/>
      <c r="EBB10" s="511"/>
      <c r="EBC10" s="511"/>
      <c r="EBD10" s="511"/>
      <c r="EBE10" s="512"/>
      <c r="EBF10" s="510"/>
      <c r="EBG10" s="511"/>
      <c r="EBH10" s="511"/>
      <c r="EBI10" s="511"/>
      <c r="EBJ10" s="511"/>
      <c r="EBK10" s="511"/>
      <c r="EBL10" s="511"/>
      <c r="EBM10" s="511"/>
      <c r="EBN10" s="511"/>
      <c r="EBO10" s="511"/>
      <c r="EBP10" s="512"/>
      <c r="EBQ10" s="510"/>
      <c r="EBR10" s="511"/>
      <c r="EBS10" s="511"/>
      <c r="EBT10" s="511"/>
      <c r="EBU10" s="511"/>
      <c r="EBV10" s="511"/>
      <c r="EBW10" s="511"/>
      <c r="EBX10" s="511"/>
      <c r="EBY10" s="511"/>
      <c r="EBZ10" s="511"/>
      <c r="ECA10" s="512"/>
      <c r="ECB10" s="510"/>
      <c r="ECC10" s="511"/>
      <c r="ECD10" s="511"/>
      <c r="ECE10" s="511"/>
      <c r="ECF10" s="511"/>
      <c r="ECG10" s="511"/>
      <c r="ECH10" s="511"/>
      <c r="ECI10" s="511"/>
      <c r="ECJ10" s="511"/>
      <c r="ECK10" s="511"/>
      <c r="ECL10" s="512"/>
      <c r="ECM10" s="510"/>
      <c r="ECN10" s="511"/>
      <c r="ECO10" s="511"/>
      <c r="ECP10" s="511"/>
      <c r="ECQ10" s="511"/>
      <c r="ECR10" s="511"/>
      <c r="ECS10" s="511"/>
      <c r="ECT10" s="511"/>
      <c r="ECU10" s="511"/>
      <c r="ECV10" s="511"/>
      <c r="ECW10" s="512"/>
      <c r="ECX10" s="510"/>
      <c r="ECY10" s="511"/>
      <c r="ECZ10" s="511"/>
      <c r="EDA10" s="511"/>
      <c r="EDB10" s="511"/>
      <c r="EDC10" s="511"/>
      <c r="EDD10" s="511"/>
      <c r="EDE10" s="511"/>
      <c r="EDF10" s="511"/>
      <c r="EDG10" s="511"/>
      <c r="EDH10" s="512"/>
      <c r="EDI10" s="510"/>
      <c r="EDJ10" s="511"/>
      <c r="EDK10" s="511"/>
      <c r="EDL10" s="511"/>
      <c r="EDM10" s="511"/>
      <c r="EDN10" s="511"/>
      <c r="EDO10" s="511"/>
      <c r="EDP10" s="511"/>
      <c r="EDQ10" s="511"/>
      <c r="EDR10" s="511"/>
      <c r="EDS10" s="512"/>
      <c r="EDT10" s="510"/>
      <c r="EDU10" s="511"/>
      <c r="EDV10" s="511"/>
      <c r="EDW10" s="511"/>
      <c r="EDX10" s="511"/>
      <c r="EDY10" s="511"/>
      <c r="EDZ10" s="511"/>
      <c r="EEA10" s="511"/>
      <c r="EEB10" s="511"/>
      <c r="EEC10" s="511"/>
      <c r="EED10" s="512"/>
      <c r="EEE10" s="510"/>
      <c r="EEF10" s="511"/>
      <c r="EEG10" s="511"/>
      <c r="EEH10" s="511"/>
      <c r="EEI10" s="511"/>
      <c r="EEJ10" s="511"/>
      <c r="EEK10" s="511"/>
      <c r="EEL10" s="511"/>
      <c r="EEM10" s="511"/>
      <c r="EEN10" s="511"/>
      <c r="EEO10" s="512"/>
      <c r="EEP10" s="510"/>
      <c r="EEQ10" s="511"/>
      <c r="EER10" s="511"/>
      <c r="EES10" s="511"/>
      <c r="EET10" s="511"/>
      <c r="EEU10" s="511"/>
      <c r="EEV10" s="511"/>
      <c r="EEW10" s="511"/>
      <c r="EEX10" s="511"/>
      <c r="EEY10" s="511"/>
      <c r="EEZ10" s="512"/>
      <c r="EFA10" s="510"/>
      <c r="EFB10" s="511"/>
      <c r="EFC10" s="511"/>
      <c r="EFD10" s="511"/>
      <c r="EFE10" s="511"/>
      <c r="EFF10" s="511"/>
      <c r="EFG10" s="511"/>
      <c r="EFH10" s="511"/>
      <c r="EFI10" s="511"/>
      <c r="EFJ10" s="511"/>
      <c r="EFK10" s="512"/>
      <c r="EFL10" s="510"/>
      <c r="EFM10" s="511"/>
      <c r="EFN10" s="511"/>
      <c r="EFO10" s="511"/>
      <c r="EFP10" s="511"/>
      <c r="EFQ10" s="511"/>
      <c r="EFR10" s="511"/>
      <c r="EFS10" s="511"/>
      <c r="EFT10" s="511"/>
      <c r="EFU10" s="511"/>
      <c r="EFV10" s="512"/>
      <c r="EFW10" s="510"/>
      <c r="EFX10" s="511"/>
      <c r="EFY10" s="511"/>
      <c r="EFZ10" s="511"/>
      <c r="EGA10" s="511"/>
      <c r="EGB10" s="511"/>
      <c r="EGC10" s="511"/>
      <c r="EGD10" s="511"/>
      <c r="EGE10" s="511"/>
      <c r="EGF10" s="511"/>
      <c r="EGG10" s="512"/>
      <c r="EGH10" s="510"/>
      <c r="EGI10" s="511"/>
      <c r="EGJ10" s="511"/>
      <c r="EGK10" s="511"/>
      <c r="EGL10" s="511"/>
      <c r="EGM10" s="511"/>
      <c r="EGN10" s="511"/>
      <c r="EGO10" s="511"/>
      <c r="EGP10" s="511"/>
      <c r="EGQ10" s="511"/>
      <c r="EGR10" s="512"/>
      <c r="EGS10" s="510"/>
      <c r="EGT10" s="511"/>
      <c r="EGU10" s="511"/>
      <c r="EGV10" s="511"/>
      <c r="EGW10" s="511"/>
      <c r="EGX10" s="511"/>
      <c r="EGY10" s="511"/>
      <c r="EGZ10" s="511"/>
      <c r="EHA10" s="511"/>
      <c r="EHB10" s="511"/>
      <c r="EHC10" s="512"/>
      <c r="EHD10" s="510"/>
      <c r="EHE10" s="511"/>
      <c r="EHF10" s="511"/>
      <c r="EHG10" s="511"/>
      <c r="EHH10" s="511"/>
      <c r="EHI10" s="511"/>
      <c r="EHJ10" s="511"/>
      <c r="EHK10" s="511"/>
      <c r="EHL10" s="511"/>
      <c r="EHM10" s="511"/>
      <c r="EHN10" s="512"/>
      <c r="EHO10" s="510"/>
      <c r="EHP10" s="511"/>
      <c r="EHQ10" s="511"/>
      <c r="EHR10" s="511"/>
      <c r="EHS10" s="511"/>
      <c r="EHT10" s="511"/>
      <c r="EHU10" s="511"/>
      <c r="EHV10" s="511"/>
      <c r="EHW10" s="511"/>
      <c r="EHX10" s="511"/>
      <c r="EHY10" s="512"/>
      <c r="EHZ10" s="510"/>
      <c r="EIA10" s="511"/>
      <c r="EIB10" s="511"/>
      <c r="EIC10" s="511"/>
      <c r="EID10" s="511"/>
      <c r="EIE10" s="511"/>
      <c r="EIF10" s="511"/>
      <c r="EIG10" s="511"/>
      <c r="EIH10" s="511"/>
      <c r="EII10" s="511"/>
      <c r="EIJ10" s="512"/>
      <c r="EIK10" s="510"/>
      <c r="EIL10" s="511"/>
      <c r="EIM10" s="511"/>
      <c r="EIN10" s="511"/>
      <c r="EIO10" s="511"/>
      <c r="EIP10" s="511"/>
      <c r="EIQ10" s="511"/>
      <c r="EIR10" s="511"/>
      <c r="EIS10" s="511"/>
      <c r="EIT10" s="511"/>
      <c r="EIU10" s="512"/>
      <c r="EIV10" s="510"/>
      <c r="EIW10" s="511"/>
      <c r="EIX10" s="511"/>
      <c r="EIY10" s="511"/>
      <c r="EIZ10" s="511"/>
      <c r="EJA10" s="511"/>
      <c r="EJB10" s="511"/>
      <c r="EJC10" s="511"/>
      <c r="EJD10" s="511"/>
      <c r="EJE10" s="511"/>
      <c r="EJF10" s="512"/>
      <c r="EJG10" s="510"/>
      <c r="EJH10" s="511"/>
      <c r="EJI10" s="511"/>
      <c r="EJJ10" s="511"/>
      <c r="EJK10" s="511"/>
      <c r="EJL10" s="511"/>
      <c r="EJM10" s="511"/>
      <c r="EJN10" s="511"/>
      <c r="EJO10" s="511"/>
      <c r="EJP10" s="511"/>
      <c r="EJQ10" s="512"/>
      <c r="EJR10" s="510"/>
      <c r="EJS10" s="511"/>
      <c r="EJT10" s="511"/>
      <c r="EJU10" s="511"/>
      <c r="EJV10" s="511"/>
      <c r="EJW10" s="511"/>
      <c r="EJX10" s="511"/>
      <c r="EJY10" s="511"/>
      <c r="EJZ10" s="511"/>
      <c r="EKA10" s="511"/>
      <c r="EKB10" s="512"/>
      <c r="EKC10" s="510"/>
      <c r="EKD10" s="511"/>
      <c r="EKE10" s="511"/>
      <c r="EKF10" s="511"/>
      <c r="EKG10" s="511"/>
      <c r="EKH10" s="511"/>
      <c r="EKI10" s="511"/>
      <c r="EKJ10" s="511"/>
      <c r="EKK10" s="511"/>
      <c r="EKL10" s="511"/>
      <c r="EKM10" s="512"/>
      <c r="EKN10" s="510"/>
      <c r="EKO10" s="511"/>
      <c r="EKP10" s="511"/>
      <c r="EKQ10" s="511"/>
      <c r="EKR10" s="511"/>
      <c r="EKS10" s="511"/>
      <c r="EKT10" s="511"/>
      <c r="EKU10" s="511"/>
      <c r="EKV10" s="511"/>
      <c r="EKW10" s="511"/>
      <c r="EKX10" s="512"/>
      <c r="EKY10" s="510"/>
      <c r="EKZ10" s="511"/>
      <c r="ELA10" s="511"/>
      <c r="ELB10" s="511"/>
      <c r="ELC10" s="511"/>
      <c r="ELD10" s="511"/>
      <c r="ELE10" s="511"/>
      <c r="ELF10" s="511"/>
      <c r="ELG10" s="511"/>
      <c r="ELH10" s="511"/>
      <c r="ELI10" s="512"/>
      <c r="ELJ10" s="510"/>
      <c r="ELK10" s="511"/>
      <c r="ELL10" s="511"/>
      <c r="ELM10" s="511"/>
      <c r="ELN10" s="511"/>
      <c r="ELO10" s="511"/>
      <c r="ELP10" s="511"/>
      <c r="ELQ10" s="511"/>
      <c r="ELR10" s="511"/>
      <c r="ELS10" s="511"/>
      <c r="ELT10" s="512"/>
      <c r="ELU10" s="510"/>
      <c r="ELV10" s="511"/>
      <c r="ELW10" s="511"/>
      <c r="ELX10" s="511"/>
      <c r="ELY10" s="511"/>
      <c r="ELZ10" s="511"/>
      <c r="EMA10" s="511"/>
      <c r="EMB10" s="511"/>
      <c r="EMC10" s="511"/>
      <c r="EMD10" s="511"/>
      <c r="EME10" s="512"/>
      <c r="EMF10" s="510"/>
      <c r="EMG10" s="511"/>
      <c r="EMH10" s="511"/>
      <c r="EMI10" s="511"/>
      <c r="EMJ10" s="511"/>
      <c r="EMK10" s="511"/>
      <c r="EML10" s="511"/>
      <c r="EMM10" s="511"/>
      <c r="EMN10" s="511"/>
      <c r="EMO10" s="511"/>
      <c r="EMP10" s="512"/>
      <c r="EMQ10" s="510"/>
      <c r="EMR10" s="511"/>
      <c r="EMS10" s="511"/>
      <c r="EMT10" s="511"/>
      <c r="EMU10" s="511"/>
      <c r="EMV10" s="511"/>
      <c r="EMW10" s="511"/>
      <c r="EMX10" s="511"/>
      <c r="EMY10" s="511"/>
      <c r="EMZ10" s="511"/>
      <c r="ENA10" s="512"/>
      <c r="ENB10" s="510"/>
      <c r="ENC10" s="511"/>
      <c r="END10" s="511"/>
      <c r="ENE10" s="511"/>
      <c r="ENF10" s="511"/>
      <c r="ENG10" s="511"/>
      <c r="ENH10" s="511"/>
      <c r="ENI10" s="511"/>
      <c r="ENJ10" s="511"/>
      <c r="ENK10" s="511"/>
      <c r="ENL10" s="512"/>
      <c r="ENM10" s="510"/>
      <c r="ENN10" s="511"/>
      <c r="ENO10" s="511"/>
      <c r="ENP10" s="511"/>
      <c r="ENQ10" s="511"/>
      <c r="ENR10" s="511"/>
      <c r="ENS10" s="511"/>
      <c r="ENT10" s="511"/>
      <c r="ENU10" s="511"/>
      <c r="ENV10" s="511"/>
      <c r="ENW10" s="512"/>
      <c r="ENX10" s="510"/>
      <c r="ENY10" s="511"/>
      <c r="ENZ10" s="511"/>
      <c r="EOA10" s="511"/>
      <c r="EOB10" s="511"/>
      <c r="EOC10" s="511"/>
      <c r="EOD10" s="511"/>
      <c r="EOE10" s="511"/>
      <c r="EOF10" s="511"/>
      <c r="EOG10" s="511"/>
      <c r="EOH10" s="512"/>
      <c r="EOI10" s="510"/>
      <c r="EOJ10" s="511"/>
      <c r="EOK10" s="511"/>
      <c r="EOL10" s="511"/>
      <c r="EOM10" s="511"/>
      <c r="EON10" s="511"/>
      <c r="EOO10" s="511"/>
      <c r="EOP10" s="511"/>
      <c r="EOQ10" s="511"/>
      <c r="EOR10" s="511"/>
      <c r="EOS10" s="512"/>
      <c r="EOT10" s="510"/>
      <c r="EOU10" s="511"/>
      <c r="EOV10" s="511"/>
      <c r="EOW10" s="511"/>
      <c r="EOX10" s="511"/>
      <c r="EOY10" s="511"/>
      <c r="EOZ10" s="511"/>
      <c r="EPA10" s="511"/>
      <c r="EPB10" s="511"/>
      <c r="EPC10" s="511"/>
      <c r="EPD10" s="512"/>
      <c r="EPE10" s="510"/>
      <c r="EPF10" s="511"/>
      <c r="EPG10" s="511"/>
      <c r="EPH10" s="511"/>
      <c r="EPI10" s="511"/>
      <c r="EPJ10" s="511"/>
      <c r="EPK10" s="511"/>
      <c r="EPL10" s="511"/>
      <c r="EPM10" s="511"/>
      <c r="EPN10" s="511"/>
      <c r="EPO10" s="512"/>
      <c r="EPP10" s="510"/>
      <c r="EPQ10" s="511"/>
      <c r="EPR10" s="511"/>
      <c r="EPS10" s="511"/>
      <c r="EPT10" s="511"/>
      <c r="EPU10" s="511"/>
      <c r="EPV10" s="511"/>
      <c r="EPW10" s="511"/>
      <c r="EPX10" s="511"/>
      <c r="EPY10" s="511"/>
      <c r="EPZ10" s="512"/>
      <c r="EQA10" s="510"/>
      <c r="EQB10" s="511"/>
      <c r="EQC10" s="511"/>
      <c r="EQD10" s="511"/>
      <c r="EQE10" s="511"/>
      <c r="EQF10" s="511"/>
      <c r="EQG10" s="511"/>
      <c r="EQH10" s="511"/>
      <c r="EQI10" s="511"/>
      <c r="EQJ10" s="511"/>
      <c r="EQK10" s="512"/>
      <c r="EQL10" s="510"/>
      <c r="EQM10" s="511"/>
      <c r="EQN10" s="511"/>
      <c r="EQO10" s="511"/>
      <c r="EQP10" s="511"/>
      <c r="EQQ10" s="511"/>
      <c r="EQR10" s="511"/>
      <c r="EQS10" s="511"/>
      <c r="EQT10" s="511"/>
      <c r="EQU10" s="511"/>
      <c r="EQV10" s="512"/>
      <c r="EQW10" s="510"/>
      <c r="EQX10" s="511"/>
      <c r="EQY10" s="511"/>
      <c r="EQZ10" s="511"/>
      <c r="ERA10" s="511"/>
      <c r="ERB10" s="511"/>
      <c r="ERC10" s="511"/>
      <c r="ERD10" s="511"/>
      <c r="ERE10" s="511"/>
      <c r="ERF10" s="511"/>
      <c r="ERG10" s="512"/>
      <c r="ERH10" s="510"/>
      <c r="ERI10" s="511"/>
      <c r="ERJ10" s="511"/>
      <c r="ERK10" s="511"/>
      <c r="ERL10" s="511"/>
      <c r="ERM10" s="511"/>
      <c r="ERN10" s="511"/>
      <c r="ERO10" s="511"/>
      <c r="ERP10" s="511"/>
      <c r="ERQ10" s="511"/>
      <c r="ERR10" s="512"/>
      <c r="ERS10" s="510"/>
      <c r="ERT10" s="511"/>
      <c r="ERU10" s="511"/>
      <c r="ERV10" s="511"/>
      <c r="ERW10" s="511"/>
      <c r="ERX10" s="511"/>
      <c r="ERY10" s="511"/>
      <c r="ERZ10" s="511"/>
      <c r="ESA10" s="511"/>
      <c r="ESB10" s="511"/>
      <c r="ESC10" s="512"/>
      <c r="ESD10" s="510"/>
      <c r="ESE10" s="511"/>
      <c r="ESF10" s="511"/>
      <c r="ESG10" s="511"/>
      <c r="ESH10" s="511"/>
      <c r="ESI10" s="511"/>
      <c r="ESJ10" s="511"/>
      <c r="ESK10" s="511"/>
      <c r="ESL10" s="511"/>
      <c r="ESM10" s="511"/>
      <c r="ESN10" s="512"/>
      <c r="ESO10" s="510"/>
      <c r="ESP10" s="511"/>
      <c r="ESQ10" s="511"/>
      <c r="ESR10" s="511"/>
      <c r="ESS10" s="511"/>
      <c r="EST10" s="511"/>
      <c r="ESU10" s="511"/>
      <c r="ESV10" s="511"/>
      <c r="ESW10" s="511"/>
      <c r="ESX10" s="511"/>
      <c r="ESY10" s="512"/>
      <c r="ESZ10" s="510"/>
      <c r="ETA10" s="511"/>
      <c r="ETB10" s="511"/>
      <c r="ETC10" s="511"/>
      <c r="ETD10" s="511"/>
      <c r="ETE10" s="511"/>
      <c r="ETF10" s="511"/>
      <c r="ETG10" s="511"/>
      <c r="ETH10" s="511"/>
      <c r="ETI10" s="511"/>
      <c r="ETJ10" s="512"/>
      <c r="ETK10" s="510"/>
      <c r="ETL10" s="511"/>
      <c r="ETM10" s="511"/>
      <c r="ETN10" s="511"/>
      <c r="ETO10" s="511"/>
      <c r="ETP10" s="511"/>
      <c r="ETQ10" s="511"/>
      <c r="ETR10" s="511"/>
      <c r="ETS10" s="511"/>
      <c r="ETT10" s="511"/>
      <c r="ETU10" s="512"/>
      <c r="ETV10" s="510"/>
      <c r="ETW10" s="511"/>
      <c r="ETX10" s="511"/>
      <c r="ETY10" s="511"/>
      <c r="ETZ10" s="511"/>
      <c r="EUA10" s="511"/>
      <c r="EUB10" s="511"/>
      <c r="EUC10" s="511"/>
      <c r="EUD10" s="511"/>
      <c r="EUE10" s="511"/>
      <c r="EUF10" s="512"/>
      <c r="EUG10" s="510"/>
      <c r="EUH10" s="511"/>
      <c r="EUI10" s="511"/>
      <c r="EUJ10" s="511"/>
      <c r="EUK10" s="511"/>
      <c r="EUL10" s="511"/>
      <c r="EUM10" s="511"/>
      <c r="EUN10" s="511"/>
      <c r="EUO10" s="511"/>
      <c r="EUP10" s="511"/>
      <c r="EUQ10" s="512"/>
      <c r="EUR10" s="510"/>
      <c r="EUS10" s="511"/>
      <c r="EUT10" s="511"/>
      <c r="EUU10" s="511"/>
      <c r="EUV10" s="511"/>
      <c r="EUW10" s="511"/>
      <c r="EUX10" s="511"/>
      <c r="EUY10" s="511"/>
      <c r="EUZ10" s="511"/>
      <c r="EVA10" s="511"/>
      <c r="EVB10" s="512"/>
      <c r="EVC10" s="510"/>
      <c r="EVD10" s="511"/>
      <c r="EVE10" s="511"/>
      <c r="EVF10" s="511"/>
      <c r="EVG10" s="511"/>
      <c r="EVH10" s="511"/>
      <c r="EVI10" s="511"/>
      <c r="EVJ10" s="511"/>
      <c r="EVK10" s="511"/>
      <c r="EVL10" s="511"/>
      <c r="EVM10" s="512"/>
      <c r="EVN10" s="510"/>
      <c r="EVO10" s="511"/>
      <c r="EVP10" s="511"/>
      <c r="EVQ10" s="511"/>
      <c r="EVR10" s="511"/>
      <c r="EVS10" s="511"/>
      <c r="EVT10" s="511"/>
      <c r="EVU10" s="511"/>
      <c r="EVV10" s="511"/>
      <c r="EVW10" s="511"/>
      <c r="EVX10" s="512"/>
      <c r="EVY10" s="510"/>
      <c r="EVZ10" s="511"/>
      <c r="EWA10" s="511"/>
      <c r="EWB10" s="511"/>
      <c r="EWC10" s="511"/>
      <c r="EWD10" s="511"/>
      <c r="EWE10" s="511"/>
      <c r="EWF10" s="511"/>
      <c r="EWG10" s="511"/>
      <c r="EWH10" s="511"/>
      <c r="EWI10" s="512"/>
      <c r="EWJ10" s="510"/>
      <c r="EWK10" s="511"/>
      <c r="EWL10" s="511"/>
      <c r="EWM10" s="511"/>
      <c r="EWN10" s="511"/>
      <c r="EWO10" s="511"/>
      <c r="EWP10" s="511"/>
      <c r="EWQ10" s="511"/>
      <c r="EWR10" s="511"/>
      <c r="EWS10" s="511"/>
      <c r="EWT10" s="512"/>
      <c r="EWU10" s="510"/>
      <c r="EWV10" s="511"/>
      <c r="EWW10" s="511"/>
      <c r="EWX10" s="511"/>
      <c r="EWY10" s="511"/>
      <c r="EWZ10" s="511"/>
      <c r="EXA10" s="511"/>
      <c r="EXB10" s="511"/>
      <c r="EXC10" s="511"/>
      <c r="EXD10" s="511"/>
      <c r="EXE10" s="512"/>
      <c r="EXF10" s="510"/>
      <c r="EXG10" s="511"/>
      <c r="EXH10" s="511"/>
      <c r="EXI10" s="511"/>
      <c r="EXJ10" s="511"/>
      <c r="EXK10" s="511"/>
      <c r="EXL10" s="511"/>
      <c r="EXM10" s="511"/>
      <c r="EXN10" s="511"/>
      <c r="EXO10" s="511"/>
      <c r="EXP10" s="512"/>
      <c r="EXQ10" s="510"/>
      <c r="EXR10" s="511"/>
      <c r="EXS10" s="511"/>
      <c r="EXT10" s="511"/>
      <c r="EXU10" s="511"/>
      <c r="EXV10" s="511"/>
      <c r="EXW10" s="511"/>
      <c r="EXX10" s="511"/>
      <c r="EXY10" s="511"/>
      <c r="EXZ10" s="511"/>
      <c r="EYA10" s="512"/>
      <c r="EYB10" s="510"/>
      <c r="EYC10" s="511"/>
      <c r="EYD10" s="511"/>
      <c r="EYE10" s="511"/>
      <c r="EYF10" s="511"/>
      <c r="EYG10" s="511"/>
      <c r="EYH10" s="511"/>
      <c r="EYI10" s="511"/>
      <c r="EYJ10" s="511"/>
      <c r="EYK10" s="511"/>
      <c r="EYL10" s="512"/>
      <c r="EYM10" s="510"/>
      <c r="EYN10" s="511"/>
      <c r="EYO10" s="511"/>
      <c r="EYP10" s="511"/>
      <c r="EYQ10" s="511"/>
      <c r="EYR10" s="511"/>
      <c r="EYS10" s="511"/>
      <c r="EYT10" s="511"/>
      <c r="EYU10" s="511"/>
      <c r="EYV10" s="511"/>
      <c r="EYW10" s="512"/>
      <c r="EYX10" s="510"/>
      <c r="EYY10" s="511"/>
      <c r="EYZ10" s="511"/>
      <c r="EZA10" s="511"/>
      <c r="EZB10" s="511"/>
      <c r="EZC10" s="511"/>
      <c r="EZD10" s="511"/>
      <c r="EZE10" s="511"/>
      <c r="EZF10" s="511"/>
      <c r="EZG10" s="511"/>
      <c r="EZH10" s="512"/>
      <c r="EZI10" s="510"/>
      <c r="EZJ10" s="511"/>
      <c r="EZK10" s="511"/>
      <c r="EZL10" s="511"/>
      <c r="EZM10" s="511"/>
      <c r="EZN10" s="511"/>
      <c r="EZO10" s="511"/>
      <c r="EZP10" s="511"/>
      <c r="EZQ10" s="511"/>
      <c r="EZR10" s="511"/>
      <c r="EZS10" s="512"/>
      <c r="EZT10" s="510"/>
      <c r="EZU10" s="511"/>
      <c r="EZV10" s="511"/>
      <c r="EZW10" s="511"/>
      <c r="EZX10" s="511"/>
      <c r="EZY10" s="511"/>
      <c r="EZZ10" s="511"/>
      <c r="FAA10" s="511"/>
      <c r="FAB10" s="511"/>
      <c r="FAC10" s="511"/>
      <c r="FAD10" s="512"/>
      <c r="FAE10" s="510"/>
      <c r="FAF10" s="511"/>
      <c r="FAG10" s="511"/>
      <c r="FAH10" s="511"/>
      <c r="FAI10" s="511"/>
      <c r="FAJ10" s="511"/>
      <c r="FAK10" s="511"/>
      <c r="FAL10" s="511"/>
      <c r="FAM10" s="511"/>
      <c r="FAN10" s="511"/>
      <c r="FAO10" s="512"/>
      <c r="FAP10" s="510"/>
      <c r="FAQ10" s="511"/>
      <c r="FAR10" s="511"/>
      <c r="FAS10" s="511"/>
      <c r="FAT10" s="511"/>
      <c r="FAU10" s="511"/>
      <c r="FAV10" s="511"/>
      <c r="FAW10" s="511"/>
      <c r="FAX10" s="511"/>
      <c r="FAY10" s="511"/>
      <c r="FAZ10" s="512"/>
      <c r="FBA10" s="510"/>
      <c r="FBB10" s="511"/>
      <c r="FBC10" s="511"/>
      <c r="FBD10" s="511"/>
      <c r="FBE10" s="511"/>
      <c r="FBF10" s="511"/>
      <c r="FBG10" s="511"/>
      <c r="FBH10" s="511"/>
      <c r="FBI10" s="511"/>
      <c r="FBJ10" s="511"/>
      <c r="FBK10" s="512"/>
      <c r="FBL10" s="510"/>
      <c r="FBM10" s="511"/>
      <c r="FBN10" s="511"/>
      <c r="FBO10" s="511"/>
      <c r="FBP10" s="511"/>
      <c r="FBQ10" s="511"/>
      <c r="FBR10" s="511"/>
      <c r="FBS10" s="511"/>
      <c r="FBT10" s="511"/>
      <c r="FBU10" s="511"/>
      <c r="FBV10" s="512"/>
      <c r="FBW10" s="510"/>
      <c r="FBX10" s="511"/>
      <c r="FBY10" s="511"/>
      <c r="FBZ10" s="511"/>
      <c r="FCA10" s="511"/>
      <c r="FCB10" s="511"/>
      <c r="FCC10" s="511"/>
      <c r="FCD10" s="511"/>
      <c r="FCE10" s="511"/>
      <c r="FCF10" s="511"/>
      <c r="FCG10" s="512"/>
      <c r="FCH10" s="510"/>
      <c r="FCI10" s="511"/>
      <c r="FCJ10" s="511"/>
      <c r="FCK10" s="511"/>
      <c r="FCL10" s="511"/>
      <c r="FCM10" s="511"/>
      <c r="FCN10" s="511"/>
      <c r="FCO10" s="511"/>
      <c r="FCP10" s="511"/>
      <c r="FCQ10" s="511"/>
      <c r="FCR10" s="512"/>
      <c r="FCS10" s="510"/>
      <c r="FCT10" s="511"/>
      <c r="FCU10" s="511"/>
      <c r="FCV10" s="511"/>
      <c r="FCW10" s="511"/>
      <c r="FCX10" s="511"/>
      <c r="FCY10" s="511"/>
      <c r="FCZ10" s="511"/>
      <c r="FDA10" s="511"/>
      <c r="FDB10" s="511"/>
      <c r="FDC10" s="512"/>
      <c r="FDD10" s="510"/>
      <c r="FDE10" s="511"/>
      <c r="FDF10" s="511"/>
      <c r="FDG10" s="511"/>
      <c r="FDH10" s="511"/>
      <c r="FDI10" s="511"/>
      <c r="FDJ10" s="511"/>
      <c r="FDK10" s="511"/>
      <c r="FDL10" s="511"/>
      <c r="FDM10" s="511"/>
      <c r="FDN10" s="512"/>
      <c r="FDO10" s="510"/>
      <c r="FDP10" s="511"/>
      <c r="FDQ10" s="511"/>
      <c r="FDR10" s="511"/>
      <c r="FDS10" s="511"/>
      <c r="FDT10" s="511"/>
      <c r="FDU10" s="511"/>
      <c r="FDV10" s="511"/>
      <c r="FDW10" s="511"/>
      <c r="FDX10" s="511"/>
      <c r="FDY10" s="512"/>
      <c r="FDZ10" s="510"/>
      <c r="FEA10" s="511"/>
      <c r="FEB10" s="511"/>
      <c r="FEC10" s="511"/>
      <c r="FED10" s="511"/>
      <c r="FEE10" s="511"/>
      <c r="FEF10" s="511"/>
      <c r="FEG10" s="511"/>
      <c r="FEH10" s="511"/>
      <c r="FEI10" s="511"/>
      <c r="FEJ10" s="512"/>
      <c r="FEK10" s="510"/>
      <c r="FEL10" s="511"/>
      <c r="FEM10" s="511"/>
      <c r="FEN10" s="511"/>
      <c r="FEO10" s="511"/>
      <c r="FEP10" s="511"/>
      <c r="FEQ10" s="511"/>
      <c r="FER10" s="511"/>
      <c r="FES10" s="511"/>
      <c r="FET10" s="511"/>
      <c r="FEU10" s="512"/>
      <c r="FEV10" s="510"/>
      <c r="FEW10" s="511"/>
      <c r="FEX10" s="511"/>
      <c r="FEY10" s="511"/>
      <c r="FEZ10" s="511"/>
      <c r="FFA10" s="511"/>
      <c r="FFB10" s="511"/>
      <c r="FFC10" s="511"/>
      <c r="FFD10" s="511"/>
      <c r="FFE10" s="511"/>
      <c r="FFF10" s="512"/>
      <c r="FFG10" s="510"/>
      <c r="FFH10" s="511"/>
      <c r="FFI10" s="511"/>
      <c r="FFJ10" s="511"/>
      <c r="FFK10" s="511"/>
      <c r="FFL10" s="511"/>
      <c r="FFM10" s="511"/>
      <c r="FFN10" s="511"/>
      <c r="FFO10" s="511"/>
      <c r="FFP10" s="511"/>
      <c r="FFQ10" s="512"/>
      <c r="FFR10" s="510"/>
      <c r="FFS10" s="511"/>
      <c r="FFT10" s="511"/>
      <c r="FFU10" s="511"/>
      <c r="FFV10" s="511"/>
      <c r="FFW10" s="511"/>
      <c r="FFX10" s="511"/>
      <c r="FFY10" s="511"/>
      <c r="FFZ10" s="511"/>
      <c r="FGA10" s="511"/>
      <c r="FGB10" s="512"/>
      <c r="FGC10" s="510"/>
      <c r="FGD10" s="511"/>
      <c r="FGE10" s="511"/>
      <c r="FGF10" s="511"/>
      <c r="FGG10" s="511"/>
      <c r="FGH10" s="511"/>
      <c r="FGI10" s="511"/>
      <c r="FGJ10" s="511"/>
      <c r="FGK10" s="511"/>
      <c r="FGL10" s="511"/>
      <c r="FGM10" s="512"/>
      <c r="FGN10" s="510"/>
      <c r="FGO10" s="511"/>
      <c r="FGP10" s="511"/>
      <c r="FGQ10" s="511"/>
      <c r="FGR10" s="511"/>
      <c r="FGS10" s="511"/>
      <c r="FGT10" s="511"/>
      <c r="FGU10" s="511"/>
      <c r="FGV10" s="511"/>
      <c r="FGW10" s="511"/>
      <c r="FGX10" s="512"/>
      <c r="FGY10" s="510"/>
      <c r="FGZ10" s="511"/>
      <c r="FHA10" s="511"/>
      <c r="FHB10" s="511"/>
      <c r="FHC10" s="511"/>
      <c r="FHD10" s="511"/>
      <c r="FHE10" s="511"/>
      <c r="FHF10" s="511"/>
      <c r="FHG10" s="511"/>
      <c r="FHH10" s="511"/>
      <c r="FHI10" s="512"/>
      <c r="FHJ10" s="510"/>
      <c r="FHK10" s="511"/>
      <c r="FHL10" s="511"/>
      <c r="FHM10" s="511"/>
      <c r="FHN10" s="511"/>
      <c r="FHO10" s="511"/>
      <c r="FHP10" s="511"/>
      <c r="FHQ10" s="511"/>
      <c r="FHR10" s="511"/>
      <c r="FHS10" s="511"/>
      <c r="FHT10" s="512"/>
      <c r="FHU10" s="510"/>
      <c r="FHV10" s="511"/>
      <c r="FHW10" s="511"/>
      <c r="FHX10" s="511"/>
      <c r="FHY10" s="511"/>
      <c r="FHZ10" s="511"/>
      <c r="FIA10" s="511"/>
      <c r="FIB10" s="511"/>
      <c r="FIC10" s="511"/>
      <c r="FID10" s="511"/>
      <c r="FIE10" s="512"/>
      <c r="FIF10" s="510"/>
      <c r="FIG10" s="511"/>
      <c r="FIH10" s="511"/>
      <c r="FII10" s="511"/>
      <c r="FIJ10" s="511"/>
      <c r="FIK10" s="511"/>
      <c r="FIL10" s="511"/>
      <c r="FIM10" s="511"/>
      <c r="FIN10" s="511"/>
      <c r="FIO10" s="511"/>
      <c r="FIP10" s="512"/>
      <c r="FIQ10" s="510"/>
      <c r="FIR10" s="511"/>
      <c r="FIS10" s="511"/>
      <c r="FIT10" s="511"/>
      <c r="FIU10" s="511"/>
      <c r="FIV10" s="511"/>
      <c r="FIW10" s="511"/>
      <c r="FIX10" s="511"/>
      <c r="FIY10" s="511"/>
      <c r="FIZ10" s="511"/>
      <c r="FJA10" s="512"/>
      <c r="FJB10" s="510"/>
      <c r="FJC10" s="511"/>
      <c r="FJD10" s="511"/>
      <c r="FJE10" s="511"/>
      <c r="FJF10" s="511"/>
      <c r="FJG10" s="511"/>
      <c r="FJH10" s="511"/>
      <c r="FJI10" s="511"/>
      <c r="FJJ10" s="511"/>
      <c r="FJK10" s="511"/>
      <c r="FJL10" s="512"/>
      <c r="FJM10" s="510"/>
      <c r="FJN10" s="511"/>
      <c r="FJO10" s="511"/>
      <c r="FJP10" s="511"/>
      <c r="FJQ10" s="511"/>
      <c r="FJR10" s="511"/>
      <c r="FJS10" s="511"/>
      <c r="FJT10" s="511"/>
      <c r="FJU10" s="511"/>
      <c r="FJV10" s="511"/>
      <c r="FJW10" s="512"/>
      <c r="FJX10" s="510"/>
      <c r="FJY10" s="511"/>
      <c r="FJZ10" s="511"/>
      <c r="FKA10" s="511"/>
      <c r="FKB10" s="511"/>
      <c r="FKC10" s="511"/>
      <c r="FKD10" s="511"/>
      <c r="FKE10" s="511"/>
      <c r="FKF10" s="511"/>
      <c r="FKG10" s="511"/>
      <c r="FKH10" s="512"/>
      <c r="FKI10" s="510"/>
      <c r="FKJ10" s="511"/>
      <c r="FKK10" s="511"/>
      <c r="FKL10" s="511"/>
      <c r="FKM10" s="511"/>
      <c r="FKN10" s="511"/>
      <c r="FKO10" s="511"/>
      <c r="FKP10" s="511"/>
      <c r="FKQ10" s="511"/>
      <c r="FKR10" s="511"/>
      <c r="FKS10" s="512"/>
      <c r="FKT10" s="510"/>
      <c r="FKU10" s="511"/>
      <c r="FKV10" s="511"/>
      <c r="FKW10" s="511"/>
      <c r="FKX10" s="511"/>
      <c r="FKY10" s="511"/>
      <c r="FKZ10" s="511"/>
      <c r="FLA10" s="511"/>
      <c r="FLB10" s="511"/>
      <c r="FLC10" s="511"/>
      <c r="FLD10" s="512"/>
      <c r="FLE10" s="510"/>
      <c r="FLF10" s="511"/>
      <c r="FLG10" s="511"/>
      <c r="FLH10" s="511"/>
      <c r="FLI10" s="511"/>
      <c r="FLJ10" s="511"/>
      <c r="FLK10" s="511"/>
      <c r="FLL10" s="511"/>
      <c r="FLM10" s="511"/>
      <c r="FLN10" s="511"/>
      <c r="FLO10" s="512"/>
      <c r="FLP10" s="510"/>
      <c r="FLQ10" s="511"/>
      <c r="FLR10" s="511"/>
      <c r="FLS10" s="511"/>
      <c r="FLT10" s="511"/>
      <c r="FLU10" s="511"/>
      <c r="FLV10" s="511"/>
      <c r="FLW10" s="511"/>
      <c r="FLX10" s="511"/>
      <c r="FLY10" s="511"/>
      <c r="FLZ10" s="512"/>
      <c r="FMA10" s="510"/>
      <c r="FMB10" s="511"/>
      <c r="FMC10" s="511"/>
      <c r="FMD10" s="511"/>
      <c r="FME10" s="511"/>
      <c r="FMF10" s="511"/>
      <c r="FMG10" s="511"/>
      <c r="FMH10" s="511"/>
      <c r="FMI10" s="511"/>
      <c r="FMJ10" s="511"/>
      <c r="FMK10" s="512"/>
      <c r="FML10" s="510"/>
      <c r="FMM10" s="511"/>
      <c r="FMN10" s="511"/>
      <c r="FMO10" s="511"/>
      <c r="FMP10" s="511"/>
      <c r="FMQ10" s="511"/>
      <c r="FMR10" s="511"/>
      <c r="FMS10" s="511"/>
      <c r="FMT10" s="511"/>
      <c r="FMU10" s="511"/>
      <c r="FMV10" s="512"/>
      <c r="FMW10" s="510"/>
      <c r="FMX10" s="511"/>
      <c r="FMY10" s="511"/>
      <c r="FMZ10" s="511"/>
      <c r="FNA10" s="511"/>
      <c r="FNB10" s="511"/>
      <c r="FNC10" s="511"/>
      <c r="FND10" s="511"/>
      <c r="FNE10" s="511"/>
      <c r="FNF10" s="511"/>
      <c r="FNG10" s="512"/>
      <c r="FNH10" s="510"/>
      <c r="FNI10" s="511"/>
      <c r="FNJ10" s="511"/>
      <c r="FNK10" s="511"/>
      <c r="FNL10" s="511"/>
      <c r="FNM10" s="511"/>
      <c r="FNN10" s="511"/>
      <c r="FNO10" s="511"/>
      <c r="FNP10" s="511"/>
      <c r="FNQ10" s="511"/>
      <c r="FNR10" s="512"/>
      <c r="FNS10" s="510"/>
      <c r="FNT10" s="511"/>
      <c r="FNU10" s="511"/>
      <c r="FNV10" s="511"/>
      <c r="FNW10" s="511"/>
      <c r="FNX10" s="511"/>
      <c r="FNY10" s="511"/>
      <c r="FNZ10" s="511"/>
      <c r="FOA10" s="511"/>
      <c r="FOB10" s="511"/>
      <c r="FOC10" s="512"/>
      <c r="FOD10" s="510"/>
      <c r="FOE10" s="511"/>
      <c r="FOF10" s="511"/>
      <c r="FOG10" s="511"/>
      <c r="FOH10" s="511"/>
      <c r="FOI10" s="511"/>
      <c r="FOJ10" s="511"/>
      <c r="FOK10" s="511"/>
      <c r="FOL10" s="511"/>
      <c r="FOM10" s="511"/>
      <c r="FON10" s="512"/>
      <c r="FOO10" s="510"/>
      <c r="FOP10" s="511"/>
      <c r="FOQ10" s="511"/>
      <c r="FOR10" s="511"/>
      <c r="FOS10" s="511"/>
      <c r="FOT10" s="511"/>
      <c r="FOU10" s="511"/>
      <c r="FOV10" s="511"/>
      <c r="FOW10" s="511"/>
      <c r="FOX10" s="511"/>
      <c r="FOY10" s="512"/>
      <c r="FOZ10" s="510"/>
      <c r="FPA10" s="511"/>
      <c r="FPB10" s="511"/>
      <c r="FPC10" s="511"/>
      <c r="FPD10" s="511"/>
      <c r="FPE10" s="511"/>
      <c r="FPF10" s="511"/>
      <c r="FPG10" s="511"/>
      <c r="FPH10" s="511"/>
      <c r="FPI10" s="511"/>
      <c r="FPJ10" s="512"/>
      <c r="FPK10" s="510"/>
      <c r="FPL10" s="511"/>
      <c r="FPM10" s="511"/>
      <c r="FPN10" s="511"/>
      <c r="FPO10" s="511"/>
      <c r="FPP10" s="511"/>
      <c r="FPQ10" s="511"/>
      <c r="FPR10" s="511"/>
      <c r="FPS10" s="511"/>
      <c r="FPT10" s="511"/>
      <c r="FPU10" s="512"/>
      <c r="FPV10" s="510"/>
      <c r="FPW10" s="511"/>
      <c r="FPX10" s="511"/>
      <c r="FPY10" s="511"/>
      <c r="FPZ10" s="511"/>
      <c r="FQA10" s="511"/>
      <c r="FQB10" s="511"/>
      <c r="FQC10" s="511"/>
      <c r="FQD10" s="511"/>
      <c r="FQE10" s="511"/>
      <c r="FQF10" s="512"/>
      <c r="FQG10" s="510"/>
      <c r="FQH10" s="511"/>
      <c r="FQI10" s="511"/>
      <c r="FQJ10" s="511"/>
      <c r="FQK10" s="511"/>
      <c r="FQL10" s="511"/>
      <c r="FQM10" s="511"/>
      <c r="FQN10" s="511"/>
      <c r="FQO10" s="511"/>
      <c r="FQP10" s="511"/>
      <c r="FQQ10" s="512"/>
      <c r="FQR10" s="510"/>
      <c r="FQS10" s="511"/>
      <c r="FQT10" s="511"/>
      <c r="FQU10" s="511"/>
      <c r="FQV10" s="511"/>
      <c r="FQW10" s="511"/>
      <c r="FQX10" s="511"/>
      <c r="FQY10" s="511"/>
      <c r="FQZ10" s="511"/>
      <c r="FRA10" s="511"/>
      <c r="FRB10" s="512"/>
      <c r="FRC10" s="510"/>
      <c r="FRD10" s="511"/>
      <c r="FRE10" s="511"/>
      <c r="FRF10" s="511"/>
      <c r="FRG10" s="511"/>
      <c r="FRH10" s="511"/>
      <c r="FRI10" s="511"/>
      <c r="FRJ10" s="511"/>
      <c r="FRK10" s="511"/>
      <c r="FRL10" s="511"/>
      <c r="FRM10" s="512"/>
      <c r="FRN10" s="510"/>
      <c r="FRO10" s="511"/>
      <c r="FRP10" s="511"/>
      <c r="FRQ10" s="511"/>
      <c r="FRR10" s="511"/>
      <c r="FRS10" s="511"/>
      <c r="FRT10" s="511"/>
      <c r="FRU10" s="511"/>
      <c r="FRV10" s="511"/>
      <c r="FRW10" s="511"/>
      <c r="FRX10" s="512"/>
      <c r="FRY10" s="510"/>
      <c r="FRZ10" s="511"/>
      <c r="FSA10" s="511"/>
      <c r="FSB10" s="511"/>
      <c r="FSC10" s="511"/>
      <c r="FSD10" s="511"/>
      <c r="FSE10" s="511"/>
      <c r="FSF10" s="511"/>
      <c r="FSG10" s="511"/>
      <c r="FSH10" s="511"/>
      <c r="FSI10" s="512"/>
      <c r="FSJ10" s="510"/>
      <c r="FSK10" s="511"/>
      <c r="FSL10" s="511"/>
      <c r="FSM10" s="511"/>
      <c r="FSN10" s="511"/>
      <c r="FSO10" s="511"/>
      <c r="FSP10" s="511"/>
      <c r="FSQ10" s="511"/>
      <c r="FSR10" s="511"/>
      <c r="FSS10" s="511"/>
      <c r="FST10" s="512"/>
      <c r="FSU10" s="510"/>
      <c r="FSV10" s="511"/>
      <c r="FSW10" s="511"/>
      <c r="FSX10" s="511"/>
      <c r="FSY10" s="511"/>
      <c r="FSZ10" s="511"/>
      <c r="FTA10" s="511"/>
      <c r="FTB10" s="511"/>
      <c r="FTC10" s="511"/>
      <c r="FTD10" s="511"/>
      <c r="FTE10" s="512"/>
      <c r="FTF10" s="510"/>
      <c r="FTG10" s="511"/>
      <c r="FTH10" s="511"/>
      <c r="FTI10" s="511"/>
      <c r="FTJ10" s="511"/>
      <c r="FTK10" s="511"/>
      <c r="FTL10" s="511"/>
      <c r="FTM10" s="511"/>
      <c r="FTN10" s="511"/>
      <c r="FTO10" s="511"/>
      <c r="FTP10" s="512"/>
      <c r="FTQ10" s="510"/>
      <c r="FTR10" s="511"/>
      <c r="FTS10" s="511"/>
      <c r="FTT10" s="511"/>
      <c r="FTU10" s="511"/>
      <c r="FTV10" s="511"/>
      <c r="FTW10" s="511"/>
      <c r="FTX10" s="511"/>
      <c r="FTY10" s="511"/>
      <c r="FTZ10" s="511"/>
      <c r="FUA10" s="512"/>
      <c r="FUB10" s="510"/>
      <c r="FUC10" s="511"/>
      <c r="FUD10" s="511"/>
      <c r="FUE10" s="511"/>
      <c r="FUF10" s="511"/>
      <c r="FUG10" s="511"/>
      <c r="FUH10" s="511"/>
      <c r="FUI10" s="511"/>
      <c r="FUJ10" s="511"/>
      <c r="FUK10" s="511"/>
      <c r="FUL10" s="512"/>
      <c r="FUM10" s="510"/>
      <c r="FUN10" s="511"/>
      <c r="FUO10" s="511"/>
      <c r="FUP10" s="511"/>
      <c r="FUQ10" s="511"/>
      <c r="FUR10" s="511"/>
      <c r="FUS10" s="511"/>
      <c r="FUT10" s="511"/>
      <c r="FUU10" s="511"/>
      <c r="FUV10" s="511"/>
      <c r="FUW10" s="512"/>
      <c r="FUX10" s="510"/>
      <c r="FUY10" s="511"/>
      <c r="FUZ10" s="511"/>
      <c r="FVA10" s="511"/>
      <c r="FVB10" s="511"/>
      <c r="FVC10" s="511"/>
      <c r="FVD10" s="511"/>
      <c r="FVE10" s="511"/>
      <c r="FVF10" s="511"/>
      <c r="FVG10" s="511"/>
      <c r="FVH10" s="512"/>
      <c r="FVI10" s="510"/>
      <c r="FVJ10" s="511"/>
      <c r="FVK10" s="511"/>
      <c r="FVL10" s="511"/>
      <c r="FVM10" s="511"/>
      <c r="FVN10" s="511"/>
      <c r="FVO10" s="511"/>
      <c r="FVP10" s="511"/>
      <c r="FVQ10" s="511"/>
      <c r="FVR10" s="511"/>
      <c r="FVS10" s="512"/>
      <c r="FVT10" s="510"/>
      <c r="FVU10" s="511"/>
      <c r="FVV10" s="511"/>
      <c r="FVW10" s="511"/>
      <c r="FVX10" s="511"/>
      <c r="FVY10" s="511"/>
      <c r="FVZ10" s="511"/>
      <c r="FWA10" s="511"/>
      <c r="FWB10" s="511"/>
      <c r="FWC10" s="511"/>
      <c r="FWD10" s="512"/>
      <c r="FWE10" s="510"/>
      <c r="FWF10" s="511"/>
      <c r="FWG10" s="511"/>
      <c r="FWH10" s="511"/>
      <c r="FWI10" s="511"/>
      <c r="FWJ10" s="511"/>
      <c r="FWK10" s="511"/>
      <c r="FWL10" s="511"/>
      <c r="FWM10" s="511"/>
      <c r="FWN10" s="511"/>
      <c r="FWO10" s="512"/>
      <c r="FWP10" s="510"/>
      <c r="FWQ10" s="511"/>
      <c r="FWR10" s="511"/>
      <c r="FWS10" s="511"/>
      <c r="FWT10" s="511"/>
      <c r="FWU10" s="511"/>
      <c r="FWV10" s="511"/>
      <c r="FWW10" s="511"/>
      <c r="FWX10" s="511"/>
      <c r="FWY10" s="511"/>
      <c r="FWZ10" s="512"/>
      <c r="FXA10" s="510"/>
      <c r="FXB10" s="511"/>
      <c r="FXC10" s="511"/>
      <c r="FXD10" s="511"/>
      <c r="FXE10" s="511"/>
      <c r="FXF10" s="511"/>
      <c r="FXG10" s="511"/>
      <c r="FXH10" s="511"/>
      <c r="FXI10" s="511"/>
      <c r="FXJ10" s="511"/>
      <c r="FXK10" s="512"/>
      <c r="FXL10" s="510"/>
      <c r="FXM10" s="511"/>
      <c r="FXN10" s="511"/>
      <c r="FXO10" s="511"/>
      <c r="FXP10" s="511"/>
      <c r="FXQ10" s="511"/>
      <c r="FXR10" s="511"/>
      <c r="FXS10" s="511"/>
      <c r="FXT10" s="511"/>
      <c r="FXU10" s="511"/>
      <c r="FXV10" s="512"/>
      <c r="FXW10" s="510"/>
      <c r="FXX10" s="511"/>
      <c r="FXY10" s="511"/>
      <c r="FXZ10" s="511"/>
      <c r="FYA10" s="511"/>
      <c r="FYB10" s="511"/>
      <c r="FYC10" s="511"/>
      <c r="FYD10" s="511"/>
      <c r="FYE10" s="511"/>
      <c r="FYF10" s="511"/>
      <c r="FYG10" s="512"/>
      <c r="FYH10" s="510"/>
      <c r="FYI10" s="511"/>
      <c r="FYJ10" s="511"/>
      <c r="FYK10" s="511"/>
      <c r="FYL10" s="511"/>
      <c r="FYM10" s="511"/>
      <c r="FYN10" s="511"/>
      <c r="FYO10" s="511"/>
      <c r="FYP10" s="511"/>
      <c r="FYQ10" s="511"/>
      <c r="FYR10" s="512"/>
      <c r="FYS10" s="510"/>
      <c r="FYT10" s="511"/>
      <c r="FYU10" s="511"/>
      <c r="FYV10" s="511"/>
      <c r="FYW10" s="511"/>
      <c r="FYX10" s="511"/>
      <c r="FYY10" s="511"/>
      <c r="FYZ10" s="511"/>
      <c r="FZA10" s="511"/>
      <c r="FZB10" s="511"/>
      <c r="FZC10" s="512"/>
      <c r="FZD10" s="510"/>
      <c r="FZE10" s="511"/>
      <c r="FZF10" s="511"/>
      <c r="FZG10" s="511"/>
      <c r="FZH10" s="511"/>
      <c r="FZI10" s="511"/>
      <c r="FZJ10" s="511"/>
      <c r="FZK10" s="511"/>
      <c r="FZL10" s="511"/>
      <c r="FZM10" s="511"/>
      <c r="FZN10" s="512"/>
      <c r="FZO10" s="510"/>
      <c r="FZP10" s="511"/>
      <c r="FZQ10" s="511"/>
      <c r="FZR10" s="511"/>
      <c r="FZS10" s="511"/>
      <c r="FZT10" s="511"/>
      <c r="FZU10" s="511"/>
      <c r="FZV10" s="511"/>
      <c r="FZW10" s="511"/>
      <c r="FZX10" s="511"/>
      <c r="FZY10" s="512"/>
      <c r="FZZ10" s="510"/>
      <c r="GAA10" s="511"/>
      <c r="GAB10" s="511"/>
      <c r="GAC10" s="511"/>
      <c r="GAD10" s="511"/>
      <c r="GAE10" s="511"/>
      <c r="GAF10" s="511"/>
      <c r="GAG10" s="511"/>
      <c r="GAH10" s="511"/>
      <c r="GAI10" s="511"/>
      <c r="GAJ10" s="512"/>
      <c r="GAK10" s="510"/>
      <c r="GAL10" s="511"/>
      <c r="GAM10" s="511"/>
      <c r="GAN10" s="511"/>
      <c r="GAO10" s="511"/>
      <c r="GAP10" s="511"/>
      <c r="GAQ10" s="511"/>
      <c r="GAR10" s="511"/>
      <c r="GAS10" s="511"/>
      <c r="GAT10" s="511"/>
      <c r="GAU10" s="512"/>
      <c r="GAV10" s="510"/>
      <c r="GAW10" s="511"/>
      <c r="GAX10" s="511"/>
      <c r="GAY10" s="511"/>
      <c r="GAZ10" s="511"/>
      <c r="GBA10" s="511"/>
      <c r="GBB10" s="511"/>
      <c r="GBC10" s="511"/>
      <c r="GBD10" s="511"/>
      <c r="GBE10" s="511"/>
      <c r="GBF10" s="512"/>
      <c r="GBG10" s="510"/>
      <c r="GBH10" s="511"/>
      <c r="GBI10" s="511"/>
      <c r="GBJ10" s="511"/>
      <c r="GBK10" s="511"/>
      <c r="GBL10" s="511"/>
      <c r="GBM10" s="511"/>
      <c r="GBN10" s="511"/>
      <c r="GBO10" s="511"/>
      <c r="GBP10" s="511"/>
      <c r="GBQ10" s="512"/>
      <c r="GBR10" s="510"/>
      <c r="GBS10" s="511"/>
      <c r="GBT10" s="511"/>
      <c r="GBU10" s="511"/>
      <c r="GBV10" s="511"/>
      <c r="GBW10" s="511"/>
      <c r="GBX10" s="511"/>
      <c r="GBY10" s="511"/>
      <c r="GBZ10" s="511"/>
      <c r="GCA10" s="511"/>
      <c r="GCB10" s="512"/>
      <c r="GCC10" s="510"/>
      <c r="GCD10" s="511"/>
      <c r="GCE10" s="511"/>
      <c r="GCF10" s="511"/>
      <c r="GCG10" s="511"/>
      <c r="GCH10" s="511"/>
      <c r="GCI10" s="511"/>
      <c r="GCJ10" s="511"/>
      <c r="GCK10" s="511"/>
      <c r="GCL10" s="511"/>
      <c r="GCM10" s="512"/>
      <c r="GCN10" s="510"/>
      <c r="GCO10" s="511"/>
      <c r="GCP10" s="511"/>
      <c r="GCQ10" s="511"/>
      <c r="GCR10" s="511"/>
      <c r="GCS10" s="511"/>
      <c r="GCT10" s="511"/>
      <c r="GCU10" s="511"/>
      <c r="GCV10" s="511"/>
      <c r="GCW10" s="511"/>
      <c r="GCX10" s="512"/>
      <c r="GCY10" s="510"/>
      <c r="GCZ10" s="511"/>
      <c r="GDA10" s="511"/>
      <c r="GDB10" s="511"/>
      <c r="GDC10" s="511"/>
      <c r="GDD10" s="511"/>
      <c r="GDE10" s="511"/>
      <c r="GDF10" s="511"/>
      <c r="GDG10" s="511"/>
      <c r="GDH10" s="511"/>
      <c r="GDI10" s="512"/>
      <c r="GDJ10" s="510"/>
      <c r="GDK10" s="511"/>
      <c r="GDL10" s="511"/>
      <c r="GDM10" s="511"/>
      <c r="GDN10" s="511"/>
      <c r="GDO10" s="511"/>
      <c r="GDP10" s="511"/>
      <c r="GDQ10" s="511"/>
      <c r="GDR10" s="511"/>
      <c r="GDS10" s="511"/>
      <c r="GDT10" s="512"/>
      <c r="GDU10" s="510"/>
      <c r="GDV10" s="511"/>
      <c r="GDW10" s="511"/>
      <c r="GDX10" s="511"/>
      <c r="GDY10" s="511"/>
      <c r="GDZ10" s="511"/>
      <c r="GEA10" s="511"/>
      <c r="GEB10" s="511"/>
      <c r="GEC10" s="511"/>
      <c r="GED10" s="511"/>
      <c r="GEE10" s="512"/>
      <c r="GEF10" s="510"/>
      <c r="GEG10" s="511"/>
      <c r="GEH10" s="511"/>
      <c r="GEI10" s="511"/>
      <c r="GEJ10" s="511"/>
      <c r="GEK10" s="511"/>
      <c r="GEL10" s="511"/>
      <c r="GEM10" s="511"/>
      <c r="GEN10" s="511"/>
      <c r="GEO10" s="511"/>
      <c r="GEP10" s="512"/>
      <c r="GEQ10" s="510"/>
      <c r="GER10" s="511"/>
      <c r="GES10" s="511"/>
      <c r="GET10" s="511"/>
      <c r="GEU10" s="511"/>
      <c r="GEV10" s="511"/>
      <c r="GEW10" s="511"/>
      <c r="GEX10" s="511"/>
      <c r="GEY10" s="511"/>
      <c r="GEZ10" s="511"/>
      <c r="GFA10" s="512"/>
      <c r="GFB10" s="510"/>
      <c r="GFC10" s="511"/>
      <c r="GFD10" s="511"/>
      <c r="GFE10" s="511"/>
      <c r="GFF10" s="511"/>
      <c r="GFG10" s="511"/>
      <c r="GFH10" s="511"/>
      <c r="GFI10" s="511"/>
      <c r="GFJ10" s="511"/>
      <c r="GFK10" s="511"/>
      <c r="GFL10" s="512"/>
      <c r="GFM10" s="510"/>
      <c r="GFN10" s="511"/>
      <c r="GFO10" s="511"/>
      <c r="GFP10" s="511"/>
      <c r="GFQ10" s="511"/>
      <c r="GFR10" s="511"/>
      <c r="GFS10" s="511"/>
      <c r="GFT10" s="511"/>
      <c r="GFU10" s="511"/>
      <c r="GFV10" s="511"/>
      <c r="GFW10" s="512"/>
      <c r="GFX10" s="510"/>
      <c r="GFY10" s="511"/>
      <c r="GFZ10" s="511"/>
      <c r="GGA10" s="511"/>
      <c r="GGB10" s="511"/>
      <c r="GGC10" s="511"/>
      <c r="GGD10" s="511"/>
      <c r="GGE10" s="511"/>
      <c r="GGF10" s="511"/>
      <c r="GGG10" s="511"/>
      <c r="GGH10" s="512"/>
      <c r="GGI10" s="510"/>
      <c r="GGJ10" s="511"/>
      <c r="GGK10" s="511"/>
      <c r="GGL10" s="511"/>
      <c r="GGM10" s="511"/>
      <c r="GGN10" s="511"/>
      <c r="GGO10" s="511"/>
      <c r="GGP10" s="511"/>
      <c r="GGQ10" s="511"/>
      <c r="GGR10" s="511"/>
      <c r="GGS10" s="512"/>
      <c r="GGT10" s="510"/>
      <c r="GGU10" s="511"/>
      <c r="GGV10" s="511"/>
      <c r="GGW10" s="511"/>
      <c r="GGX10" s="511"/>
      <c r="GGY10" s="511"/>
      <c r="GGZ10" s="511"/>
      <c r="GHA10" s="511"/>
      <c r="GHB10" s="511"/>
      <c r="GHC10" s="511"/>
      <c r="GHD10" s="512"/>
      <c r="GHE10" s="510"/>
      <c r="GHF10" s="511"/>
      <c r="GHG10" s="511"/>
      <c r="GHH10" s="511"/>
      <c r="GHI10" s="511"/>
      <c r="GHJ10" s="511"/>
      <c r="GHK10" s="511"/>
      <c r="GHL10" s="511"/>
      <c r="GHM10" s="511"/>
      <c r="GHN10" s="511"/>
      <c r="GHO10" s="512"/>
      <c r="GHP10" s="510"/>
      <c r="GHQ10" s="511"/>
      <c r="GHR10" s="511"/>
      <c r="GHS10" s="511"/>
      <c r="GHT10" s="511"/>
      <c r="GHU10" s="511"/>
      <c r="GHV10" s="511"/>
      <c r="GHW10" s="511"/>
      <c r="GHX10" s="511"/>
      <c r="GHY10" s="511"/>
      <c r="GHZ10" s="512"/>
      <c r="GIA10" s="510"/>
      <c r="GIB10" s="511"/>
      <c r="GIC10" s="511"/>
      <c r="GID10" s="511"/>
      <c r="GIE10" s="511"/>
      <c r="GIF10" s="511"/>
      <c r="GIG10" s="511"/>
      <c r="GIH10" s="511"/>
      <c r="GII10" s="511"/>
      <c r="GIJ10" s="511"/>
      <c r="GIK10" s="512"/>
      <c r="GIL10" s="510"/>
      <c r="GIM10" s="511"/>
      <c r="GIN10" s="511"/>
      <c r="GIO10" s="511"/>
      <c r="GIP10" s="511"/>
      <c r="GIQ10" s="511"/>
      <c r="GIR10" s="511"/>
      <c r="GIS10" s="511"/>
      <c r="GIT10" s="511"/>
      <c r="GIU10" s="511"/>
      <c r="GIV10" s="512"/>
      <c r="GIW10" s="510"/>
      <c r="GIX10" s="511"/>
      <c r="GIY10" s="511"/>
      <c r="GIZ10" s="511"/>
      <c r="GJA10" s="511"/>
      <c r="GJB10" s="511"/>
      <c r="GJC10" s="511"/>
      <c r="GJD10" s="511"/>
      <c r="GJE10" s="511"/>
      <c r="GJF10" s="511"/>
      <c r="GJG10" s="512"/>
      <c r="GJH10" s="510"/>
      <c r="GJI10" s="511"/>
      <c r="GJJ10" s="511"/>
      <c r="GJK10" s="511"/>
      <c r="GJL10" s="511"/>
      <c r="GJM10" s="511"/>
      <c r="GJN10" s="511"/>
      <c r="GJO10" s="511"/>
      <c r="GJP10" s="511"/>
      <c r="GJQ10" s="511"/>
      <c r="GJR10" s="512"/>
      <c r="GJS10" s="510"/>
      <c r="GJT10" s="511"/>
      <c r="GJU10" s="511"/>
      <c r="GJV10" s="511"/>
      <c r="GJW10" s="511"/>
      <c r="GJX10" s="511"/>
      <c r="GJY10" s="511"/>
      <c r="GJZ10" s="511"/>
      <c r="GKA10" s="511"/>
      <c r="GKB10" s="511"/>
      <c r="GKC10" s="512"/>
      <c r="GKD10" s="510"/>
      <c r="GKE10" s="511"/>
      <c r="GKF10" s="511"/>
      <c r="GKG10" s="511"/>
      <c r="GKH10" s="511"/>
      <c r="GKI10" s="511"/>
      <c r="GKJ10" s="511"/>
      <c r="GKK10" s="511"/>
      <c r="GKL10" s="511"/>
      <c r="GKM10" s="511"/>
      <c r="GKN10" s="512"/>
      <c r="GKO10" s="510"/>
      <c r="GKP10" s="511"/>
      <c r="GKQ10" s="511"/>
      <c r="GKR10" s="511"/>
      <c r="GKS10" s="511"/>
      <c r="GKT10" s="511"/>
      <c r="GKU10" s="511"/>
      <c r="GKV10" s="511"/>
      <c r="GKW10" s="511"/>
      <c r="GKX10" s="511"/>
      <c r="GKY10" s="512"/>
      <c r="GKZ10" s="510"/>
      <c r="GLA10" s="511"/>
      <c r="GLB10" s="511"/>
      <c r="GLC10" s="511"/>
      <c r="GLD10" s="511"/>
      <c r="GLE10" s="511"/>
      <c r="GLF10" s="511"/>
      <c r="GLG10" s="511"/>
      <c r="GLH10" s="511"/>
      <c r="GLI10" s="511"/>
      <c r="GLJ10" s="512"/>
      <c r="GLK10" s="510"/>
      <c r="GLL10" s="511"/>
      <c r="GLM10" s="511"/>
      <c r="GLN10" s="511"/>
      <c r="GLO10" s="511"/>
      <c r="GLP10" s="511"/>
      <c r="GLQ10" s="511"/>
      <c r="GLR10" s="511"/>
      <c r="GLS10" s="511"/>
      <c r="GLT10" s="511"/>
      <c r="GLU10" s="512"/>
      <c r="GLV10" s="510"/>
      <c r="GLW10" s="511"/>
      <c r="GLX10" s="511"/>
      <c r="GLY10" s="511"/>
      <c r="GLZ10" s="511"/>
      <c r="GMA10" s="511"/>
      <c r="GMB10" s="511"/>
      <c r="GMC10" s="511"/>
      <c r="GMD10" s="511"/>
      <c r="GME10" s="511"/>
      <c r="GMF10" s="512"/>
      <c r="GMG10" s="510"/>
      <c r="GMH10" s="511"/>
      <c r="GMI10" s="511"/>
      <c r="GMJ10" s="511"/>
      <c r="GMK10" s="511"/>
      <c r="GML10" s="511"/>
      <c r="GMM10" s="511"/>
      <c r="GMN10" s="511"/>
      <c r="GMO10" s="511"/>
      <c r="GMP10" s="511"/>
      <c r="GMQ10" s="512"/>
      <c r="GMR10" s="510"/>
      <c r="GMS10" s="511"/>
      <c r="GMT10" s="511"/>
      <c r="GMU10" s="511"/>
      <c r="GMV10" s="511"/>
      <c r="GMW10" s="511"/>
      <c r="GMX10" s="511"/>
      <c r="GMY10" s="511"/>
      <c r="GMZ10" s="511"/>
      <c r="GNA10" s="511"/>
      <c r="GNB10" s="512"/>
      <c r="GNC10" s="510"/>
      <c r="GND10" s="511"/>
      <c r="GNE10" s="511"/>
      <c r="GNF10" s="511"/>
      <c r="GNG10" s="511"/>
      <c r="GNH10" s="511"/>
      <c r="GNI10" s="511"/>
      <c r="GNJ10" s="511"/>
      <c r="GNK10" s="511"/>
      <c r="GNL10" s="511"/>
      <c r="GNM10" s="512"/>
      <c r="GNN10" s="510"/>
      <c r="GNO10" s="511"/>
      <c r="GNP10" s="511"/>
      <c r="GNQ10" s="511"/>
      <c r="GNR10" s="511"/>
      <c r="GNS10" s="511"/>
      <c r="GNT10" s="511"/>
      <c r="GNU10" s="511"/>
      <c r="GNV10" s="511"/>
      <c r="GNW10" s="511"/>
      <c r="GNX10" s="512"/>
      <c r="GNY10" s="510"/>
      <c r="GNZ10" s="511"/>
      <c r="GOA10" s="511"/>
      <c r="GOB10" s="511"/>
      <c r="GOC10" s="511"/>
      <c r="GOD10" s="511"/>
      <c r="GOE10" s="511"/>
      <c r="GOF10" s="511"/>
      <c r="GOG10" s="511"/>
      <c r="GOH10" s="511"/>
      <c r="GOI10" s="512"/>
      <c r="GOJ10" s="510"/>
      <c r="GOK10" s="511"/>
      <c r="GOL10" s="511"/>
      <c r="GOM10" s="511"/>
      <c r="GON10" s="511"/>
      <c r="GOO10" s="511"/>
      <c r="GOP10" s="511"/>
      <c r="GOQ10" s="511"/>
      <c r="GOR10" s="511"/>
      <c r="GOS10" s="511"/>
      <c r="GOT10" s="512"/>
      <c r="GOU10" s="510"/>
      <c r="GOV10" s="511"/>
      <c r="GOW10" s="511"/>
      <c r="GOX10" s="511"/>
      <c r="GOY10" s="511"/>
      <c r="GOZ10" s="511"/>
      <c r="GPA10" s="511"/>
      <c r="GPB10" s="511"/>
      <c r="GPC10" s="511"/>
      <c r="GPD10" s="511"/>
      <c r="GPE10" s="512"/>
      <c r="GPF10" s="510"/>
      <c r="GPG10" s="511"/>
      <c r="GPH10" s="511"/>
      <c r="GPI10" s="511"/>
      <c r="GPJ10" s="511"/>
      <c r="GPK10" s="511"/>
      <c r="GPL10" s="511"/>
      <c r="GPM10" s="511"/>
      <c r="GPN10" s="511"/>
      <c r="GPO10" s="511"/>
      <c r="GPP10" s="512"/>
      <c r="GPQ10" s="510"/>
      <c r="GPR10" s="511"/>
      <c r="GPS10" s="511"/>
      <c r="GPT10" s="511"/>
      <c r="GPU10" s="511"/>
      <c r="GPV10" s="511"/>
      <c r="GPW10" s="511"/>
      <c r="GPX10" s="511"/>
      <c r="GPY10" s="511"/>
      <c r="GPZ10" s="511"/>
      <c r="GQA10" s="512"/>
      <c r="GQB10" s="510"/>
      <c r="GQC10" s="511"/>
      <c r="GQD10" s="511"/>
      <c r="GQE10" s="511"/>
      <c r="GQF10" s="511"/>
      <c r="GQG10" s="511"/>
      <c r="GQH10" s="511"/>
      <c r="GQI10" s="511"/>
      <c r="GQJ10" s="511"/>
      <c r="GQK10" s="511"/>
      <c r="GQL10" s="512"/>
      <c r="GQM10" s="510"/>
      <c r="GQN10" s="511"/>
      <c r="GQO10" s="511"/>
      <c r="GQP10" s="511"/>
      <c r="GQQ10" s="511"/>
      <c r="GQR10" s="511"/>
      <c r="GQS10" s="511"/>
      <c r="GQT10" s="511"/>
      <c r="GQU10" s="511"/>
      <c r="GQV10" s="511"/>
      <c r="GQW10" s="512"/>
      <c r="GQX10" s="510"/>
      <c r="GQY10" s="511"/>
      <c r="GQZ10" s="511"/>
      <c r="GRA10" s="511"/>
      <c r="GRB10" s="511"/>
      <c r="GRC10" s="511"/>
      <c r="GRD10" s="511"/>
      <c r="GRE10" s="511"/>
      <c r="GRF10" s="511"/>
      <c r="GRG10" s="511"/>
      <c r="GRH10" s="512"/>
      <c r="GRI10" s="510"/>
      <c r="GRJ10" s="511"/>
      <c r="GRK10" s="511"/>
      <c r="GRL10" s="511"/>
      <c r="GRM10" s="511"/>
      <c r="GRN10" s="511"/>
      <c r="GRO10" s="511"/>
      <c r="GRP10" s="511"/>
      <c r="GRQ10" s="511"/>
      <c r="GRR10" s="511"/>
      <c r="GRS10" s="512"/>
      <c r="GRT10" s="510"/>
      <c r="GRU10" s="511"/>
      <c r="GRV10" s="511"/>
      <c r="GRW10" s="511"/>
      <c r="GRX10" s="511"/>
      <c r="GRY10" s="511"/>
      <c r="GRZ10" s="511"/>
      <c r="GSA10" s="511"/>
      <c r="GSB10" s="511"/>
      <c r="GSC10" s="511"/>
      <c r="GSD10" s="512"/>
      <c r="GSE10" s="510"/>
      <c r="GSF10" s="511"/>
      <c r="GSG10" s="511"/>
      <c r="GSH10" s="511"/>
      <c r="GSI10" s="511"/>
      <c r="GSJ10" s="511"/>
      <c r="GSK10" s="511"/>
      <c r="GSL10" s="511"/>
      <c r="GSM10" s="511"/>
      <c r="GSN10" s="511"/>
      <c r="GSO10" s="512"/>
      <c r="GSP10" s="510"/>
      <c r="GSQ10" s="511"/>
      <c r="GSR10" s="511"/>
      <c r="GSS10" s="511"/>
      <c r="GST10" s="511"/>
      <c r="GSU10" s="511"/>
      <c r="GSV10" s="511"/>
      <c r="GSW10" s="511"/>
      <c r="GSX10" s="511"/>
      <c r="GSY10" s="511"/>
      <c r="GSZ10" s="512"/>
      <c r="GTA10" s="510"/>
      <c r="GTB10" s="511"/>
      <c r="GTC10" s="511"/>
      <c r="GTD10" s="511"/>
      <c r="GTE10" s="511"/>
      <c r="GTF10" s="511"/>
      <c r="GTG10" s="511"/>
      <c r="GTH10" s="511"/>
      <c r="GTI10" s="511"/>
      <c r="GTJ10" s="511"/>
      <c r="GTK10" s="512"/>
      <c r="GTL10" s="510"/>
      <c r="GTM10" s="511"/>
      <c r="GTN10" s="511"/>
      <c r="GTO10" s="511"/>
      <c r="GTP10" s="511"/>
      <c r="GTQ10" s="511"/>
      <c r="GTR10" s="511"/>
      <c r="GTS10" s="511"/>
      <c r="GTT10" s="511"/>
      <c r="GTU10" s="511"/>
      <c r="GTV10" s="512"/>
      <c r="GTW10" s="510"/>
      <c r="GTX10" s="511"/>
      <c r="GTY10" s="511"/>
      <c r="GTZ10" s="511"/>
      <c r="GUA10" s="511"/>
      <c r="GUB10" s="511"/>
      <c r="GUC10" s="511"/>
      <c r="GUD10" s="511"/>
      <c r="GUE10" s="511"/>
      <c r="GUF10" s="511"/>
      <c r="GUG10" s="512"/>
      <c r="GUH10" s="510"/>
      <c r="GUI10" s="511"/>
      <c r="GUJ10" s="511"/>
      <c r="GUK10" s="511"/>
      <c r="GUL10" s="511"/>
      <c r="GUM10" s="511"/>
      <c r="GUN10" s="511"/>
      <c r="GUO10" s="511"/>
      <c r="GUP10" s="511"/>
      <c r="GUQ10" s="511"/>
      <c r="GUR10" s="512"/>
      <c r="GUS10" s="510"/>
      <c r="GUT10" s="511"/>
      <c r="GUU10" s="511"/>
      <c r="GUV10" s="511"/>
      <c r="GUW10" s="511"/>
      <c r="GUX10" s="511"/>
      <c r="GUY10" s="511"/>
      <c r="GUZ10" s="511"/>
      <c r="GVA10" s="511"/>
      <c r="GVB10" s="511"/>
      <c r="GVC10" s="512"/>
      <c r="GVD10" s="510"/>
      <c r="GVE10" s="511"/>
      <c r="GVF10" s="511"/>
      <c r="GVG10" s="511"/>
      <c r="GVH10" s="511"/>
      <c r="GVI10" s="511"/>
      <c r="GVJ10" s="511"/>
      <c r="GVK10" s="511"/>
      <c r="GVL10" s="511"/>
      <c r="GVM10" s="511"/>
      <c r="GVN10" s="512"/>
      <c r="GVO10" s="510"/>
      <c r="GVP10" s="511"/>
      <c r="GVQ10" s="511"/>
      <c r="GVR10" s="511"/>
      <c r="GVS10" s="511"/>
      <c r="GVT10" s="511"/>
      <c r="GVU10" s="511"/>
      <c r="GVV10" s="511"/>
      <c r="GVW10" s="511"/>
      <c r="GVX10" s="511"/>
      <c r="GVY10" s="512"/>
      <c r="GVZ10" s="510"/>
      <c r="GWA10" s="511"/>
      <c r="GWB10" s="511"/>
      <c r="GWC10" s="511"/>
      <c r="GWD10" s="511"/>
      <c r="GWE10" s="511"/>
      <c r="GWF10" s="511"/>
      <c r="GWG10" s="511"/>
      <c r="GWH10" s="511"/>
      <c r="GWI10" s="511"/>
      <c r="GWJ10" s="512"/>
      <c r="GWK10" s="510"/>
      <c r="GWL10" s="511"/>
      <c r="GWM10" s="511"/>
      <c r="GWN10" s="511"/>
      <c r="GWO10" s="511"/>
      <c r="GWP10" s="511"/>
      <c r="GWQ10" s="511"/>
      <c r="GWR10" s="511"/>
      <c r="GWS10" s="511"/>
      <c r="GWT10" s="511"/>
      <c r="GWU10" s="512"/>
      <c r="GWV10" s="510"/>
      <c r="GWW10" s="511"/>
      <c r="GWX10" s="511"/>
      <c r="GWY10" s="511"/>
      <c r="GWZ10" s="511"/>
      <c r="GXA10" s="511"/>
      <c r="GXB10" s="511"/>
      <c r="GXC10" s="511"/>
      <c r="GXD10" s="511"/>
      <c r="GXE10" s="511"/>
      <c r="GXF10" s="512"/>
      <c r="GXG10" s="510"/>
      <c r="GXH10" s="511"/>
      <c r="GXI10" s="511"/>
      <c r="GXJ10" s="511"/>
      <c r="GXK10" s="511"/>
      <c r="GXL10" s="511"/>
      <c r="GXM10" s="511"/>
      <c r="GXN10" s="511"/>
      <c r="GXO10" s="511"/>
      <c r="GXP10" s="511"/>
      <c r="GXQ10" s="512"/>
      <c r="GXR10" s="510"/>
      <c r="GXS10" s="511"/>
      <c r="GXT10" s="511"/>
      <c r="GXU10" s="511"/>
      <c r="GXV10" s="511"/>
      <c r="GXW10" s="511"/>
      <c r="GXX10" s="511"/>
      <c r="GXY10" s="511"/>
      <c r="GXZ10" s="511"/>
      <c r="GYA10" s="511"/>
      <c r="GYB10" s="512"/>
      <c r="GYC10" s="510"/>
      <c r="GYD10" s="511"/>
      <c r="GYE10" s="511"/>
      <c r="GYF10" s="511"/>
      <c r="GYG10" s="511"/>
      <c r="GYH10" s="511"/>
      <c r="GYI10" s="511"/>
      <c r="GYJ10" s="511"/>
      <c r="GYK10" s="511"/>
      <c r="GYL10" s="511"/>
      <c r="GYM10" s="512"/>
      <c r="GYN10" s="510"/>
      <c r="GYO10" s="511"/>
      <c r="GYP10" s="511"/>
      <c r="GYQ10" s="511"/>
      <c r="GYR10" s="511"/>
      <c r="GYS10" s="511"/>
      <c r="GYT10" s="511"/>
      <c r="GYU10" s="511"/>
      <c r="GYV10" s="511"/>
      <c r="GYW10" s="511"/>
      <c r="GYX10" s="512"/>
      <c r="GYY10" s="510"/>
      <c r="GYZ10" s="511"/>
      <c r="GZA10" s="511"/>
      <c r="GZB10" s="511"/>
      <c r="GZC10" s="511"/>
      <c r="GZD10" s="511"/>
      <c r="GZE10" s="511"/>
      <c r="GZF10" s="511"/>
      <c r="GZG10" s="511"/>
      <c r="GZH10" s="511"/>
      <c r="GZI10" s="512"/>
      <c r="GZJ10" s="510"/>
      <c r="GZK10" s="511"/>
      <c r="GZL10" s="511"/>
      <c r="GZM10" s="511"/>
      <c r="GZN10" s="511"/>
      <c r="GZO10" s="511"/>
      <c r="GZP10" s="511"/>
      <c r="GZQ10" s="511"/>
      <c r="GZR10" s="511"/>
      <c r="GZS10" s="511"/>
      <c r="GZT10" s="512"/>
      <c r="GZU10" s="510"/>
      <c r="GZV10" s="511"/>
      <c r="GZW10" s="511"/>
      <c r="GZX10" s="511"/>
      <c r="GZY10" s="511"/>
      <c r="GZZ10" s="511"/>
      <c r="HAA10" s="511"/>
      <c r="HAB10" s="511"/>
      <c r="HAC10" s="511"/>
      <c r="HAD10" s="511"/>
      <c r="HAE10" s="512"/>
      <c r="HAF10" s="510"/>
      <c r="HAG10" s="511"/>
      <c r="HAH10" s="511"/>
      <c r="HAI10" s="511"/>
      <c r="HAJ10" s="511"/>
      <c r="HAK10" s="511"/>
      <c r="HAL10" s="511"/>
      <c r="HAM10" s="511"/>
      <c r="HAN10" s="511"/>
      <c r="HAO10" s="511"/>
      <c r="HAP10" s="512"/>
      <c r="HAQ10" s="510"/>
      <c r="HAR10" s="511"/>
      <c r="HAS10" s="511"/>
      <c r="HAT10" s="511"/>
      <c r="HAU10" s="511"/>
      <c r="HAV10" s="511"/>
      <c r="HAW10" s="511"/>
      <c r="HAX10" s="511"/>
      <c r="HAY10" s="511"/>
      <c r="HAZ10" s="511"/>
      <c r="HBA10" s="512"/>
      <c r="HBB10" s="510"/>
      <c r="HBC10" s="511"/>
      <c r="HBD10" s="511"/>
      <c r="HBE10" s="511"/>
      <c r="HBF10" s="511"/>
      <c r="HBG10" s="511"/>
      <c r="HBH10" s="511"/>
      <c r="HBI10" s="511"/>
      <c r="HBJ10" s="511"/>
      <c r="HBK10" s="511"/>
      <c r="HBL10" s="512"/>
      <c r="HBM10" s="510"/>
      <c r="HBN10" s="511"/>
      <c r="HBO10" s="511"/>
      <c r="HBP10" s="511"/>
      <c r="HBQ10" s="511"/>
      <c r="HBR10" s="511"/>
      <c r="HBS10" s="511"/>
      <c r="HBT10" s="511"/>
      <c r="HBU10" s="511"/>
      <c r="HBV10" s="511"/>
      <c r="HBW10" s="512"/>
      <c r="HBX10" s="510"/>
      <c r="HBY10" s="511"/>
      <c r="HBZ10" s="511"/>
      <c r="HCA10" s="511"/>
      <c r="HCB10" s="511"/>
      <c r="HCC10" s="511"/>
      <c r="HCD10" s="511"/>
      <c r="HCE10" s="511"/>
      <c r="HCF10" s="511"/>
      <c r="HCG10" s="511"/>
      <c r="HCH10" s="512"/>
      <c r="HCI10" s="510"/>
      <c r="HCJ10" s="511"/>
      <c r="HCK10" s="511"/>
      <c r="HCL10" s="511"/>
      <c r="HCM10" s="511"/>
      <c r="HCN10" s="511"/>
      <c r="HCO10" s="511"/>
      <c r="HCP10" s="511"/>
      <c r="HCQ10" s="511"/>
      <c r="HCR10" s="511"/>
      <c r="HCS10" s="512"/>
      <c r="HCT10" s="510"/>
      <c r="HCU10" s="511"/>
      <c r="HCV10" s="511"/>
      <c r="HCW10" s="511"/>
      <c r="HCX10" s="511"/>
      <c r="HCY10" s="511"/>
      <c r="HCZ10" s="511"/>
      <c r="HDA10" s="511"/>
      <c r="HDB10" s="511"/>
      <c r="HDC10" s="511"/>
      <c r="HDD10" s="512"/>
      <c r="HDE10" s="510"/>
      <c r="HDF10" s="511"/>
      <c r="HDG10" s="511"/>
      <c r="HDH10" s="511"/>
      <c r="HDI10" s="511"/>
      <c r="HDJ10" s="511"/>
      <c r="HDK10" s="511"/>
      <c r="HDL10" s="511"/>
      <c r="HDM10" s="511"/>
      <c r="HDN10" s="511"/>
      <c r="HDO10" s="512"/>
      <c r="HDP10" s="510"/>
      <c r="HDQ10" s="511"/>
      <c r="HDR10" s="511"/>
      <c r="HDS10" s="511"/>
      <c r="HDT10" s="511"/>
      <c r="HDU10" s="511"/>
      <c r="HDV10" s="511"/>
      <c r="HDW10" s="511"/>
      <c r="HDX10" s="511"/>
      <c r="HDY10" s="511"/>
      <c r="HDZ10" s="512"/>
      <c r="HEA10" s="510"/>
      <c r="HEB10" s="511"/>
      <c r="HEC10" s="511"/>
      <c r="HED10" s="511"/>
      <c r="HEE10" s="511"/>
      <c r="HEF10" s="511"/>
      <c r="HEG10" s="511"/>
      <c r="HEH10" s="511"/>
      <c r="HEI10" s="511"/>
      <c r="HEJ10" s="511"/>
      <c r="HEK10" s="512"/>
      <c r="HEL10" s="510"/>
      <c r="HEM10" s="511"/>
      <c r="HEN10" s="511"/>
      <c r="HEO10" s="511"/>
      <c r="HEP10" s="511"/>
      <c r="HEQ10" s="511"/>
      <c r="HER10" s="511"/>
      <c r="HES10" s="511"/>
      <c r="HET10" s="511"/>
      <c r="HEU10" s="511"/>
      <c r="HEV10" s="512"/>
      <c r="HEW10" s="510"/>
      <c r="HEX10" s="511"/>
      <c r="HEY10" s="511"/>
      <c r="HEZ10" s="511"/>
      <c r="HFA10" s="511"/>
      <c r="HFB10" s="511"/>
      <c r="HFC10" s="511"/>
      <c r="HFD10" s="511"/>
      <c r="HFE10" s="511"/>
      <c r="HFF10" s="511"/>
      <c r="HFG10" s="512"/>
      <c r="HFH10" s="510"/>
      <c r="HFI10" s="511"/>
      <c r="HFJ10" s="511"/>
      <c r="HFK10" s="511"/>
      <c r="HFL10" s="511"/>
      <c r="HFM10" s="511"/>
      <c r="HFN10" s="511"/>
      <c r="HFO10" s="511"/>
      <c r="HFP10" s="511"/>
      <c r="HFQ10" s="511"/>
      <c r="HFR10" s="512"/>
      <c r="HFS10" s="510"/>
      <c r="HFT10" s="511"/>
      <c r="HFU10" s="511"/>
      <c r="HFV10" s="511"/>
      <c r="HFW10" s="511"/>
      <c r="HFX10" s="511"/>
      <c r="HFY10" s="511"/>
      <c r="HFZ10" s="511"/>
      <c r="HGA10" s="511"/>
      <c r="HGB10" s="511"/>
      <c r="HGC10" s="512"/>
      <c r="HGD10" s="510"/>
      <c r="HGE10" s="511"/>
      <c r="HGF10" s="511"/>
      <c r="HGG10" s="511"/>
      <c r="HGH10" s="511"/>
      <c r="HGI10" s="511"/>
      <c r="HGJ10" s="511"/>
      <c r="HGK10" s="511"/>
      <c r="HGL10" s="511"/>
      <c r="HGM10" s="511"/>
      <c r="HGN10" s="512"/>
      <c r="HGO10" s="510"/>
      <c r="HGP10" s="511"/>
      <c r="HGQ10" s="511"/>
      <c r="HGR10" s="511"/>
      <c r="HGS10" s="511"/>
      <c r="HGT10" s="511"/>
      <c r="HGU10" s="511"/>
      <c r="HGV10" s="511"/>
      <c r="HGW10" s="511"/>
      <c r="HGX10" s="511"/>
      <c r="HGY10" s="512"/>
      <c r="HGZ10" s="510"/>
      <c r="HHA10" s="511"/>
      <c r="HHB10" s="511"/>
      <c r="HHC10" s="511"/>
      <c r="HHD10" s="511"/>
      <c r="HHE10" s="511"/>
      <c r="HHF10" s="511"/>
      <c r="HHG10" s="511"/>
      <c r="HHH10" s="511"/>
      <c r="HHI10" s="511"/>
      <c r="HHJ10" s="512"/>
      <c r="HHK10" s="510"/>
      <c r="HHL10" s="511"/>
      <c r="HHM10" s="511"/>
      <c r="HHN10" s="511"/>
      <c r="HHO10" s="511"/>
      <c r="HHP10" s="511"/>
      <c r="HHQ10" s="511"/>
      <c r="HHR10" s="511"/>
      <c r="HHS10" s="511"/>
      <c r="HHT10" s="511"/>
      <c r="HHU10" s="512"/>
      <c r="HHV10" s="510"/>
      <c r="HHW10" s="511"/>
      <c r="HHX10" s="511"/>
      <c r="HHY10" s="511"/>
      <c r="HHZ10" s="511"/>
      <c r="HIA10" s="511"/>
      <c r="HIB10" s="511"/>
      <c r="HIC10" s="511"/>
      <c r="HID10" s="511"/>
      <c r="HIE10" s="511"/>
      <c r="HIF10" s="512"/>
      <c r="HIG10" s="510"/>
      <c r="HIH10" s="511"/>
      <c r="HII10" s="511"/>
      <c r="HIJ10" s="511"/>
      <c r="HIK10" s="511"/>
      <c r="HIL10" s="511"/>
      <c r="HIM10" s="511"/>
      <c r="HIN10" s="511"/>
      <c r="HIO10" s="511"/>
      <c r="HIP10" s="511"/>
      <c r="HIQ10" s="512"/>
      <c r="HIR10" s="510"/>
      <c r="HIS10" s="511"/>
      <c r="HIT10" s="511"/>
      <c r="HIU10" s="511"/>
      <c r="HIV10" s="511"/>
      <c r="HIW10" s="511"/>
      <c r="HIX10" s="511"/>
      <c r="HIY10" s="511"/>
      <c r="HIZ10" s="511"/>
      <c r="HJA10" s="511"/>
      <c r="HJB10" s="512"/>
      <c r="HJC10" s="510"/>
      <c r="HJD10" s="511"/>
      <c r="HJE10" s="511"/>
      <c r="HJF10" s="511"/>
      <c r="HJG10" s="511"/>
      <c r="HJH10" s="511"/>
      <c r="HJI10" s="511"/>
      <c r="HJJ10" s="511"/>
      <c r="HJK10" s="511"/>
      <c r="HJL10" s="511"/>
      <c r="HJM10" s="512"/>
      <c r="HJN10" s="510"/>
      <c r="HJO10" s="511"/>
      <c r="HJP10" s="511"/>
      <c r="HJQ10" s="511"/>
      <c r="HJR10" s="511"/>
      <c r="HJS10" s="511"/>
      <c r="HJT10" s="511"/>
      <c r="HJU10" s="511"/>
      <c r="HJV10" s="511"/>
      <c r="HJW10" s="511"/>
      <c r="HJX10" s="512"/>
      <c r="HJY10" s="510"/>
      <c r="HJZ10" s="511"/>
      <c r="HKA10" s="511"/>
      <c r="HKB10" s="511"/>
      <c r="HKC10" s="511"/>
      <c r="HKD10" s="511"/>
      <c r="HKE10" s="511"/>
      <c r="HKF10" s="511"/>
      <c r="HKG10" s="511"/>
      <c r="HKH10" s="511"/>
      <c r="HKI10" s="512"/>
      <c r="HKJ10" s="510"/>
      <c r="HKK10" s="511"/>
      <c r="HKL10" s="511"/>
      <c r="HKM10" s="511"/>
      <c r="HKN10" s="511"/>
      <c r="HKO10" s="511"/>
      <c r="HKP10" s="511"/>
      <c r="HKQ10" s="511"/>
      <c r="HKR10" s="511"/>
      <c r="HKS10" s="511"/>
      <c r="HKT10" s="512"/>
      <c r="HKU10" s="510"/>
      <c r="HKV10" s="511"/>
      <c r="HKW10" s="511"/>
      <c r="HKX10" s="511"/>
      <c r="HKY10" s="511"/>
      <c r="HKZ10" s="511"/>
      <c r="HLA10" s="511"/>
      <c r="HLB10" s="511"/>
      <c r="HLC10" s="511"/>
      <c r="HLD10" s="511"/>
      <c r="HLE10" s="512"/>
      <c r="HLF10" s="510"/>
      <c r="HLG10" s="511"/>
      <c r="HLH10" s="511"/>
      <c r="HLI10" s="511"/>
      <c r="HLJ10" s="511"/>
      <c r="HLK10" s="511"/>
      <c r="HLL10" s="511"/>
      <c r="HLM10" s="511"/>
      <c r="HLN10" s="511"/>
      <c r="HLO10" s="511"/>
      <c r="HLP10" s="512"/>
      <c r="HLQ10" s="510"/>
      <c r="HLR10" s="511"/>
      <c r="HLS10" s="511"/>
      <c r="HLT10" s="511"/>
      <c r="HLU10" s="511"/>
      <c r="HLV10" s="511"/>
      <c r="HLW10" s="511"/>
      <c r="HLX10" s="511"/>
      <c r="HLY10" s="511"/>
      <c r="HLZ10" s="511"/>
      <c r="HMA10" s="512"/>
      <c r="HMB10" s="510"/>
      <c r="HMC10" s="511"/>
      <c r="HMD10" s="511"/>
      <c r="HME10" s="511"/>
      <c r="HMF10" s="511"/>
      <c r="HMG10" s="511"/>
      <c r="HMH10" s="511"/>
      <c r="HMI10" s="511"/>
      <c r="HMJ10" s="511"/>
      <c r="HMK10" s="511"/>
      <c r="HML10" s="512"/>
      <c r="HMM10" s="510"/>
      <c r="HMN10" s="511"/>
      <c r="HMO10" s="511"/>
      <c r="HMP10" s="511"/>
      <c r="HMQ10" s="511"/>
      <c r="HMR10" s="511"/>
      <c r="HMS10" s="511"/>
      <c r="HMT10" s="511"/>
      <c r="HMU10" s="511"/>
      <c r="HMV10" s="511"/>
      <c r="HMW10" s="512"/>
      <c r="HMX10" s="510"/>
      <c r="HMY10" s="511"/>
      <c r="HMZ10" s="511"/>
      <c r="HNA10" s="511"/>
      <c r="HNB10" s="511"/>
      <c r="HNC10" s="511"/>
      <c r="HND10" s="511"/>
      <c r="HNE10" s="511"/>
      <c r="HNF10" s="511"/>
      <c r="HNG10" s="511"/>
      <c r="HNH10" s="512"/>
      <c r="HNI10" s="510"/>
      <c r="HNJ10" s="511"/>
      <c r="HNK10" s="511"/>
      <c r="HNL10" s="511"/>
      <c r="HNM10" s="511"/>
      <c r="HNN10" s="511"/>
      <c r="HNO10" s="511"/>
      <c r="HNP10" s="511"/>
      <c r="HNQ10" s="511"/>
      <c r="HNR10" s="511"/>
      <c r="HNS10" s="512"/>
      <c r="HNT10" s="510"/>
      <c r="HNU10" s="511"/>
      <c r="HNV10" s="511"/>
      <c r="HNW10" s="511"/>
      <c r="HNX10" s="511"/>
      <c r="HNY10" s="511"/>
      <c r="HNZ10" s="511"/>
      <c r="HOA10" s="511"/>
      <c r="HOB10" s="511"/>
      <c r="HOC10" s="511"/>
      <c r="HOD10" s="512"/>
      <c r="HOE10" s="510"/>
      <c r="HOF10" s="511"/>
      <c r="HOG10" s="511"/>
      <c r="HOH10" s="511"/>
      <c r="HOI10" s="511"/>
      <c r="HOJ10" s="511"/>
      <c r="HOK10" s="511"/>
      <c r="HOL10" s="511"/>
      <c r="HOM10" s="511"/>
      <c r="HON10" s="511"/>
      <c r="HOO10" s="512"/>
      <c r="HOP10" s="510"/>
      <c r="HOQ10" s="511"/>
      <c r="HOR10" s="511"/>
      <c r="HOS10" s="511"/>
      <c r="HOT10" s="511"/>
      <c r="HOU10" s="511"/>
      <c r="HOV10" s="511"/>
      <c r="HOW10" s="511"/>
      <c r="HOX10" s="511"/>
      <c r="HOY10" s="511"/>
      <c r="HOZ10" s="512"/>
      <c r="HPA10" s="510"/>
      <c r="HPB10" s="511"/>
      <c r="HPC10" s="511"/>
      <c r="HPD10" s="511"/>
      <c r="HPE10" s="511"/>
      <c r="HPF10" s="511"/>
      <c r="HPG10" s="511"/>
      <c r="HPH10" s="511"/>
      <c r="HPI10" s="511"/>
      <c r="HPJ10" s="511"/>
      <c r="HPK10" s="512"/>
      <c r="HPL10" s="510"/>
      <c r="HPM10" s="511"/>
      <c r="HPN10" s="511"/>
      <c r="HPO10" s="511"/>
      <c r="HPP10" s="511"/>
      <c r="HPQ10" s="511"/>
      <c r="HPR10" s="511"/>
      <c r="HPS10" s="511"/>
      <c r="HPT10" s="511"/>
      <c r="HPU10" s="511"/>
      <c r="HPV10" s="512"/>
      <c r="HPW10" s="510"/>
      <c r="HPX10" s="511"/>
      <c r="HPY10" s="511"/>
      <c r="HPZ10" s="511"/>
      <c r="HQA10" s="511"/>
      <c r="HQB10" s="511"/>
      <c r="HQC10" s="511"/>
      <c r="HQD10" s="511"/>
      <c r="HQE10" s="511"/>
      <c r="HQF10" s="511"/>
      <c r="HQG10" s="512"/>
      <c r="HQH10" s="510"/>
      <c r="HQI10" s="511"/>
      <c r="HQJ10" s="511"/>
      <c r="HQK10" s="511"/>
      <c r="HQL10" s="511"/>
      <c r="HQM10" s="511"/>
      <c r="HQN10" s="511"/>
      <c r="HQO10" s="511"/>
      <c r="HQP10" s="511"/>
      <c r="HQQ10" s="511"/>
      <c r="HQR10" s="512"/>
      <c r="HQS10" s="510"/>
      <c r="HQT10" s="511"/>
      <c r="HQU10" s="511"/>
      <c r="HQV10" s="511"/>
      <c r="HQW10" s="511"/>
      <c r="HQX10" s="511"/>
      <c r="HQY10" s="511"/>
      <c r="HQZ10" s="511"/>
      <c r="HRA10" s="511"/>
      <c r="HRB10" s="511"/>
      <c r="HRC10" s="512"/>
      <c r="HRD10" s="510"/>
      <c r="HRE10" s="511"/>
      <c r="HRF10" s="511"/>
      <c r="HRG10" s="511"/>
      <c r="HRH10" s="511"/>
      <c r="HRI10" s="511"/>
      <c r="HRJ10" s="511"/>
      <c r="HRK10" s="511"/>
      <c r="HRL10" s="511"/>
      <c r="HRM10" s="511"/>
      <c r="HRN10" s="512"/>
      <c r="HRO10" s="510"/>
      <c r="HRP10" s="511"/>
      <c r="HRQ10" s="511"/>
      <c r="HRR10" s="511"/>
      <c r="HRS10" s="511"/>
      <c r="HRT10" s="511"/>
      <c r="HRU10" s="511"/>
      <c r="HRV10" s="511"/>
      <c r="HRW10" s="511"/>
      <c r="HRX10" s="511"/>
      <c r="HRY10" s="512"/>
      <c r="HRZ10" s="510"/>
      <c r="HSA10" s="511"/>
      <c r="HSB10" s="511"/>
      <c r="HSC10" s="511"/>
      <c r="HSD10" s="511"/>
      <c r="HSE10" s="511"/>
      <c r="HSF10" s="511"/>
      <c r="HSG10" s="511"/>
      <c r="HSH10" s="511"/>
      <c r="HSI10" s="511"/>
      <c r="HSJ10" s="512"/>
      <c r="HSK10" s="510"/>
      <c r="HSL10" s="511"/>
      <c r="HSM10" s="511"/>
      <c r="HSN10" s="511"/>
      <c r="HSO10" s="511"/>
      <c r="HSP10" s="511"/>
      <c r="HSQ10" s="511"/>
      <c r="HSR10" s="511"/>
      <c r="HSS10" s="511"/>
      <c r="HST10" s="511"/>
      <c r="HSU10" s="512"/>
      <c r="HSV10" s="510"/>
      <c r="HSW10" s="511"/>
      <c r="HSX10" s="511"/>
      <c r="HSY10" s="511"/>
      <c r="HSZ10" s="511"/>
      <c r="HTA10" s="511"/>
      <c r="HTB10" s="511"/>
      <c r="HTC10" s="511"/>
      <c r="HTD10" s="511"/>
      <c r="HTE10" s="511"/>
      <c r="HTF10" s="512"/>
      <c r="HTG10" s="510"/>
      <c r="HTH10" s="511"/>
      <c r="HTI10" s="511"/>
      <c r="HTJ10" s="511"/>
      <c r="HTK10" s="511"/>
      <c r="HTL10" s="511"/>
      <c r="HTM10" s="511"/>
      <c r="HTN10" s="511"/>
      <c r="HTO10" s="511"/>
      <c r="HTP10" s="511"/>
      <c r="HTQ10" s="512"/>
      <c r="HTR10" s="510"/>
      <c r="HTS10" s="511"/>
      <c r="HTT10" s="511"/>
      <c r="HTU10" s="511"/>
      <c r="HTV10" s="511"/>
      <c r="HTW10" s="511"/>
      <c r="HTX10" s="511"/>
      <c r="HTY10" s="511"/>
      <c r="HTZ10" s="511"/>
      <c r="HUA10" s="511"/>
      <c r="HUB10" s="512"/>
      <c r="HUC10" s="510"/>
      <c r="HUD10" s="511"/>
      <c r="HUE10" s="511"/>
      <c r="HUF10" s="511"/>
      <c r="HUG10" s="511"/>
      <c r="HUH10" s="511"/>
      <c r="HUI10" s="511"/>
      <c r="HUJ10" s="511"/>
      <c r="HUK10" s="511"/>
      <c r="HUL10" s="511"/>
      <c r="HUM10" s="512"/>
      <c r="HUN10" s="510"/>
      <c r="HUO10" s="511"/>
      <c r="HUP10" s="511"/>
      <c r="HUQ10" s="511"/>
      <c r="HUR10" s="511"/>
      <c r="HUS10" s="511"/>
      <c r="HUT10" s="511"/>
      <c r="HUU10" s="511"/>
      <c r="HUV10" s="511"/>
      <c r="HUW10" s="511"/>
      <c r="HUX10" s="512"/>
      <c r="HUY10" s="510"/>
      <c r="HUZ10" s="511"/>
      <c r="HVA10" s="511"/>
      <c r="HVB10" s="511"/>
      <c r="HVC10" s="511"/>
      <c r="HVD10" s="511"/>
      <c r="HVE10" s="511"/>
      <c r="HVF10" s="511"/>
      <c r="HVG10" s="511"/>
      <c r="HVH10" s="511"/>
      <c r="HVI10" s="512"/>
      <c r="HVJ10" s="510"/>
      <c r="HVK10" s="511"/>
      <c r="HVL10" s="511"/>
      <c r="HVM10" s="511"/>
      <c r="HVN10" s="511"/>
      <c r="HVO10" s="511"/>
      <c r="HVP10" s="511"/>
      <c r="HVQ10" s="511"/>
      <c r="HVR10" s="511"/>
      <c r="HVS10" s="511"/>
      <c r="HVT10" s="512"/>
      <c r="HVU10" s="510"/>
      <c r="HVV10" s="511"/>
      <c r="HVW10" s="511"/>
      <c r="HVX10" s="511"/>
      <c r="HVY10" s="511"/>
      <c r="HVZ10" s="511"/>
      <c r="HWA10" s="511"/>
      <c r="HWB10" s="511"/>
      <c r="HWC10" s="511"/>
      <c r="HWD10" s="511"/>
      <c r="HWE10" s="512"/>
      <c r="HWF10" s="510"/>
      <c r="HWG10" s="511"/>
      <c r="HWH10" s="511"/>
      <c r="HWI10" s="511"/>
      <c r="HWJ10" s="511"/>
      <c r="HWK10" s="511"/>
      <c r="HWL10" s="511"/>
      <c r="HWM10" s="511"/>
      <c r="HWN10" s="511"/>
      <c r="HWO10" s="511"/>
      <c r="HWP10" s="512"/>
      <c r="HWQ10" s="510"/>
      <c r="HWR10" s="511"/>
      <c r="HWS10" s="511"/>
      <c r="HWT10" s="511"/>
      <c r="HWU10" s="511"/>
      <c r="HWV10" s="511"/>
      <c r="HWW10" s="511"/>
      <c r="HWX10" s="511"/>
      <c r="HWY10" s="511"/>
      <c r="HWZ10" s="511"/>
      <c r="HXA10" s="512"/>
      <c r="HXB10" s="510"/>
      <c r="HXC10" s="511"/>
      <c r="HXD10" s="511"/>
      <c r="HXE10" s="511"/>
      <c r="HXF10" s="511"/>
      <c r="HXG10" s="511"/>
      <c r="HXH10" s="511"/>
      <c r="HXI10" s="511"/>
      <c r="HXJ10" s="511"/>
      <c r="HXK10" s="511"/>
      <c r="HXL10" s="512"/>
      <c r="HXM10" s="510"/>
      <c r="HXN10" s="511"/>
      <c r="HXO10" s="511"/>
      <c r="HXP10" s="511"/>
      <c r="HXQ10" s="511"/>
      <c r="HXR10" s="511"/>
      <c r="HXS10" s="511"/>
      <c r="HXT10" s="511"/>
      <c r="HXU10" s="511"/>
      <c r="HXV10" s="511"/>
      <c r="HXW10" s="512"/>
      <c r="HXX10" s="510"/>
      <c r="HXY10" s="511"/>
      <c r="HXZ10" s="511"/>
      <c r="HYA10" s="511"/>
      <c r="HYB10" s="511"/>
      <c r="HYC10" s="511"/>
      <c r="HYD10" s="511"/>
      <c r="HYE10" s="511"/>
      <c r="HYF10" s="511"/>
      <c r="HYG10" s="511"/>
      <c r="HYH10" s="512"/>
      <c r="HYI10" s="510"/>
      <c r="HYJ10" s="511"/>
      <c r="HYK10" s="511"/>
      <c r="HYL10" s="511"/>
      <c r="HYM10" s="511"/>
      <c r="HYN10" s="511"/>
      <c r="HYO10" s="511"/>
      <c r="HYP10" s="511"/>
      <c r="HYQ10" s="511"/>
      <c r="HYR10" s="511"/>
      <c r="HYS10" s="512"/>
      <c r="HYT10" s="510"/>
      <c r="HYU10" s="511"/>
      <c r="HYV10" s="511"/>
      <c r="HYW10" s="511"/>
      <c r="HYX10" s="511"/>
      <c r="HYY10" s="511"/>
      <c r="HYZ10" s="511"/>
      <c r="HZA10" s="511"/>
      <c r="HZB10" s="511"/>
      <c r="HZC10" s="511"/>
      <c r="HZD10" s="512"/>
      <c r="HZE10" s="510"/>
      <c r="HZF10" s="511"/>
      <c r="HZG10" s="511"/>
      <c r="HZH10" s="511"/>
      <c r="HZI10" s="511"/>
      <c r="HZJ10" s="511"/>
      <c r="HZK10" s="511"/>
      <c r="HZL10" s="511"/>
      <c r="HZM10" s="511"/>
      <c r="HZN10" s="511"/>
      <c r="HZO10" s="512"/>
      <c r="HZP10" s="510"/>
      <c r="HZQ10" s="511"/>
      <c r="HZR10" s="511"/>
      <c r="HZS10" s="511"/>
      <c r="HZT10" s="511"/>
      <c r="HZU10" s="511"/>
      <c r="HZV10" s="511"/>
      <c r="HZW10" s="511"/>
      <c r="HZX10" s="511"/>
      <c r="HZY10" s="511"/>
      <c r="HZZ10" s="512"/>
      <c r="IAA10" s="510"/>
      <c r="IAB10" s="511"/>
      <c r="IAC10" s="511"/>
      <c r="IAD10" s="511"/>
      <c r="IAE10" s="511"/>
      <c r="IAF10" s="511"/>
      <c r="IAG10" s="511"/>
      <c r="IAH10" s="511"/>
      <c r="IAI10" s="511"/>
      <c r="IAJ10" s="511"/>
      <c r="IAK10" s="512"/>
      <c r="IAL10" s="510"/>
      <c r="IAM10" s="511"/>
      <c r="IAN10" s="511"/>
      <c r="IAO10" s="511"/>
      <c r="IAP10" s="511"/>
      <c r="IAQ10" s="511"/>
      <c r="IAR10" s="511"/>
      <c r="IAS10" s="511"/>
      <c r="IAT10" s="511"/>
      <c r="IAU10" s="511"/>
      <c r="IAV10" s="512"/>
      <c r="IAW10" s="510"/>
      <c r="IAX10" s="511"/>
      <c r="IAY10" s="511"/>
      <c r="IAZ10" s="511"/>
      <c r="IBA10" s="511"/>
      <c r="IBB10" s="511"/>
      <c r="IBC10" s="511"/>
      <c r="IBD10" s="511"/>
      <c r="IBE10" s="511"/>
      <c r="IBF10" s="511"/>
      <c r="IBG10" s="512"/>
      <c r="IBH10" s="510"/>
      <c r="IBI10" s="511"/>
      <c r="IBJ10" s="511"/>
      <c r="IBK10" s="511"/>
      <c r="IBL10" s="511"/>
      <c r="IBM10" s="511"/>
      <c r="IBN10" s="511"/>
      <c r="IBO10" s="511"/>
      <c r="IBP10" s="511"/>
      <c r="IBQ10" s="511"/>
      <c r="IBR10" s="512"/>
      <c r="IBS10" s="510"/>
      <c r="IBT10" s="511"/>
      <c r="IBU10" s="511"/>
      <c r="IBV10" s="511"/>
      <c r="IBW10" s="511"/>
      <c r="IBX10" s="511"/>
      <c r="IBY10" s="511"/>
      <c r="IBZ10" s="511"/>
      <c r="ICA10" s="511"/>
      <c r="ICB10" s="511"/>
      <c r="ICC10" s="512"/>
      <c r="ICD10" s="510"/>
      <c r="ICE10" s="511"/>
      <c r="ICF10" s="511"/>
      <c r="ICG10" s="511"/>
      <c r="ICH10" s="511"/>
      <c r="ICI10" s="511"/>
      <c r="ICJ10" s="511"/>
      <c r="ICK10" s="511"/>
      <c r="ICL10" s="511"/>
      <c r="ICM10" s="511"/>
      <c r="ICN10" s="512"/>
      <c r="ICO10" s="510"/>
      <c r="ICP10" s="511"/>
      <c r="ICQ10" s="511"/>
      <c r="ICR10" s="511"/>
      <c r="ICS10" s="511"/>
      <c r="ICT10" s="511"/>
      <c r="ICU10" s="511"/>
      <c r="ICV10" s="511"/>
      <c r="ICW10" s="511"/>
      <c r="ICX10" s="511"/>
      <c r="ICY10" s="512"/>
      <c r="ICZ10" s="510"/>
      <c r="IDA10" s="511"/>
      <c r="IDB10" s="511"/>
      <c r="IDC10" s="511"/>
      <c r="IDD10" s="511"/>
      <c r="IDE10" s="511"/>
      <c r="IDF10" s="511"/>
      <c r="IDG10" s="511"/>
      <c r="IDH10" s="511"/>
      <c r="IDI10" s="511"/>
      <c r="IDJ10" s="512"/>
      <c r="IDK10" s="510"/>
      <c r="IDL10" s="511"/>
      <c r="IDM10" s="511"/>
      <c r="IDN10" s="511"/>
      <c r="IDO10" s="511"/>
      <c r="IDP10" s="511"/>
      <c r="IDQ10" s="511"/>
      <c r="IDR10" s="511"/>
      <c r="IDS10" s="511"/>
      <c r="IDT10" s="511"/>
      <c r="IDU10" s="512"/>
      <c r="IDV10" s="510"/>
      <c r="IDW10" s="511"/>
      <c r="IDX10" s="511"/>
      <c r="IDY10" s="511"/>
      <c r="IDZ10" s="511"/>
      <c r="IEA10" s="511"/>
      <c r="IEB10" s="511"/>
      <c r="IEC10" s="511"/>
      <c r="IED10" s="511"/>
      <c r="IEE10" s="511"/>
      <c r="IEF10" s="512"/>
      <c r="IEG10" s="510"/>
      <c r="IEH10" s="511"/>
      <c r="IEI10" s="511"/>
      <c r="IEJ10" s="511"/>
      <c r="IEK10" s="511"/>
      <c r="IEL10" s="511"/>
      <c r="IEM10" s="511"/>
      <c r="IEN10" s="511"/>
      <c r="IEO10" s="511"/>
      <c r="IEP10" s="511"/>
      <c r="IEQ10" s="512"/>
      <c r="IER10" s="510"/>
      <c r="IES10" s="511"/>
      <c r="IET10" s="511"/>
      <c r="IEU10" s="511"/>
      <c r="IEV10" s="511"/>
      <c r="IEW10" s="511"/>
      <c r="IEX10" s="511"/>
      <c r="IEY10" s="511"/>
      <c r="IEZ10" s="511"/>
      <c r="IFA10" s="511"/>
      <c r="IFB10" s="512"/>
      <c r="IFC10" s="510"/>
      <c r="IFD10" s="511"/>
      <c r="IFE10" s="511"/>
      <c r="IFF10" s="511"/>
      <c r="IFG10" s="511"/>
      <c r="IFH10" s="511"/>
      <c r="IFI10" s="511"/>
      <c r="IFJ10" s="511"/>
      <c r="IFK10" s="511"/>
      <c r="IFL10" s="511"/>
      <c r="IFM10" s="512"/>
      <c r="IFN10" s="510"/>
      <c r="IFO10" s="511"/>
      <c r="IFP10" s="511"/>
      <c r="IFQ10" s="511"/>
      <c r="IFR10" s="511"/>
      <c r="IFS10" s="511"/>
      <c r="IFT10" s="511"/>
      <c r="IFU10" s="511"/>
      <c r="IFV10" s="511"/>
      <c r="IFW10" s="511"/>
      <c r="IFX10" s="512"/>
      <c r="IFY10" s="510"/>
      <c r="IFZ10" s="511"/>
      <c r="IGA10" s="511"/>
      <c r="IGB10" s="511"/>
      <c r="IGC10" s="511"/>
      <c r="IGD10" s="511"/>
      <c r="IGE10" s="511"/>
      <c r="IGF10" s="511"/>
      <c r="IGG10" s="511"/>
      <c r="IGH10" s="511"/>
      <c r="IGI10" s="512"/>
      <c r="IGJ10" s="510"/>
      <c r="IGK10" s="511"/>
      <c r="IGL10" s="511"/>
      <c r="IGM10" s="511"/>
      <c r="IGN10" s="511"/>
      <c r="IGO10" s="511"/>
      <c r="IGP10" s="511"/>
      <c r="IGQ10" s="511"/>
      <c r="IGR10" s="511"/>
      <c r="IGS10" s="511"/>
      <c r="IGT10" s="512"/>
      <c r="IGU10" s="510"/>
      <c r="IGV10" s="511"/>
      <c r="IGW10" s="511"/>
      <c r="IGX10" s="511"/>
      <c r="IGY10" s="511"/>
      <c r="IGZ10" s="511"/>
      <c r="IHA10" s="511"/>
      <c r="IHB10" s="511"/>
      <c r="IHC10" s="511"/>
      <c r="IHD10" s="511"/>
      <c r="IHE10" s="512"/>
      <c r="IHF10" s="510"/>
      <c r="IHG10" s="511"/>
      <c r="IHH10" s="511"/>
      <c r="IHI10" s="511"/>
      <c r="IHJ10" s="511"/>
      <c r="IHK10" s="511"/>
      <c r="IHL10" s="511"/>
      <c r="IHM10" s="511"/>
      <c r="IHN10" s="511"/>
      <c r="IHO10" s="511"/>
      <c r="IHP10" s="512"/>
      <c r="IHQ10" s="510"/>
      <c r="IHR10" s="511"/>
      <c r="IHS10" s="511"/>
      <c r="IHT10" s="511"/>
      <c r="IHU10" s="511"/>
      <c r="IHV10" s="511"/>
      <c r="IHW10" s="511"/>
      <c r="IHX10" s="511"/>
      <c r="IHY10" s="511"/>
      <c r="IHZ10" s="511"/>
      <c r="IIA10" s="512"/>
      <c r="IIB10" s="510"/>
      <c r="IIC10" s="511"/>
      <c r="IID10" s="511"/>
      <c r="IIE10" s="511"/>
      <c r="IIF10" s="511"/>
      <c r="IIG10" s="511"/>
      <c r="IIH10" s="511"/>
      <c r="III10" s="511"/>
      <c r="IIJ10" s="511"/>
      <c r="IIK10" s="511"/>
      <c r="IIL10" s="512"/>
      <c r="IIM10" s="510"/>
      <c r="IIN10" s="511"/>
      <c r="IIO10" s="511"/>
      <c r="IIP10" s="511"/>
      <c r="IIQ10" s="511"/>
      <c r="IIR10" s="511"/>
      <c r="IIS10" s="511"/>
      <c r="IIT10" s="511"/>
      <c r="IIU10" s="511"/>
      <c r="IIV10" s="511"/>
      <c r="IIW10" s="512"/>
      <c r="IIX10" s="510"/>
      <c r="IIY10" s="511"/>
      <c r="IIZ10" s="511"/>
      <c r="IJA10" s="511"/>
      <c r="IJB10" s="511"/>
      <c r="IJC10" s="511"/>
      <c r="IJD10" s="511"/>
      <c r="IJE10" s="511"/>
      <c r="IJF10" s="511"/>
      <c r="IJG10" s="511"/>
      <c r="IJH10" s="512"/>
      <c r="IJI10" s="510"/>
      <c r="IJJ10" s="511"/>
      <c r="IJK10" s="511"/>
      <c r="IJL10" s="511"/>
      <c r="IJM10" s="511"/>
      <c r="IJN10" s="511"/>
      <c r="IJO10" s="511"/>
      <c r="IJP10" s="511"/>
      <c r="IJQ10" s="511"/>
      <c r="IJR10" s="511"/>
      <c r="IJS10" s="512"/>
      <c r="IJT10" s="510"/>
      <c r="IJU10" s="511"/>
      <c r="IJV10" s="511"/>
      <c r="IJW10" s="511"/>
      <c r="IJX10" s="511"/>
      <c r="IJY10" s="511"/>
      <c r="IJZ10" s="511"/>
      <c r="IKA10" s="511"/>
      <c r="IKB10" s="511"/>
      <c r="IKC10" s="511"/>
      <c r="IKD10" s="512"/>
      <c r="IKE10" s="510"/>
      <c r="IKF10" s="511"/>
      <c r="IKG10" s="511"/>
      <c r="IKH10" s="511"/>
      <c r="IKI10" s="511"/>
      <c r="IKJ10" s="511"/>
      <c r="IKK10" s="511"/>
      <c r="IKL10" s="511"/>
      <c r="IKM10" s="511"/>
      <c r="IKN10" s="511"/>
      <c r="IKO10" s="512"/>
      <c r="IKP10" s="510"/>
      <c r="IKQ10" s="511"/>
      <c r="IKR10" s="511"/>
      <c r="IKS10" s="511"/>
      <c r="IKT10" s="511"/>
      <c r="IKU10" s="511"/>
      <c r="IKV10" s="511"/>
      <c r="IKW10" s="511"/>
      <c r="IKX10" s="511"/>
      <c r="IKY10" s="511"/>
      <c r="IKZ10" s="512"/>
      <c r="ILA10" s="510"/>
      <c r="ILB10" s="511"/>
      <c r="ILC10" s="511"/>
      <c r="ILD10" s="511"/>
      <c r="ILE10" s="511"/>
      <c r="ILF10" s="511"/>
      <c r="ILG10" s="511"/>
      <c r="ILH10" s="511"/>
      <c r="ILI10" s="511"/>
      <c r="ILJ10" s="511"/>
      <c r="ILK10" s="512"/>
      <c r="ILL10" s="510"/>
      <c r="ILM10" s="511"/>
      <c r="ILN10" s="511"/>
      <c r="ILO10" s="511"/>
      <c r="ILP10" s="511"/>
      <c r="ILQ10" s="511"/>
      <c r="ILR10" s="511"/>
      <c r="ILS10" s="511"/>
      <c r="ILT10" s="511"/>
      <c r="ILU10" s="511"/>
      <c r="ILV10" s="512"/>
      <c r="ILW10" s="510"/>
      <c r="ILX10" s="511"/>
      <c r="ILY10" s="511"/>
      <c r="ILZ10" s="511"/>
      <c r="IMA10" s="511"/>
      <c r="IMB10" s="511"/>
      <c r="IMC10" s="511"/>
      <c r="IMD10" s="511"/>
      <c r="IME10" s="511"/>
      <c r="IMF10" s="511"/>
      <c r="IMG10" s="512"/>
      <c r="IMH10" s="510"/>
      <c r="IMI10" s="511"/>
      <c r="IMJ10" s="511"/>
      <c r="IMK10" s="511"/>
      <c r="IML10" s="511"/>
      <c r="IMM10" s="511"/>
      <c r="IMN10" s="511"/>
      <c r="IMO10" s="511"/>
      <c r="IMP10" s="511"/>
      <c r="IMQ10" s="511"/>
      <c r="IMR10" s="512"/>
      <c r="IMS10" s="510"/>
      <c r="IMT10" s="511"/>
      <c r="IMU10" s="511"/>
      <c r="IMV10" s="511"/>
      <c r="IMW10" s="511"/>
      <c r="IMX10" s="511"/>
      <c r="IMY10" s="511"/>
      <c r="IMZ10" s="511"/>
      <c r="INA10" s="511"/>
      <c r="INB10" s="511"/>
      <c r="INC10" s="512"/>
      <c r="IND10" s="510"/>
      <c r="INE10" s="511"/>
      <c r="INF10" s="511"/>
      <c r="ING10" s="511"/>
      <c r="INH10" s="511"/>
      <c r="INI10" s="511"/>
      <c r="INJ10" s="511"/>
      <c r="INK10" s="511"/>
      <c r="INL10" s="511"/>
      <c r="INM10" s="511"/>
      <c r="INN10" s="512"/>
      <c r="INO10" s="510"/>
      <c r="INP10" s="511"/>
      <c r="INQ10" s="511"/>
      <c r="INR10" s="511"/>
      <c r="INS10" s="511"/>
      <c r="INT10" s="511"/>
      <c r="INU10" s="511"/>
      <c r="INV10" s="511"/>
      <c r="INW10" s="511"/>
      <c r="INX10" s="511"/>
      <c r="INY10" s="512"/>
      <c r="INZ10" s="510"/>
      <c r="IOA10" s="511"/>
      <c r="IOB10" s="511"/>
      <c r="IOC10" s="511"/>
      <c r="IOD10" s="511"/>
      <c r="IOE10" s="511"/>
      <c r="IOF10" s="511"/>
      <c r="IOG10" s="511"/>
      <c r="IOH10" s="511"/>
      <c r="IOI10" s="511"/>
      <c r="IOJ10" s="512"/>
      <c r="IOK10" s="510"/>
      <c r="IOL10" s="511"/>
      <c r="IOM10" s="511"/>
      <c r="ION10" s="511"/>
      <c r="IOO10" s="511"/>
      <c r="IOP10" s="511"/>
      <c r="IOQ10" s="511"/>
      <c r="IOR10" s="511"/>
      <c r="IOS10" s="511"/>
      <c r="IOT10" s="511"/>
      <c r="IOU10" s="512"/>
      <c r="IOV10" s="510"/>
      <c r="IOW10" s="511"/>
      <c r="IOX10" s="511"/>
      <c r="IOY10" s="511"/>
      <c r="IOZ10" s="511"/>
      <c r="IPA10" s="511"/>
      <c r="IPB10" s="511"/>
      <c r="IPC10" s="511"/>
      <c r="IPD10" s="511"/>
      <c r="IPE10" s="511"/>
      <c r="IPF10" s="512"/>
      <c r="IPG10" s="510"/>
      <c r="IPH10" s="511"/>
      <c r="IPI10" s="511"/>
      <c r="IPJ10" s="511"/>
      <c r="IPK10" s="511"/>
      <c r="IPL10" s="511"/>
      <c r="IPM10" s="511"/>
      <c r="IPN10" s="511"/>
      <c r="IPO10" s="511"/>
      <c r="IPP10" s="511"/>
      <c r="IPQ10" s="512"/>
      <c r="IPR10" s="510"/>
      <c r="IPS10" s="511"/>
      <c r="IPT10" s="511"/>
      <c r="IPU10" s="511"/>
      <c r="IPV10" s="511"/>
      <c r="IPW10" s="511"/>
      <c r="IPX10" s="511"/>
      <c r="IPY10" s="511"/>
      <c r="IPZ10" s="511"/>
      <c r="IQA10" s="511"/>
      <c r="IQB10" s="512"/>
      <c r="IQC10" s="510"/>
      <c r="IQD10" s="511"/>
      <c r="IQE10" s="511"/>
      <c r="IQF10" s="511"/>
      <c r="IQG10" s="511"/>
      <c r="IQH10" s="511"/>
      <c r="IQI10" s="511"/>
      <c r="IQJ10" s="511"/>
      <c r="IQK10" s="511"/>
      <c r="IQL10" s="511"/>
      <c r="IQM10" s="512"/>
      <c r="IQN10" s="510"/>
      <c r="IQO10" s="511"/>
      <c r="IQP10" s="511"/>
      <c r="IQQ10" s="511"/>
      <c r="IQR10" s="511"/>
      <c r="IQS10" s="511"/>
      <c r="IQT10" s="511"/>
      <c r="IQU10" s="511"/>
      <c r="IQV10" s="511"/>
      <c r="IQW10" s="511"/>
      <c r="IQX10" s="512"/>
      <c r="IQY10" s="510"/>
      <c r="IQZ10" s="511"/>
      <c r="IRA10" s="511"/>
      <c r="IRB10" s="511"/>
      <c r="IRC10" s="511"/>
      <c r="IRD10" s="511"/>
      <c r="IRE10" s="511"/>
      <c r="IRF10" s="511"/>
      <c r="IRG10" s="511"/>
      <c r="IRH10" s="511"/>
      <c r="IRI10" s="512"/>
      <c r="IRJ10" s="510"/>
      <c r="IRK10" s="511"/>
      <c r="IRL10" s="511"/>
      <c r="IRM10" s="511"/>
      <c r="IRN10" s="511"/>
      <c r="IRO10" s="511"/>
      <c r="IRP10" s="511"/>
      <c r="IRQ10" s="511"/>
      <c r="IRR10" s="511"/>
      <c r="IRS10" s="511"/>
      <c r="IRT10" s="512"/>
      <c r="IRU10" s="510"/>
      <c r="IRV10" s="511"/>
      <c r="IRW10" s="511"/>
      <c r="IRX10" s="511"/>
      <c r="IRY10" s="511"/>
      <c r="IRZ10" s="511"/>
      <c r="ISA10" s="511"/>
      <c r="ISB10" s="511"/>
      <c r="ISC10" s="511"/>
      <c r="ISD10" s="511"/>
      <c r="ISE10" s="512"/>
      <c r="ISF10" s="510"/>
      <c r="ISG10" s="511"/>
      <c r="ISH10" s="511"/>
      <c r="ISI10" s="511"/>
      <c r="ISJ10" s="511"/>
      <c r="ISK10" s="511"/>
      <c r="ISL10" s="511"/>
      <c r="ISM10" s="511"/>
      <c r="ISN10" s="511"/>
      <c r="ISO10" s="511"/>
      <c r="ISP10" s="512"/>
      <c r="ISQ10" s="510"/>
      <c r="ISR10" s="511"/>
      <c r="ISS10" s="511"/>
      <c r="IST10" s="511"/>
      <c r="ISU10" s="511"/>
      <c r="ISV10" s="511"/>
      <c r="ISW10" s="511"/>
      <c r="ISX10" s="511"/>
      <c r="ISY10" s="511"/>
      <c r="ISZ10" s="511"/>
      <c r="ITA10" s="512"/>
      <c r="ITB10" s="510"/>
      <c r="ITC10" s="511"/>
      <c r="ITD10" s="511"/>
      <c r="ITE10" s="511"/>
      <c r="ITF10" s="511"/>
      <c r="ITG10" s="511"/>
      <c r="ITH10" s="511"/>
      <c r="ITI10" s="511"/>
      <c r="ITJ10" s="511"/>
      <c r="ITK10" s="511"/>
      <c r="ITL10" s="512"/>
      <c r="ITM10" s="510"/>
      <c r="ITN10" s="511"/>
      <c r="ITO10" s="511"/>
      <c r="ITP10" s="511"/>
      <c r="ITQ10" s="511"/>
      <c r="ITR10" s="511"/>
      <c r="ITS10" s="511"/>
      <c r="ITT10" s="511"/>
      <c r="ITU10" s="511"/>
      <c r="ITV10" s="511"/>
      <c r="ITW10" s="512"/>
      <c r="ITX10" s="510"/>
      <c r="ITY10" s="511"/>
      <c r="ITZ10" s="511"/>
      <c r="IUA10" s="511"/>
      <c r="IUB10" s="511"/>
      <c r="IUC10" s="511"/>
      <c r="IUD10" s="511"/>
      <c r="IUE10" s="511"/>
      <c r="IUF10" s="511"/>
      <c r="IUG10" s="511"/>
      <c r="IUH10" s="512"/>
      <c r="IUI10" s="510"/>
      <c r="IUJ10" s="511"/>
      <c r="IUK10" s="511"/>
      <c r="IUL10" s="511"/>
      <c r="IUM10" s="511"/>
      <c r="IUN10" s="511"/>
      <c r="IUO10" s="511"/>
      <c r="IUP10" s="511"/>
      <c r="IUQ10" s="511"/>
      <c r="IUR10" s="511"/>
      <c r="IUS10" s="512"/>
      <c r="IUT10" s="510"/>
      <c r="IUU10" s="511"/>
      <c r="IUV10" s="511"/>
      <c r="IUW10" s="511"/>
      <c r="IUX10" s="511"/>
      <c r="IUY10" s="511"/>
      <c r="IUZ10" s="511"/>
      <c r="IVA10" s="511"/>
      <c r="IVB10" s="511"/>
      <c r="IVC10" s="511"/>
      <c r="IVD10" s="512"/>
      <c r="IVE10" s="510"/>
      <c r="IVF10" s="511"/>
      <c r="IVG10" s="511"/>
      <c r="IVH10" s="511"/>
      <c r="IVI10" s="511"/>
      <c r="IVJ10" s="511"/>
      <c r="IVK10" s="511"/>
      <c r="IVL10" s="511"/>
      <c r="IVM10" s="511"/>
      <c r="IVN10" s="511"/>
      <c r="IVO10" s="512"/>
      <c r="IVP10" s="510"/>
      <c r="IVQ10" s="511"/>
      <c r="IVR10" s="511"/>
      <c r="IVS10" s="511"/>
      <c r="IVT10" s="511"/>
      <c r="IVU10" s="511"/>
      <c r="IVV10" s="511"/>
      <c r="IVW10" s="511"/>
      <c r="IVX10" s="511"/>
      <c r="IVY10" s="511"/>
      <c r="IVZ10" s="512"/>
      <c r="IWA10" s="510"/>
      <c r="IWB10" s="511"/>
      <c r="IWC10" s="511"/>
      <c r="IWD10" s="511"/>
      <c r="IWE10" s="511"/>
      <c r="IWF10" s="511"/>
      <c r="IWG10" s="511"/>
      <c r="IWH10" s="511"/>
      <c r="IWI10" s="511"/>
      <c r="IWJ10" s="511"/>
      <c r="IWK10" s="512"/>
      <c r="IWL10" s="510"/>
      <c r="IWM10" s="511"/>
      <c r="IWN10" s="511"/>
      <c r="IWO10" s="511"/>
      <c r="IWP10" s="511"/>
      <c r="IWQ10" s="511"/>
      <c r="IWR10" s="511"/>
      <c r="IWS10" s="511"/>
      <c r="IWT10" s="511"/>
      <c r="IWU10" s="511"/>
      <c r="IWV10" s="512"/>
      <c r="IWW10" s="510"/>
      <c r="IWX10" s="511"/>
      <c r="IWY10" s="511"/>
      <c r="IWZ10" s="511"/>
      <c r="IXA10" s="511"/>
      <c r="IXB10" s="511"/>
      <c r="IXC10" s="511"/>
      <c r="IXD10" s="511"/>
      <c r="IXE10" s="511"/>
      <c r="IXF10" s="511"/>
      <c r="IXG10" s="512"/>
      <c r="IXH10" s="510"/>
      <c r="IXI10" s="511"/>
      <c r="IXJ10" s="511"/>
      <c r="IXK10" s="511"/>
      <c r="IXL10" s="511"/>
      <c r="IXM10" s="511"/>
      <c r="IXN10" s="511"/>
      <c r="IXO10" s="511"/>
      <c r="IXP10" s="511"/>
      <c r="IXQ10" s="511"/>
      <c r="IXR10" s="512"/>
      <c r="IXS10" s="510"/>
      <c r="IXT10" s="511"/>
      <c r="IXU10" s="511"/>
      <c r="IXV10" s="511"/>
      <c r="IXW10" s="511"/>
      <c r="IXX10" s="511"/>
      <c r="IXY10" s="511"/>
      <c r="IXZ10" s="511"/>
      <c r="IYA10" s="511"/>
      <c r="IYB10" s="511"/>
      <c r="IYC10" s="512"/>
      <c r="IYD10" s="510"/>
      <c r="IYE10" s="511"/>
      <c r="IYF10" s="511"/>
      <c r="IYG10" s="511"/>
      <c r="IYH10" s="511"/>
      <c r="IYI10" s="511"/>
      <c r="IYJ10" s="511"/>
      <c r="IYK10" s="511"/>
      <c r="IYL10" s="511"/>
      <c r="IYM10" s="511"/>
      <c r="IYN10" s="512"/>
      <c r="IYO10" s="510"/>
      <c r="IYP10" s="511"/>
      <c r="IYQ10" s="511"/>
      <c r="IYR10" s="511"/>
      <c r="IYS10" s="511"/>
      <c r="IYT10" s="511"/>
      <c r="IYU10" s="511"/>
      <c r="IYV10" s="511"/>
      <c r="IYW10" s="511"/>
      <c r="IYX10" s="511"/>
      <c r="IYY10" s="512"/>
      <c r="IYZ10" s="510"/>
      <c r="IZA10" s="511"/>
      <c r="IZB10" s="511"/>
      <c r="IZC10" s="511"/>
      <c r="IZD10" s="511"/>
      <c r="IZE10" s="511"/>
      <c r="IZF10" s="511"/>
      <c r="IZG10" s="511"/>
      <c r="IZH10" s="511"/>
      <c r="IZI10" s="511"/>
      <c r="IZJ10" s="512"/>
      <c r="IZK10" s="510"/>
      <c r="IZL10" s="511"/>
      <c r="IZM10" s="511"/>
      <c r="IZN10" s="511"/>
      <c r="IZO10" s="511"/>
      <c r="IZP10" s="511"/>
      <c r="IZQ10" s="511"/>
      <c r="IZR10" s="511"/>
      <c r="IZS10" s="511"/>
      <c r="IZT10" s="511"/>
      <c r="IZU10" s="512"/>
      <c r="IZV10" s="510"/>
      <c r="IZW10" s="511"/>
      <c r="IZX10" s="511"/>
      <c r="IZY10" s="511"/>
      <c r="IZZ10" s="511"/>
      <c r="JAA10" s="511"/>
      <c r="JAB10" s="511"/>
      <c r="JAC10" s="511"/>
      <c r="JAD10" s="511"/>
      <c r="JAE10" s="511"/>
      <c r="JAF10" s="512"/>
      <c r="JAG10" s="510"/>
      <c r="JAH10" s="511"/>
      <c r="JAI10" s="511"/>
      <c r="JAJ10" s="511"/>
      <c r="JAK10" s="511"/>
      <c r="JAL10" s="511"/>
      <c r="JAM10" s="511"/>
      <c r="JAN10" s="511"/>
      <c r="JAO10" s="511"/>
      <c r="JAP10" s="511"/>
      <c r="JAQ10" s="512"/>
      <c r="JAR10" s="510"/>
      <c r="JAS10" s="511"/>
      <c r="JAT10" s="511"/>
      <c r="JAU10" s="511"/>
      <c r="JAV10" s="511"/>
      <c r="JAW10" s="511"/>
      <c r="JAX10" s="511"/>
      <c r="JAY10" s="511"/>
      <c r="JAZ10" s="511"/>
      <c r="JBA10" s="511"/>
      <c r="JBB10" s="512"/>
      <c r="JBC10" s="510"/>
      <c r="JBD10" s="511"/>
      <c r="JBE10" s="511"/>
      <c r="JBF10" s="511"/>
      <c r="JBG10" s="511"/>
      <c r="JBH10" s="511"/>
      <c r="JBI10" s="511"/>
      <c r="JBJ10" s="511"/>
      <c r="JBK10" s="511"/>
      <c r="JBL10" s="511"/>
      <c r="JBM10" s="512"/>
      <c r="JBN10" s="510"/>
      <c r="JBO10" s="511"/>
      <c r="JBP10" s="511"/>
      <c r="JBQ10" s="511"/>
      <c r="JBR10" s="511"/>
      <c r="JBS10" s="511"/>
      <c r="JBT10" s="511"/>
      <c r="JBU10" s="511"/>
      <c r="JBV10" s="511"/>
      <c r="JBW10" s="511"/>
      <c r="JBX10" s="512"/>
      <c r="JBY10" s="510"/>
      <c r="JBZ10" s="511"/>
      <c r="JCA10" s="511"/>
      <c r="JCB10" s="511"/>
      <c r="JCC10" s="511"/>
      <c r="JCD10" s="511"/>
      <c r="JCE10" s="511"/>
      <c r="JCF10" s="511"/>
      <c r="JCG10" s="511"/>
      <c r="JCH10" s="511"/>
      <c r="JCI10" s="512"/>
      <c r="JCJ10" s="510"/>
      <c r="JCK10" s="511"/>
      <c r="JCL10" s="511"/>
      <c r="JCM10" s="511"/>
      <c r="JCN10" s="511"/>
      <c r="JCO10" s="511"/>
      <c r="JCP10" s="511"/>
      <c r="JCQ10" s="511"/>
      <c r="JCR10" s="511"/>
      <c r="JCS10" s="511"/>
      <c r="JCT10" s="512"/>
      <c r="JCU10" s="510"/>
      <c r="JCV10" s="511"/>
      <c r="JCW10" s="511"/>
      <c r="JCX10" s="511"/>
      <c r="JCY10" s="511"/>
      <c r="JCZ10" s="511"/>
      <c r="JDA10" s="511"/>
      <c r="JDB10" s="511"/>
      <c r="JDC10" s="511"/>
      <c r="JDD10" s="511"/>
      <c r="JDE10" s="512"/>
      <c r="JDF10" s="510"/>
      <c r="JDG10" s="511"/>
      <c r="JDH10" s="511"/>
      <c r="JDI10" s="511"/>
      <c r="JDJ10" s="511"/>
      <c r="JDK10" s="511"/>
      <c r="JDL10" s="511"/>
      <c r="JDM10" s="511"/>
      <c r="JDN10" s="511"/>
      <c r="JDO10" s="511"/>
      <c r="JDP10" s="512"/>
      <c r="JDQ10" s="510"/>
      <c r="JDR10" s="511"/>
      <c r="JDS10" s="511"/>
      <c r="JDT10" s="511"/>
      <c r="JDU10" s="511"/>
      <c r="JDV10" s="511"/>
      <c r="JDW10" s="511"/>
      <c r="JDX10" s="511"/>
      <c r="JDY10" s="511"/>
      <c r="JDZ10" s="511"/>
      <c r="JEA10" s="512"/>
      <c r="JEB10" s="510"/>
      <c r="JEC10" s="511"/>
      <c r="JED10" s="511"/>
      <c r="JEE10" s="511"/>
      <c r="JEF10" s="511"/>
      <c r="JEG10" s="511"/>
      <c r="JEH10" s="511"/>
      <c r="JEI10" s="511"/>
      <c r="JEJ10" s="511"/>
      <c r="JEK10" s="511"/>
      <c r="JEL10" s="512"/>
      <c r="JEM10" s="510"/>
      <c r="JEN10" s="511"/>
      <c r="JEO10" s="511"/>
      <c r="JEP10" s="511"/>
      <c r="JEQ10" s="511"/>
      <c r="JER10" s="511"/>
      <c r="JES10" s="511"/>
      <c r="JET10" s="511"/>
      <c r="JEU10" s="511"/>
      <c r="JEV10" s="511"/>
      <c r="JEW10" s="512"/>
      <c r="JEX10" s="510"/>
      <c r="JEY10" s="511"/>
      <c r="JEZ10" s="511"/>
      <c r="JFA10" s="511"/>
      <c r="JFB10" s="511"/>
      <c r="JFC10" s="511"/>
      <c r="JFD10" s="511"/>
      <c r="JFE10" s="511"/>
      <c r="JFF10" s="511"/>
      <c r="JFG10" s="511"/>
      <c r="JFH10" s="512"/>
      <c r="JFI10" s="510"/>
      <c r="JFJ10" s="511"/>
      <c r="JFK10" s="511"/>
      <c r="JFL10" s="511"/>
      <c r="JFM10" s="511"/>
      <c r="JFN10" s="511"/>
      <c r="JFO10" s="511"/>
      <c r="JFP10" s="511"/>
      <c r="JFQ10" s="511"/>
      <c r="JFR10" s="511"/>
      <c r="JFS10" s="512"/>
      <c r="JFT10" s="510"/>
      <c r="JFU10" s="511"/>
      <c r="JFV10" s="511"/>
      <c r="JFW10" s="511"/>
      <c r="JFX10" s="511"/>
      <c r="JFY10" s="511"/>
      <c r="JFZ10" s="511"/>
      <c r="JGA10" s="511"/>
      <c r="JGB10" s="511"/>
      <c r="JGC10" s="511"/>
      <c r="JGD10" s="512"/>
      <c r="JGE10" s="510"/>
      <c r="JGF10" s="511"/>
      <c r="JGG10" s="511"/>
      <c r="JGH10" s="511"/>
      <c r="JGI10" s="511"/>
      <c r="JGJ10" s="511"/>
      <c r="JGK10" s="511"/>
      <c r="JGL10" s="511"/>
      <c r="JGM10" s="511"/>
      <c r="JGN10" s="511"/>
      <c r="JGO10" s="512"/>
      <c r="JGP10" s="510"/>
      <c r="JGQ10" s="511"/>
      <c r="JGR10" s="511"/>
      <c r="JGS10" s="511"/>
      <c r="JGT10" s="511"/>
      <c r="JGU10" s="511"/>
      <c r="JGV10" s="511"/>
      <c r="JGW10" s="511"/>
      <c r="JGX10" s="511"/>
      <c r="JGY10" s="511"/>
      <c r="JGZ10" s="512"/>
      <c r="JHA10" s="510"/>
      <c r="JHB10" s="511"/>
      <c r="JHC10" s="511"/>
      <c r="JHD10" s="511"/>
      <c r="JHE10" s="511"/>
      <c r="JHF10" s="511"/>
      <c r="JHG10" s="511"/>
      <c r="JHH10" s="511"/>
      <c r="JHI10" s="511"/>
      <c r="JHJ10" s="511"/>
      <c r="JHK10" s="512"/>
      <c r="JHL10" s="510"/>
      <c r="JHM10" s="511"/>
      <c r="JHN10" s="511"/>
      <c r="JHO10" s="511"/>
      <c r="JHP10" s="511"/>
      <c r="JHQ10" s="511"/>
      <c r="JHR10" s="511"/>
      <c r="JHS10" s="511"/>
      <c r="JHT10" s="511"/>
      <c r="JHU10" s="511"/>
      <c r="JHV10" s="512"/>
      <c r="JHW10" s="510"/>
      <c r="JHX10" s="511"/>
      <c r="JHY10" s="511"/>
      <c r="JHZ10" s="511"/>
      <c r="JIA10" s="511"/>
      <c r="JIB10" s="511"/>
      <c r="JIC10" s="511"/>
      <c r="JID10" s="511"/>
      <c r="JIE10" s="511"/>
      <c r="JIF10" s="511"/>
      <c r="JIG10" s="512"/>
      <c r="JIH10" s="510"/>
      <c r="JII10" s="511"/>
      <c r="JIJ10" s="511"/>
      <c r="JIK10" s="511"/>
      <c r="JIL10" s="511"/>
      <c r="JIM10" s="511"/>
      <c r="JIN10" s="511"/>
      <c r="JIO10" s="511"/>
      <c r="JIP10" s="511"/>
      <c r="JIQ10" s="511"/>
      <c r="JIR10" s="512"/>
      <c r="JIS10" s="510"/>
      <c r="JIT10" s="511"/>
      <c r="JIU10" s="511"/>
      <c r="JIV10" s="511"/>
      <c r="JIW10" s="511"/>
      <c r="JIX10" s="511"/>
      <c r="JIY10" s="511"/>
      <c r="JIZ10" s="511"/>
      <c r="JJA10" s="511"/>
      <c r="JJB10" s="511"/>
      <c r="JJC10" s="512"/>
      <c r="JJD10" s="510"/>
      <c r="JJE10" s="511"/>
      <c r="JJF10" s="511"/>
      <c r="JJG10" s="511"/>
      <c r="JJH10" s="511"/>
      <c r="JJI10" s="511"/>
      <c r="JJJ10" s="511"/>
      <c r="JJK10" s="511"/>
      <c r="JJL10" s="511"/>
      <c r="JJM10" s="511"/>
      <c r="JJN10" s="512"/>
      <c r="JJO10" s="510"/>
      <c r="JJP10" s="511"/>
      <c r="JJQ10" s="511"/>
      <c r="JJR10" s="511"/>
      <c r="JJS10" s="511"/>
      <c r="JJT10" s="511"/>
      <c r="JJU10" s="511"/>
      <c r="JJV10" s="511"/>
      <c r="JJW10" s="511"/>
      <c r="JJX10" s="511"/>
      <c r="JJY10" s="512"/>
      <c r="JJZ10" s="510"/>
      <c r="JKA10" s="511"/>
      <c r="JKB10" s="511"/>
      <c r="JKC10" s="511"/>
      <c r="JKD10" s="511"/>
      <c r="JKE10" s="511"/>
      <c r="JKF10" s="511"/>
      <c r="JKG10" s="511"/>
      <c r="JKH10" s="511"/>
      <c r="JKI10" s="511"/>
      <c r="JKJ10" s="512"/>
      <c r="JKK10" s="510"/>
      <c r="JKL10" s="511"/>
      <c r="JKM10" s="511"/>
      <c r="JKN10" s="511"/>
      <c r="JKO10" s="511"/>
      <c r="JKP10" s="511"/>
      <c r="JKQ10" s="511"/>
      <c r="JKR10" s="511"/>
      <c r="JKS10" s="511"/>
      <c r="JKT10" s="511"/>
      <c r="JKU10" s="512"/>
      <c r="JKV10" s="510"/>
      <c r="JKW10" s="511"/>
      <c r="JKX10" s="511"/>
      <c r="JKY10" s="511"/>
      <c r="JKZ10" s="511"/>
      <c r="JLA10" s="511"/>
      <c r="JLB10" s="511"/>
      <c r="JLC10" s="511"/>
      <c r="JLD10" s="511"/>
      <c r="JLE10" s="511"/>
      <c r="JLF10" s="512"/>
      <c r="JLG10" s="510"/>
      <c r="JLH10" s="511"/>
      <c r="JLI10" s="511"/>
      <c r="JLJ10" s="511"/>
      <c r="JLK10" s="511"/>
      <c r="JLL10" s="511"/>
      <c r="JLM10" s="511"/>
      <c r="JLN10" s="511"/>
      <c r="JLO10" s="511"/>
      <c r="JLP10" s="511"/>
      <c r="JLQ10" s="512"/>
      <c r="JLR10" s="510"/>
      <c r="JLS10" s="511"/>
      <c r="JLT10" s="511"/>
      <c r="JLU10" s="511"/>
      <c r="JLV10" s="511"/>
      <c r="JLW10" s="511"/>
      <c r="JLX10" s="511"/>
      <c r="JLY10" s="511"/>
      <c r="JLZ10" s="511"/>
      <c r="JMA10" s="511"/>
      <c r="JMB10" s="512"/>
      <c r="JMC10" s="510"/>
      <c r="JMD10" s="511"/>
      <c r="JME10" s="511"/>
      <c r="JMF10" s="511"/>
      <c r="JMG10" s="511"/>
      <c r="JMH10" s="511"/>
      <c r="JMI10" s="511"/>
      <c r="JMJ10" s="511"/>
      <c r="JMK10" s="511"/>
      <c r="JML10" s="511"/>
      <c r="JMM10" s="512"/>
      <c r="JMN10" s="510"/>
      <c r="JMO10" s="511"/>
      <c r="JMP10" s="511"/>
      <c r="JMQ10" s="511"/>
      <c r="JMR10" s="511"/>
      <c r="JMS10" s="511"/>
      <c r="JMT10" s="511"/>
      <c r="JMU10" s="511"/>
      <c r="JMV10" s="511"/>
      <c r="JMW10" s="511"/>
      <c r="JMX10" s="512"/>
      <c r="JMY10" s="510"/>
      <c r="JMZ10" s="511"/>
      <c r="JNA10" s="511"/>
      <c r="JNB10" s="511"/>
      <c r="JNC10" s="511"/>
      <c r="JND10" s="511"/>
      <c r="JNE10" s="511"/>
      <c r="JNF10" s="511"/>
      <c r="JNG10" s="511"/>
      <c r="JNH10" s="511"/>
      <c r="JNI10" s="512"/>
      <c r="JNJ10" s="510"/>
      <c r="JNK10" s="511"/>
      <c r="JNL10" s="511"/>
      <c r="JNM10" s="511"/>
      <c r="JNN10" s="511"/>
      <c r="JNO10" s="511"/>
      <c r="JNP10" s="511"/>
      <c r="JNQ10" s="511"/>
      <c r="JNR10" s="511"/>
      <c r="JNS10" s="511"/>
      <c r="JNT10" s="512"/>
      <c r="JNU10" s="510"/>
      <c r="JNV10" s="511"/>
      <c r="JNW10" s="511"/>
      <c r="JNX10" s="511"/>
      <c r="JNY10" s="511"/>
      <c r="JNZ10" s="511"/>
      <c r="JOA10" s="511"/>
      <c r="JOB10" s="511"/>
      <c r="JOC10" s="511"/>
      <c r="JOD10" s="511"/>
      <c r="JOE10" s="512"/>
      <c r="JOF10" s="510"/>
      <c r="JOG10" s="511"/>
      <c r="JOH10" s="511"/>
      <c r="JOI10" s="511"/>
      <c r="JOJ10" s="511"/>
      <c r="JOK10" s="511"/>
      <c r="JOL10" s="511"/>
      <c r="JOM10" s="511"/>
      <c r="JON10" s="511"/>
      <c r="JOO10" s="511"/>
      <c r="JOP10" s="512"/>
      <c r="JOQ10" s="510"/>
      <c r="JOR10" s="511"/>
      <c r="JOS10" s="511"/>
      <c r="JOT10" s="511"/>
      <c r="JOU10" s="511"/>
      <c r="JOV10" s="511"/>
      <c r="JOW10" s="511"/>
      <c r="JOX10" s="511"/>
      <c r="JOY10" s="511"/>
      <c r="JOZ10" s="511"/>
      <c r="JPA10" s="512"/>
      <c r="JPB10" s="510"/>
      <c r="JPC10" s="511"/>
      <c r="JPD10" s="511"/>
      <c r="JPE10" s="511"/>
      <c r="JPF10" s="511"/>
      <c r="JPG10" s="511"/>
      <c r="JPH10" s="511"/>
      <c r="JPI10" s="511"/>
      <c r="JPJ10" s="511"/>
      <c r="JPK10" s="511"/>
      <c r="JPL10" s="512"/>
      <c r="JPM10" s="510"/>
      <c r="JPN10" s="511"/>
      <c r="JPO10" s="511"/>
      <c r="JPP10" s="511"/>
      <c r="JPQ10" s="511"/>
      <c r="JPR10" s="511"/>
      <c r="JPS10" s="511"/>
      <c r="JPT10" s="511"/>
      <c r="JPU10" s="511"/>
      <c r="JPV10" s="511"/>
      <c r="JPW10" s="512"/>
      <c r="JPX10" s="510"/>
      <c r="JPY10" s="511"/>
      <c r="JPZ10" s="511"/>
      <c r="JQA10" s="511"/>
      <c r="JQB10" s="511"/>
      <c r="JQC10" s="511"/>
      <c r="JQD10" s="511"/>
      <c r="JQE10" s="511"/>
      <c r="JQF10" s="511"/>
      <c r="JQG10" s="511"/>
      <c r="JQH10" s="512"/>
      <c r="JQI10" s="510"/>
      <c r="JQJ10" s="511"/>
      <c r="JQK10" s="511"/>
      <c r="JQL10" s="511"/>
      <c r="JQM10" s="511"/>
      <c r="JQN10" s="511"/>
      <c r="JQO10" s="511"/>
      <c r="JQP10" s="511"/>
      <c r="JQQ10" s="511"/>
      <c r="JQR10" s="511"/>
      <c r="JQS10" s="512"/>
      <c r="JQT10" s="510"/>
      <c r="JQU10" s="511"/>
      <c r="JQV10" s="511"/>
      <c r="JQW10" s="511"/>
      <c r="JQX10" s="511"/>
      <c r="JQY10" s="511"/>
      <c r="JQZ10" s="511"/>
      <c r="JRA10" s="511"/>
      <c r="JRB10" s="511"/>
      <c r="JRC10" s="511"/>
      <c r="JRD10" s="512"/>
      <c r="JRE10" s="510"/>
      <c r="JRF10" s="511"/>
      <c r="JRG10" s="511"/>
      <c r="JRH10" s="511"/>
      <c r="JRI10" s="511"/>
      <c r="JRJ10" s="511"/>
      <c r="JRK10" s="511"/>
      <c r="JRL10" s="511"/>
      <c r="JRM10" s="511"/>
      <c r="JRN10" s="511"/>
      <c r="JRO10" s="512"/>
      <c r="JRP10" s="510"/>
      <c r="JRQ10" s="511"/>
      <c r="JRR10" s="511"/>
      <c r="JRS10" s="511"/>
      <c r="JRT10" s="511"/>
      <c r="JRU10" s="511"/>
      <c r="JRV10" s="511"/>
      <c r="JRW10" s="511"/>
      <c r="JRX10" s="511"/>
      <c r="JRY10" s="511"/>
      <c r="JRZ10" s="512"/>
      <c r="JSA10" s="510"/>
      <c r="JSB10" s="511"/>
      <c r="JSC10" s="511"/>
      <c r="JSD10" s="511"/>
      <c r="JSE10" s="511"/>
      <c r="JSF10" s="511"/>
      <c r="JSG10" s="511"/>
      <c r="JSH10" s="511"/>
      <c r="JSI10" s="511"/>
      <c r="JSJ10" s="511"/>
      <c r="JSK10" s="512"/>
      <c r="JSL10" s="510"/>
      <c r="JSM10" s="511"/>
      <c r="JSN10" s="511"/>
      <c r="JSO10" s="511"/>
      <c r="JSP10" s="511"/>
      <c r="JSQ10" s="511"/>
      <c r="JSR10" s="511"/>
      <c r="JSS10" s="511"/>
      <c r="JST10" s="511"/>
      <c r="JSU10" s="511"/>
      <c r="JSV10" s="512"/>
      <c r="JSW10" s="510"/>
      <c r="JSX10" s="511"/>
      <c r="JSY10" s="511"/>
      <c r="JSZ10" s="511"/>
      <c r="JTA10" s="511"/>
      <c r="JTB10" s="511"/>
      <c r="JTC10" s="511"/>
      <c r="JTD10" s="511"/>
      <c r="JTE10" s="511"/>
      <c r="JTF10" s="511"/>
      <c r="JTG10" s="512"/>
      <c r="JTH10" s="510"/>
      <c r="JTI10" s="511"/>
      <c r="JTJ10" s="511"/>
      <c r="JTK10" s="511"/>
      <c r="JTL10" s="511"/>
      <c r="JTM10" s="511"/>
      <c r="JTN10" s="511"/>
      <c r="JTO10" s="511"/>
      <c r="JTP10" s="511"/>
      <c r="JTQ10" s="511"/>
      <c r="JTR10" s="512"/>
      <c r="JTS10" s="510"/>
      <c r="JTT10" s="511"/>
      <c r="JTU10" s="511"/>
      <c r="JTV10" s="511"/>
      <c r="JTW10" s="511"/>
      <c r="JTX10" s="511"/>
      <c r="JTY10" s="511"/>
      <c r="JTZ10" s="511"/>
      <c r="JUA10" s="511"/>
      <c r="JUB10" s="511"/>
      <c r="JUC10" s="512"/>
      <c r="JUD10" s="510"/>
      <c r="JUE10" s="511"/>
      <c r="JUF10" s="511"/>
      <c r="JUG10" s="511"/>
      <c r="JUH10" s="511"/>
      <c r="JUI10" s="511"/>
      <c r="JUJ10" s="511"/>
      <c r="JUK10" s="511"/>
      <c r="JUL10" s="511"/>
      <c r="JUM10" s="511"/>
      <c r="JUN10" s="512"/>
      <c r="JUO10" s="510"/>
      <c r="JUP10" s="511"/>
      <c r="JUQ10" s="511"/>
      <c r="JUR10" s="511"/>
      <c r="JUS10" s="511"/>
      <c r="JUT10" s="511"/>
      <c r="JUU10" s="511"/>
      <c r="JUV10" s="511"/>
      <c r="JUW10" s="511"/>
      <c r="JUX10" s="511"/>
      <c r="JUY10" s="512"/>
      <c r="JUZ10" s="510"/>
      <c r="JVA10" s="511"/>
      <c r="JVB10" s="511"/>
      <c r="JVC10" s="511"/>
      <c r="JVD10" s="511"/>
      <c r="JVE10" s="511"/>
      <c r="JVF10" s="511"/>
      <c r="JVG10" s="511"/>
      <c r="JVH10" s="511"/>
      <c r="JVI10" s="511"/>
      <c r="JVJ10" s="512"/>
      <c r="JVK10" s="510"/>
      <c r="JVL10" s="511"/>
      <c r="JVM10" s="511"/>
      <c r="JVN10" s="511"/>
      <c r="JVO10" s="511"/>
      <c r="JVP10" s="511"/>
      <c r="JVQ10" s="511"/>
      <c r="JVR10" s="511"/>
      <c r="JVS10" s="511"/>
      <c r="JVT10" s="511"/>
      <c r="JVU10" s="512"/>
      <c r="JVV10" s="510"/>
      <c r="JVW10" s="511"/>
      <c r="JVX10" s="511"/>
      <c r="JVY10" s="511"/>
      <c r="JVZ10" s="511"/>
      <c r="JWA10" s="511"/>
      <c r="JWB10" s="511"/>
      <c r="JWC10" s="511"/>
      <c r="JWD10" s="511"/>
      <c r="JWE10" s="511"/>
      <c r="JWF10" s="512"/>
      <c r="JWG10" s="510"/>
      <c r="JWH10" s="511"/>
      <c r="JWI10" s="511"/>
      <c r="JWJ10" s="511"/>
      <c r="JWK10" s="511"/>
      <c r="JWL10" s="511"/>
      <c r="JWM10" s="511"/>
      <c r="JWN10" s="511"/>
      <c r="JWO10" s="511"/>
      <c r="JWP10" s="511"/>
      <c r="JWQ10" s="512"/>
      <c r="JWR10" s="510"/>
      <c r="JWS10" s="511"/>
      <c r="JWT10" s="511"/>
      <c r="JWU10" s="511"/>
      <c r="JWV10" s="511"/>
      <c r="JWW10" s="511"/>
      <c r="JWX10" s="511"/>
      <c r="JWY10" s="511"/>
      <c r="JWZ10" s="511"/>
      <c r="JXA10" s="511"/>
      <c r="JXB10" s="512"/>
      <c r="JXC10" s="510"/>
      <c r="JXD10" s="511"/>
      <c r="JXE10" s="511"/>
      <c r="JXF10" s="511"/>
      <c r="JXG10" s="511"/>
      <c r="JXH10" s="511"/>
      <c r="JXI10" s="511"/>
      <c r="JXJ10" s="511"/>
      <c r="JXK10" s="511"/>
      <c r="JXL10" s="511"/>
      <c r="JXM10" s="512"/>
      <c r="JXN10" s="510"/>
      <c r="JXO10" s="511"/>
      <c r="JXP10" s="511"/>
      <c r="JXQ10" s="511"/>
      <c r="JXR10" s="511"/>
      <c r="JXS10" s="511"/>
      <c r="JXT10" s="511"/>
      <c r="JXU10" s="511"/>
      <c r="JXV10" s="511"/>
      <c r="JXW10" s="511"/>
      <c r="JXX10" s="512"/>
      <c r="JXY10" s="510"/>
      <c r="JXZ10" s="511"/>
      <c r="JYA10" s="511"/>
      <c r="JYB10" s="511"/>
      <c r="JYC10" s="511"/>
      <c r="JYD10" s="511"/>
      <c r="JYE10" s="511"/>
      <c r="JYF10" s="511"/>
      <c r="JYG10" s="511"/>
      <c r="JYH10" s="511"/>
      <c r="JYI10" s="512"/>
      <c r="JYJ10" s="510"/>
      <c r="JYK10" s="511"/>
      <c r="JYL10" s="511"/>
      <c r="JYM10" s="511"/>
      <c r="JYN10" s="511"/>
      <c r="JYO10" s="511"/>
      <c r="JYP10" s="511"/>
      <c r="JYQ10" s="511"/>
      <c r="JYR10" s="511"/>
      <c r="JYS10" s="511"/>
      <c r="JYT10" s="512"/>
      <c r="JYU10" s="510"/>
      <c r="JYV10" s="511"/>
      <c r="JYW10" s="511"/>
      <c r="JYX10" s="511"/>
      <c r="JYY10" s="511"/>
      <c r="JYZ10" s="511"/>
      <c r="JZA10" s="511"/>
      <c r="JZB10" s="511"/>
      <c r="JZC10" s="511"/>
      <c r="JZD10" s="511"/>
      <c r="JZE10" s="512"/>
      <c r="JZF10" s="510"/>
      <c r="JZG10" s="511"/>
      <c r="JZH10" s="511"/>
      <c r="JZI10" s="511"/>
      <c r="JZJ10" s="511"/>
      <c r="JZK10" s="511"/>
      <c r="JZL10" s="511"/>
      <c r="JZM10" s="511"/>
      <c r="JZN10" s="511"/>
      <c r="JZO10" s="511"/>
      <c r="JZP10" s="512"/>
      <c r="JZQ10" s="510"/>
      <c r="JZR10" s="511"/>
      <c r="JZS10" s="511"/>
      <c r="JZT10" s="511"/>
      <c r="JZU10" s="511"/>
      <c r="JZV10" s="511"/>
      <c r="JZW10" s="511"/>
      <c r="JZX10" s="511"/>
      <c r="JZY10" s="511"/>
      <c r="JZZ10" s="511"/>
      <c r="KAA10" s="512"/>
      <c r="KAB10" s="510"/>
      <c r="KAC10" s="511"/>
      <c r="KAD10" s="511"/>
      <c r="KAE10" s="511"/>
      <c r="KAF10" s="511"/>
      <c r="KAG10" s="511"/>
      <c r="KAH10" s="511"/>
      <c r="KAI10" s="511"/>
      <c r="KAJ10" s="511"/>
      <c r="KAK10" s="511"/>
      <c r="KAL10" s="512"/>
      <c r="KAM10" s="510"/>
      <c r="KAN10" s="511"/>
      <c r="KAO10" s="511"/>
      <c r="KAP10" s="511"/>
      <c r="KAQ10" s="511"/>
      <c r="KAR10" s="511"/>
      <c r="KAS10" s="511"/>
      <c r="KAT10" s="511"/>
      <c r="KAU10" s="511"/>
      <c r="KAV10" s="511"/>
      <c r="KAW10" s="512"/>
      <c r="KAX10" s="510"/>
      <c r="KAY10" s="511"/>
      <c r="KAZ10" s="511"/>
      <c r="KBA10" s="511"/>
      <c r="KBB10" s="511"/>
      <c r="KBC10" s="511"/>
      <c r="KBD10" s="511"/>
      <c r="KBE10" s="511"/>
      <c r="KBF10" s="511"/>
      <c r="KBG10" s="511"/>
      <c r="KBH10" s="512"/>
      <c r="KBI10" s="510"/>
      <c r="KBJ10" s="511"/>
      <c r="KBK10" s="511"/>
      <c r="KBL10" s="511"/>
      <c r="KBM10" s="511"/>
      <c r="KBN10" s="511"/>
      <c r="KBO10" s="511"/>
      <c r="KBP10" s="511"/>
      <c r="KBQ10" s="511"/>
      <c r="KBR10" s="511"/>
      <c r="KBS10" s="512"/>
      <c r="KBT10" s="510"/>
      <c r="KBU10" s="511"/>
      <c r="KBV10" s="511"/>
      <c r="KBW10" s="511"/>
      <c r="KBX10" s="511"/>
      <c r="KBY10" s="511"/>
      <c r="KBZ10" s="511"/>
      <c r="KCA10" s="511"/>
      <c r="KCB10" s="511"/>
      <c r="KCC10" s="511"/>
      <c r="KCD10" s="512"/>
      <c r="KCE10" s="510"/>
      <c r="KCF10" s="511"/>
      <c r="KCG10" s="511"/>
      <c r="KCH10" s="511"/>
      <c r="KCI10" s="511"/>
      <c r="KCJ10" s="511"/>
      <c r="KCK10" s="511"/>
      <c r="KCL10" s="511"/>
      <c r="KCM10" s="511"/>
      <c r="KCN10" s="511"/>
      <c r="KCO10" s="512"/>
      <c r="KCP10" s="510"/>
      <c r="KCQ10" s="511"/>
      <c r="KCR10" s="511"/>
      <c r="KCS10" s="511"/>
      <c r="KCT10" s="511"/>
      <c r="KCU10" s="511"/>
      <c r="KCV10" s="511"/>
      <c r="KCW10" s="511"/>
      <c r="KCX10" s="511"/>
      <c r="KCY10" s="511"/>
      <c r="KCZ10" s="512"/>
      <c r="KDA10" s="510"/>
      <c r="KDB10" s="511"/>
      <c r="KDC10" s="511"/>
      <c r="KDD10" s="511"/>
      <c r="KDE10" s="511"/>
      <c r="KDF10" s="511"/>
      <c r="KDG10" s="511"/>
      <c r="KDH10" s="511"/>
      <c r="KDI10" s="511"/>
      <c r="KDJ10" s="511"/>
      <c r="KDK10" s="512"/>
      <c r="KDL10" s="510"/>
      <c r="KDM10" s="511"/>
      <c r="KDN10" s="511"/>
      <c r="KDO10" s="511"/>
      <c r="KDP10" s="511"/>
      <c r="KDQ10" s="511"/>
      <c r="KDR10" s="511"/>
      <c r="KDS10" s="511"/>
      <c r="KDT10" s="511"/>
      <c r="KDU10" s="511"/>
      <c r="KDV10" s="512"/>
      <c r="KDW10" s="510"/>
      <c r="KDX10" s="511"/>
      <c r="KDY10" s="511"/>
      <c r="KDZ10" s="511"/>
      <c r="KEA10" s="511"/>
      <c r="KEB10" s="511"/>
      <c r="KEC10" s="511"/>
      <c r="KED10" s="511"/>
      <c r="KEE10" s="511"/>
      <c r="KEF10" s="511"/>
      <c r="KEG10" s="512"/>
      <c r="KEH10" s="510"/>
      <c r="KEI10" s="511"/>
      <c r="KEJ10" s="511"/>
      <c r="KEK10" s="511"/>
      <c r="KEL10" s="511"/>
      <c r="KEM10" s="511"/>
      <c r="KEN10" s="511"/>
      <c r="KEO10" s="511"/>
      <c r="KEP10" s="511"/>
      <c r="KEQ10" s="511"/>
      <c r="KER10" s="512"/>
      <c r="KES10" s="510"/>
      <c r="KET10" s="511"/>
      <c r="KEU10" s="511"/>
      <c r="KEV10" s="511"/>
      <c r="KEW10" s="511"/>
      <c r="KEX10" s="511"/>
      <c r="KEY10" s="511"/>
      <c r="KEZ10" s="511"/>
      <c r="KFA10" s="511"/>
      <c r="KFB10" s="511"/>
      <c r="KFC10" s="512"/>
      <c r="KFD10" s="510"/>
      <c r="KFE10" s="511"/>
      <c r="KFF10" s="511"/>
      <c r="KFG10" s="511"/>
      <c r="KFH10" s="511"/>
      <c r="KFI10" s="511"/>
      <c r="KFJ10" s="511"/>
      <c r="KFK10" s="511"/>
      <c r="KFL10" s="511"/>
      <c r="KFM10" s="511"/>
      <c r="KFN10" s="512"/>
      <c r="KFO10" s="510"/>
      <c r="KFP10" s="511"/>
      <c r="KFQ10" s="511"/>
      <c r="KFR10" s="511"/>
      <c r="KFS10" s="511"/>
      <c r="KFT10" s="511"/>
      <c r="KFU10" s="511"/>
      <c r="KFV10" s="511"/>
      <c r="KFW10" s="511"/>
      <c r="KFX10" s="511"/>
      <c r="KFY10" s="512"/>
      <c r="KFZ10" s="510"/>
      <c r="KGA10" s="511"/>
      <c r="KGB10" s="511"/>
      <c r="KGC10" s="511"/>
      <c r="KGD10" s="511"/>
      <c r="KGE10" s="511"/>
      <c r="KGF10" s="511"/>
      <c r="KGG10" s="511"/>
      <c r="KGH10" s="511"/>
      <c r="KGI10" s="511"/>
      <c r="KGJ10" s="512"/>
      <c r="KGK10" s="510"/>
      <c r="KGL10" s="511"/>
      <c r="KGM10" s="511"/>
      <c r="KGN10" s="511"/>
      <c r="KGO10" s="511"/>
      <c r="KGP10" s="511"/>
      <c r="KGQ10" s="511"/>
      <c r="KGR10" s="511"/>
      <c r="KGS10" s="511"/>
      <c r="KGT10" s="511"/>
      <c r="KGU10" s="512"/>
      <c r="KGV10" s="510"/>
      <c r="KGW10" s="511"/>
      <c r="KGX10" s="511"/>
      <c r="KGY10" s="511"/>
      <c r="KGZ10" s="511"/>
      <c r="KHA10" s="511"/>
      <c r="KHB10" s="511"/>
      <c r="KHC10" s="511"/>
      <c r="KHD10" s="511"/>
      <c r="KHE10" s="511"/>
      <c r="KHF10" s="512"/>
      <c r="KHG10" s="510"/>
      <c r="KHH10" s="511"/>
      <c r="KHI10" s="511"/>
      <c r="KHJ10" s="511"/>
      <c r="KHK10" s="511"/>
      <c r="KHL10" s="511"/>
      <c r="KHM10" s="511"/>
      <c r="KHN10" s="511"/>
      <c r="KHO10" s="511"/>
      <c r="KHP10" s="511"/>
      <c r="KHQ10" s="512"/>
      <c r="KHR10" s="510"/>
      <c r="KHS10" s="511"/>
      <c r="KHT10" s="511"/>
      <c r="KHU10" s="511"/>
      <c r="KHV10" s="511"/>
      <c r="KHW10" s="511"/>
      <c r="KHX10" s="511"/>
      <c r="KHY10" s="511"/>
      <c r="KHZ10" s="511"/>
      <c r="KIA10" s="511"/>
      <c r="KIB10" s="512"/>
      <c r="KIC10" s="510"/>
      <c r="KID10" s="511"/>
      <c r="KIE10" s="511"/>
      <c r="KIF10" s="511"/>
      <c r="KIG10" s="511"/>
      <c r="KIH10" s="511"/>
      <c r="KII10" s="511"/>
      <c r="KIJ10" s="511"/>
      <c r="KIK10" s="511"/>
      <c r="KIL10" s="511"/>
      <c r="KIM10" s="512"/>
      <c r="KIN10" s="510"/>
      <c r="KIO10" s="511"/>
      <c r="KIP10" s="511"/>
      <c r="KIQ10" s="511"/>
      <c r="KIR10" s="511"/>
      <c r="KIS10" s="511"/>
      <c r="KIT10" s="511"/>
      <c r="KIU10" s="511"/>
      <c r="KIV10" s="511"/>
      <c r="KIW10" s="511"/>
      <c r="KIX10" s="512"/>
      <c r="KIY10" s="510"/>
      <c r="KIZ10" s="511"/>
      <c r="KJA10" s="511"/>
      <c r="KJB10" s="511"/>
      <c r="KJC10" s="511"/>
      <c r="KJD10" s="511"/>
      <c r="KJE10" s="511"/>
      <c r="KJF10" s="511"/>
      <c r="KJG10" s="511"/>
      <c r="KJH10" s="511"/>
      <c r="KJI10" s="512"/>
      <c r="KJJ10" s="510"/>
      <c r="KJK10" s="511"/>
      <c r="KJL10" s="511"/>
      <c r="KJM10" s="511"/>
      <c r="KJN10" s="511"/>
      <c r="KJO10" s="511"/>
      <c r="KJP10" s="511"/>
      <c r="KJQ10" s="511"/>
      <c r="KJR10" s="511"/>
      <c r="KJS10" s="511"/>
      <c r="KJT10" s="512"/>
      <c r="KJU10" s="510"/>
      <c r="KJV10" s="511"/>
      <c r="KJW10" s="511"/>
      <c r="KJX10" s="511"/>
      <c r="KJY10" s="511"/>
      <c r="KJZ10" s="511"/>
      <c r="KKA10" s="511"/>
      <c r="KKB10" s="511"/>
      <c r="KKC10" s="511"/>
      <c r="KKD10" s="511"/>
      <c r="KKE10" s="512"/>
      <c r="KKF10" s="510"/>
      <c r="KKG10" s="511"/>
      <c r="KKH10" s="511"/>
      <c r="KKI10" s="511"/>
      <c r="KKJ10" s="511"/>
      <c r="KKK10" s="511"/>
      <c r="KKL10" s="511"/>
      <c r="KKM10" s="511"/>
      <c r="KKN10" s="511"/>
      <c r="KKO10" s="511"/>
      <c r="KKP10" s="512"/>
      <c r="KKQ10" s="510"/>
      <c r="KKR10" s="511"/>
      <c r="KKS10" s="511"/>
      <c r="KKT10" s="511"/>
      <c r="KKU10" s="511"/>
      <c r="KKV10" s="511"/>
      <c r="KKW10" s="511"/>
      <c r="KKX10" s="511"/>
      <c r="KKY10" s="511"/>
      <c r="KKZ10" s="511"/>
      <c r="KLA10" s="512"/>
      <c r="KLB10" s="510"/>
      <c r="KLC10" s="511"/>
      <c r="KLD10" s="511"/>
      <c r="KLE10" s="511"/>
      <c r="KLF10" s="511"/>
      <c r="KLG10" s="511"/>
      <c r="KLH10" s="511"/>
      <c r="KLI10" s="511"/>
      <c r="KLJ10" s="511"/>
      <c r="KLK10" s="511"/>
      <c r="KLL10" s="512"/>
      <c r="KLM10" s="510"/>
      <c r="KLN10" s="511"/>
      <c r="KLO10" s="511"/>
      <c r="KLP10" s="511"/>
      <c r="KLQ10" s="511"/>
      <c r="KLR10" s="511"/>
      <c r="KLS10" s="511"/>
      <c r="KLT10" s="511"/>
      <c r="KLU10" s="511"/>
      <c r="KLV10" s="511"/>
      <c r="KLW10" s="512"/>
      <c r="KLX10" s="510"/>
      <c r="KLY10" s="511"/>
      <c r="KLZ10" s="511"/>
      <c r="KMA10" s="511"/>
      <c r="KMB10" s="511"/>
      <c r="KMC10" s="511"/>
      <c r="KMD10" s="511"/>
      <c r="KME10" s="511"/>
      <c r="KMF10" s="511"/>
      <c r="KMG10" s="511"/>
      <c r="KMH10" s="512"/>
      <c r="KMI10" s="510"/>
      <c r="KMJ10" s="511"/>
      <c r="KMK10" s="511"/>
      <c r="KML10" s="511"/>
      <c r="KMM10" s="511"/>
      <c r="KMN10" s="511"/>
      <c r="KMO10" s="511"/>
      <c r="KMP10" s="511"/>
      <c r="KMQ10" s="511"/>
      <c r="KMR10" s="511"/>
      <c r="KMS10" s="512"/>
      <c r="KMT10" s="510"/>
      <c r="KMU10" s="511"/>
      <c r="KMV10" s="511"/>
      <c r="KMW10" s="511"/>
      <c r="KMX10" s="511"/>
      <c r="KMY10" s="511"/>
      <c r="KMZ10" s="511"/>
      <c r="KNA10" s="511"/>
      <c r="KNB10" s="511"/>
      <c r="KNC10" s="511"/>
      <c r="KND10" s="512"/>
      <c r="KNE10" s="510"/>
      <c r="KNF10" s="511"/>
      <c r="KNG10" s="511"/>
      <c r="KNH10" s="511"/>
      <c r="KNI10" s="511"/>
      <c r="KNJ10" s="511"/>
      <c r="KNK10" s="511"/>
      <c r="KNL10" s="511"/>
      <c r="KNM10" s="511"/>
      <c r="KNN10" s="511"/>
      <c r="KNO10" s="512"/>
      <c r="KNP10" s="510"/>
      <c r="KNQ10" s="511"/>
      <c r="KNR10" s="511"/>
      <c r="KNS10" s="511"/>
      <c r="KNT10" s="511"/>
      <c r="KNU10" s="511"/>
      <c r="KNV10" s="511"/>
      <c r="KNW10" s="511"/>
      <c r="KNX10" s="511"/>
      <c r="KNY10" s="511"/>
      <c r="KNZ10" s="512"/>
      <c r="KOA10" s="510"/>
      <c r="KOB10" s="511"/>
      <c r="KOC10" s="511"/>
      <c r="KOD10" s="511"/>
      <c r="KOE10" s="511"/>
      <c r="KOF10" s="511"/>
      <c r="KOG10" s="511"/>
      <c r="KOH10" s="511"/>
      <c r="KOI10" s="511"/>
      <c r="KOJ10" s="511"/>
      <c r="KOK10" s="512"/>
      <c r="KOL10" s="510"/>
      <c r="KOM10" s="511"/>
      <c r="KON10" s="511"/>
      <c r="KOO10" s="511"/>
      <c r="KOP10" s="511"/>
      <c r="KOQ10" s="511"/>
      <c r="KOR10" s="511"/>
      <c r="KOS10" s="511"/>
      <c r="KOT10" s="511"/>
      <c r="KOU10" s="511"/>
      <c r="KOV10" s="512"/>
      <c r="KOW10" s="510"/>
      <c r="KOX10" s="511"/>
      <c r="KOY10" s="511"/>
      <c r="KOZ10" s="511"/>
      <c r="KPA10" s="511"/>
      <c r="KPB10" s="511"/>
      <c r="KPC10" s="511"/>
      <c r="KPD10" s="511"/>
      <c r="KPE10" s="511"/>
      <c r="KPF10" s="511"/>
      <c r="KPG10" s="512"/>
      <c r="KPH10" s="510"/>
      <c r="KPI10" s="511"/>
      <c r="KPJ10" s="511"/>
      <c r="KPK10" s="511"/>
      <c r="KPL10" s="511"/>
      <c r="KPM10" s="511"/>
      <c r="KPN10" s="511"/>
      <c r="KPO10" s="511"/>
      <c r="KPP10" s="511"/>
      <c r="KPQ10" s="511"/>
      <c r="KPR10" s="512"/>
      <c r="KPS10" s="510"/>
      <c r="KPT10" s="511"/>
      <c r="KPU10" s="511"/>
      <c r="KPV10" s="511"/>
      <c r="KPW10" s="511"/>
      <c r="KPX10" s="511"/>
      <c r="KPY10" s="511"/>
      <c r="KPZ10" s="511"/>
      <c r="KQA10" s="511"/>
      <c r="KQB10" s="511"/>
      <c r="KQC10" s="512"/>
      <c r="KQD10" s="510"/>
      <c r="KQE10" s="511"/>
      <c r="KQF10" s="511"/>
      <c r="KQG10" s="511"/>
      <c r="KQH10" s="511"/>
      <c r="KQI10" s="511"/>
      <c r="KQJ10" s="511"/>
      <c r="KQK10" s="511"/>
      <c r="KQL10" s="511"/>
      <c r="KQM10" s="511"/>
      <c r="KQN10" s="512"/>
      <c r="KQO10" s="510"/>
      <c r="KQP10" s="511"/>
      <c r="KQQ10" s="511"/>
      <c r="KQR10" s="511"/>
      <c r="KQS10" s="511"/>
      <c r="KQT10" s="511"/>
      <c r="KQU10" s="511"/>
      <c r="KQV10" s="511"/>
      <c r="KQW10" s="511"/>
      <c r="KQX10" s="511"/>
      <c r="KQY10" s="512"/>
      <c r="KQZ10" s="510"/>
      <c r="KRA10" s="511"/>
      <c r="KRB10" s="511"/>
      <c r="KRC10" s="511"/>
      <c r="KRD10" s="511"/>
      <c r="KRE10" s="511"/>
      <c r="KRF10" s="511"/>
      <c r="KRG10" s="511"/>
      <c r="KRH10" s="511"/>
      <c r="KRI10" s="511"/>
      <c r="KRJ10" s="512"/>
      <c r="KRK10" s="510"/>
      <c r="KRL10" s="511"/>
      <c r="KRM10" s="511"/>
      <c r="KRN10" s="511"/>
      <c r="KRO10" s="511"/>
      <c r="KRP10" s="511"/>
      <c r="KRQ10" s="511"/>
      <c r="KRR10" s="511"/>
      <c r="KRS10" s="511"/>
      <c r="KRT10" s="511"/>
      <c r="KRU10" s="512"/>
      <c r="KRV10" s="510"/>
      <c r="KRW10" s="511"/>
      <c r="KRX10" s="511"/>
      <c r="KRY10" s="511"/>
      <c r="KRZ10" s="511"/>
      <c r="KSA10" s="511"/>
      <c r="KSB10" s="511"/>
      <c r="KSC10" s="511"/>
      <c r="KSD10" s="511"/>
      <c r="KSE10" s="511"/>
      <c r="KSF10" s="512"/>
      <c r="KSG10" s="510"/>
      <c r="KSH10" s="511"/>
      <c r="KSI10" s="511"/>
      <c r="KSJ10" s="511"/>
      <c r="KSK10" s="511"/>
      <c r="KSL10" s="511"/>
      <c r="KSM10" s="511"/>
      <c r="KSN10" s="511"/>
      <c r="KSO10" s="511"/>
      <c r="KSP10" s="511"/>
      <c r="KSQ10" s="512"/>
      <c r="KSR10" s="510"/>
      <c r="KSS10" s="511"/>
      <c r="KST10" s="511"/>
      <c r="KSU10" s="511"/>
      <c r="KSV10" s="511"/>
      <c r="KSW10" s="511"/>
      <c r="KSX10" s="511"/>
      <c r="KSY10" s="511"/>
      <c r="KSZ10" s="511"/>
      <c r="KTA10" s="511"/>
      <c r="KTB10" s="512"/>
      <c r="KTC10" s="510"/>
      <c r="KTD10" s="511"/>
      <c r="KTE10" s="511"/>
      <c r="KTF10" s="511"/>
      <c r="KTG10" s="511"/>
      <c r="KTH10" s="511"/>
      <c r="KTI10" s="511"/>
      <c r="KTJ10" s="511"/>
      <c r="KTK10" s="511"/>
      <c r="KTL10" s="511"/>
      <c r="KTM10" s="512"/>
      <c r="KTN10" s="510"/>
      <c r="KTO10" s="511"/>
      <c r="KTP10" s="511"/>
      <c r="KTQ10" s="511"/>
      <c r="KTR10" s="511"/>
      <c r="KTS10" s="511"/>
      <c r="KTT10" s="511"/>
      <c r="KTU10" s="511"/>
      <c r="KTV10" s="511"/>
      <c r="KTW10" s="511"/>
      <c r="KTX10" s="512"/>
      <c r="KTY10" s="510"/>
      <c r="KTZ10" s="511"/>
      <c r="KUA10" s="511"/>
      <c r="KUB10" s="511"/>
      <c r="KUC10" s="511"/>
      <c r="KUD10" s="511"/>
      <c r="KUE10" s="511"/>
      <c r="KUF10" s="511"/>
      <c r="KUG10" s="511"/>
      <c r="KUH10" s="511"/>
      <c r="KUI10" s="512"/>
      <c r="KUJ10" s="510"/>
      <c r="KUK10" s="511"/>
      <c r="KUL10" s="511"/>
      <c r="KUM10" s="511"/>
      <c r="KUN10" s="511"/>
      <c r="KUO10" s="511"/>
      <c r="KUP10" s="511"/>
      <c r="KUQ10" s="511"/>
      <c r="KUR10" s="511"/>
      <c r="KUS10" s="511"/>
      <c r="KUT10" s="512"/>
      <c r="KUU10" s="510"/>
      <c r="KUV10" s="511"/>
      <c r="KUW10" s="511"/>
      <c r="KUX10" s="511"/>
      <c r="KUY10" s="511"/>
      <c r="KUZ10" s="511"/>
      <c r="KVA10" s="511"/>
      <c r="KVB10" s="511"/>
      <c r="KVC10" s="511"/>
      <c r="KVD10" s="511"/>
      <c r="KVE10" s="512"/>
      <c r="KVF10" s="510"/>
      <c r="KVG10" s="511"/>
      <c r="KVH10" s="511"/>
      <c r="KVI10" s="511"/>
      <c r="KVJ10" s="511"/>
      <c r="KVK10" s="511"/>
      <c r="KVL10" s="511"/>
      <c r="KVM10" s="511"/>
      <c r="KVN10" s="511"/>
      <c r="KVO10" s="511"/>
      <c r="KVP10" s="512"/>
      <c r="KVQ10" s="510"/>
      <c r="KVR10" s="511"/>
      <c r="KVS10" s="511"/>
      <c r="KVT10" s="511"/>
      <c r="KVU10" s="511"/>
      <c r="KVV10" s="511"/>
      <c r="KVW10" s="511"/>
      <c r="KVX10" s="511"/>
      <c r="KVY10" s="511"/>
      <c r="KVZ10" s="511"/>
      <c r="KWA10" s="512"/>
      <c r="KWB10" s="510"/>
      <c r="KWC10" s="511"/>
      <c r="KWD10" s="511"/>
      <c r="KWE10" s="511"/>
      <c r="KWF10" s="511"/>
      <c r="KWG10" s="511"/>
      <c r="KWH10" s="511"/>
      <c r="KWI10" s="511"/>
      <c r="KWJ10" s="511"/>
      <c r="KWK10" s="511"/>
      <c r="KWL10" s="512"/>
      <c r="KWM10" s="510"/>
      <c r="KWN10" s="511"/>
      <c r="KWO10" s="511"/>
      <c r="KWP10" s="511"/>
      <c r="KWQ10" s="511"/>
      <c r="KWR10" s="511"/>
      <c r="KWS10" s="511"/>
      <c r="KWT10" s="511"/>
      <c r="KWU10" s="511"/>
      <c r="KWV10" s="511"/>
      <c r="KWW10" s="512"/>
      <c r="KWX10" s="510"/>
      <c r="KWY10" s="511"/>
      <c r="KWZ10" s="511"/>
      <c r="KXA10" s="511"/>
      <c r="KXB10" s="511"/>
      <c r="KXC10" s="511"/>
      <c r="KXD10" s="511"/>
      <c r="KXE10" s="511"/>
      <c r="KXF10" s="511"/>
      <c r="KXG10" s="511"/>
      <c r="KXH10" s="512"/>
      <c r="KXI10" s="510"/>
      <c r="KXJ10" s="511"/>
      <c r="KXK10" s="511"/>
      <c r="KXL10" s="511"/>
      <c r="KXM10" s="511"/>
      <c r="KXN10" s="511"/>
      <c r="KXO10" s="511"/>
      <c r="KXP10" s="511"/>
      <c r="KXQ10" s="511"/>
      <c r="KXR10" s="511"/>
      <c r="KXS10" s="512"/>
      <c r="KXT10" s="510"/>
      <c r="KXU10" s="511"/>
      <c r="KXV10" s="511"/>
      <c r="KXW10" s="511"/>
      <c r="KXX10" s="511"/>
      <c r="KXY10" s="511"/>
      <c r="KXZ10" s="511"/>
      <c r="KYA10" s="511"/>
      <c r="KYB10" s="511"/>
      <c r="KYC10" s="511"/>
      <c r="KYD10" s="512"/>
      <c r="KYE10" s="510"/>
      <c r="KYF10" s="511"/>
      <c r="KYG10" s="511"/>
      <c r="KYH10" s="511"/>
      <c r="KYI10" s="511"/>
      <c r="KYJ10" s="511"/>
      <c r="KYK10" s="511"/>
      <c r="KYL10" s="511"/>
      <c r="KYM10" s="511"/>
      <c r="KYN10" s="511"/>
      <c r="KYO10" s="512"/>
      <c r="KYP10" s="510"/>
      <c r="KYQ10" s="511"/>
      <c r="KYR10" s="511"/>
      <c r="KYS10" s="511"/>
      <c r="KYT10" s="511"/>
      <c r="KYU10" s="511"/>
      <c r="KYV10" s="511"/>
      <c r="KYW10" s="511"/>
      <c r="KYX10" s="511"/>
      <c r="KYY10" s="511"/>
      <c r="KYZ10" s="512"/>
      <c r="KZA10" s="510"/>
      <c r="KZB10" s="511"/>
      <c r="KZC10" s="511"/>
      <c r="KZD10" s="511"/>
      <c r="KZE10" s="511"/>
      <c r="KZF10" s="511"/>
      <c r="KZG10" s="511"/>
      <c r="KZH10" s="511"/>
      <c r="KZI10" s="511"/>
      <c r="KZJ10" s="511"/>
      <c r="KZK10" s="512"/>
      <c r="KZL10" s="510"/>
      <c r="KZM10" s="511"/>
      <c r="KZN10" s="511"/>
      <c r="KZO10" s="511"/>
      <c r="KZP10" s="511"/>
      <c r="KZQ10" s="511"/>
      <c r="KZR10" s="511"/>
      <c r="KZS10" s="511"/>
      <c r="KZT10" s="511"/>
      <c r="KZU10" s="511"/>
      <c r="KZV10" s="512"/>
      <c r="KZW10" s="510"/>
      <c r="KZX10" s="511"/>
      <c r="KZY10" s="511"/>
      <c r="KZZ10" s="511"/>
      <c r="LAA10" s="511"/>
      <c r="LAB10" s="511"/>
      <c r="LAC10" s="511"/>
      <c r="LAD10" s="511"/>
      <c r="LAE10" s="511"/>
      <c r="LAF10" s="511"/>
      <c r="LAG10" s="512"/>
      <c r="LAH10" s="510"/>
      <c r="LAI10" s="511"/>
      <c r="LAJ10" s="511"/>
      <c r="LAK10" s="511"/>
      <c r="LAL10" s="511"/>
      <c r="LAM10" s="511"/>
      <c r="LAN10" s="511"/>
      <c r="LAO10" s="511"/>
      <c r="LAP10" s="511"/>
      <c r="LAQ10" s="511"/>
      <c r="LAR10" s="512"/>
      <c r="LAS10" s="510"/>
      <c r="LAT10" s="511"/>
      <c r="LAU10" s="511"/>
      <c r="LAV10" s="511"/>
      <c r="LAW10" s="511"/>
      <c r="LAX10" s="511"/>
      <c r="LAY10" s="511"/>
      <c r="LAZ10" s="511"/>
      <c r="LBA10" s="511"/>
      <c r="LBB10" s="511"/>
      <c r="LBC10" s="512"/>
      <c r="LBD10" s="510"/>
      <c r="LBE10" s="511"/>
      <c r="LBF10" s="511"/>
      <c r="LBG10" s="511"/>
      <c r="LBH10" s="511"/>
      <c r="LBI10" s="511"/>
      <c r="LBJ10" s="511"/>
      <c r="LBK10" s="511"/>
      <c r="LBL10" s="511"/>
      <c r="LBM10" s="511"/>
      <c r="LBN10" s="512"/>
      <c r="LBO10" s="510"/>
      <c r="LBP10" s="511"/>
      <c r="LBQ10" s="511"/>
      <c r="LBR10" s="511"/>
      <c r="LBS10" s="511"/>
      <c r="LBT10" s="511"/>
      <c r="LBU10" s="511"/>
      <c r="LBV10" s="511"/>
      <c r="LBW10" s="511"/>
      <c r="LBX10" s="511"/>
      <c r="LBY10" s="512"/>
      <c r="LBZ10" s="510"/>
      <c r="LCA10" s="511"/>
      <c r="LCB10" s="511"/>
      <c r="LCC10" s="511"/>
      <c r="LCD10" s="511"/>
      <c r="LCE10" s="511"/>
      <c r="LCF10" s="511"/>
      <c r="LCG10" s="511"/>
      <c r="LCH10" s="511"/>
      <c r="LCI10" s="511"/>
      <c r="LCJ10" s="512"/>
      <c r="LCK10" s="510"/>
      <c r="LCL10" s="511"/>
      <c r="LCM10" s="511"/>
      <c r="LCN10" s="511"/>
      <c r="LCO10" s="511"/>
      <c r="LCP10" s="511"/>
      <c r="LCQ10" s="511"/>
      <c r="LCR10" s="511"/>
      <c r="LCS10" s="511"/>
      <c r="LCT10" s="511"/>
      <c r="LCU10" s="512"/>
      <c r="LCV10" s="510"/>
      <c r="LCW10" s="511"/>
      <c r="LCX10" s="511"/>
      <c r="LCY10" s="511"/>
      <c r="LCZ10" s="511"/>
      <c r="LDA10" s="511"/>
      <c r="LDB10" s="511"/>
      <c r="LDC10" s="511"/>
      <c r="LDD10" s="511"/>
      <c r="LDE10" s="511"/>
      <c r="LDF10" s="512"/>
      <c r="LDG10" s="510"/>
      <c r="LDH10" s="511"/>
      <c r="LDI10" s="511"/>
      <c r="LDJ10" s="511"/>
      <c r="LDK10" s="511"/>
      <c r="LDL10" s="511"/>
      <c r="LDM10" s="511"/>
      <c r="LDN10" s="511"/>
      <c r="LDO10" s="511"/>
      <c r="LDP10" s="511"/>
      <c r="LDQ10" s="512"/>
      <c r="LDR10" s="510"/>
      <c r="LDS10" s="511"/>
      <c r="LDT10" s="511"/>
      <c r="LDU10" s="511"/>
      <c r="LDV10" s="511"/>
      <c r="LDW10" s="511"/>
      <c r="LDX10" s="511"/>
      <c r="LDY10" s="511"/>
      <c r="LDZ10" s="511"/>
      <c r="LEA10" s="511"/>
      <c r="LEB10" s="512"/>
      <c r="LEC10" s="510"/>
      <c r="LED10" s="511"/>
      <c r="LEE10" s="511"/>
      <c r="LEF10" s="511"/>
      <c r="LEG10" s="511"/>
      <c r="LEH10" s="511"/>
      <c r="LEI10" s="511"/>
      <c r="LEJ10" s="511"/>
      <c r="LEK10" s="511"/>
      <c r="LEL10" s="511"/>
      <c r="LEM10" s="512"/>
      <c r="LEN10" s="510"/>
      <c r="LEO10" s="511"/>
      <c r="LEP10" s="511"/>
      <c r="LEQ10" s="511"/>
      <c r="LER10" s="511"/>
      <c r="LES10" s="511"/>
      <c r="LET10" s="511"/>
      <c r="LEU10" s="511"/>
      <c r="LEV10" s="511"/>
      <c r="LEW10" s="511"/>
      <c r="LEX10" s="512"/>
      <c r="LEY10" s="510"/>
      <c r="LEZ10" s="511"/>
      <c r="LFA10" s="511"/>
      <c r="LFB10" s="511"/>
      <c r="LFC10" s="511"/>
      <c r="LFD10" s="511"/>
      <c r="LFE10" s="511"/>
      <c r="LFF10" s="511"/>
      <c r="LFG10" s="511"/>
      <c r="LFH10" s="511"/>
      <c r="LFI10" s="512"/>
      <c r="LFJ10" s="510"/>
      <c r="LFK10" s="511"/>
      <c r="LFL10" s="511"/>
      <c r="LFM10" s="511"/>
      <c r="LFN10" s="511"/>
      <c r="LFO10" s="511"/>
      <c r="LFP10" s="511"/>
      <c r="LFQ10" s="511"/>
      <c r="LFR10" s="511"/>
      <c r="LFS10" s="511"/>
      <c r="LFT10" s="512"/>
      <c r="LFU10" s="510"/>
      <c r="LFV10" s="511"/>
      <c r="LFW10" s="511"/>
      <c r="LFX10" s="511"/>
      <c r="LFY10" s="511"/>
      <c r="LFZ10" s="511"/>
      <c r="LGA10" s="511"/>
      <c r="LGB10" s="511"/>
      <c r="LGC10" s="511"/>
      <c r="LGD10" s="511"/>
      <c r="LGE10" s="512"/>
      <c r="LGF10" s="510"/>
      <c r="LGG10" s="511"/>
      <c r="LGH10" s="511"/>
      <c r="LGI10" s="511"/>
      <c r="LGJ10" s="511"/>
      <c r="LGK10" s="511"/>
      <c r="LGL10" s="511"/>
      <c r="LGM10" s="511"/>
      <c r="LGN10" s="511"/>
      <c r="LGO10" s="511"/>
      <c r="LGP10" s="512"/>
      <c r="LGQ10" s="510"/>
      <c r="LGR10" s="511"/>
      <c r="LGS10" s="511"/>
      <c r="LGT10" s="511"/>
      <c r="LGU10" s="511"/>
      <c r="LGV10" s="511"/>
      <c r="LGW10" s="511"/>
      <c r="LGX10" s="511"/>
      <c r="LGY10" s="511"/>
      <c r="LGZ10" s="511"/>
      <c r="LHA10" s="512"/>
      <c r="LHB10" s="510"/>
      <c r="LHC10" s="511"/>
      <c r="LHD10" s="511"/>
      <c r="LHE10" s="511"/>
      <c r="LHF10" s="511"/>
      <c r="LHG10" s="511"/>
      <c r="LHH10" s="511"/>
      <c r="LHI10" s="511"/>
      <c r="LHJ10" s="511"/>
      <c r="LHK10" s="511"/>
      <c r="LHL10" s="512"/>
      <c r="LHM10" s="510"/>
      <c r="LHN10" s="511"/>
      <c r="LHO10" s="511"/>
      <c r="LHP10" s="511"/>
      <c r="LHQ10" s="511"/>
      <c r="LHR10" s="511"/>
      <c r="LHS10" s="511"/>
      <c r="LHT10" s="511"/>
      <c r="LHU10" s="511"/>
      <c r="LHV10" s="511"/>
      <c r="LHW10" s="512"/>
      <c r="LHX10" s="510"/>
      <c r="LHY10" s="511"/>
      <c r="LHZ10" s="511"/>
      <c r="LIA10" s="511"/>
      <c r="LIB10" s="511"/>
      <c r="LIC10" s="511"/>
      <c r="LID10" s="511"/>
      <c r="LIE10" s="511"/>
      <c r="LIF10" s="511"/>
      <c r="LIG10" s="511"/>
      <c r="LIH10" s="512"/>
      <c r="LII10" s="510"/>
      <c r="LIJ10" s="511"/>
      <c r="LIK10" s="511"/>
      <c r="LIL10" s="511"/>
      <c r="LIM10" s="511"/>
      <c r="LIN10" s="511"/>
      <c r="LIO10" s="511"/>
      <c r="LIP10" s="511"/>
      <c r="LIQ10" s="511"/>
      <c r="LIR10" s="511"/>
      <c r="LIS10" s="512"/>
      <c r="LIT10" s="510"/>
      <c r="LIU10" s="511"/>
      <c r="LIV10" s="511"/>
      <c r="LIW10" s="511"/>
      <c r="LIX10" s="511"/>
      <c r="LIY10" s="511"/>
      <c r="LIZ10" s="511"/>
      <c r="LJA10" s="511"/>
      <c r="LJB10" s="511"/>
      <c r="LJC10" s="511"/>
      <c r="LJD10" s="512"/>
      <c r="LJE10" s="510"/>
      <c r="LJF10" s="511"/>
      <c r="LJG10" s="511"/>
      <c r="LJH10" s="511"/>
      <c r="LJI10" s="511"/>
      <c r="LJJ10" s="511"/>
      <c r="LJK10" s="511"/>
      <c r="LJL10" s="511"/>
      <c r="LJM10" s="511"/>
      <c r="LJN10" s="511"/>
      <c r="LJO10" s="512"/>
      <c r="LJP10" s="510"/>
      <c r="LJQ10" s="511"/>
      <c r="LJR10" s="511"/>
      <c r="LJS10" s="511"/>
      <c r="LJT10" s="511"/>
      <c r="LJU10" s="511"/>
      <c r="LJV10" s="511"/>
      <c r="LJW10" s="511"/>
      <c r="LJX10" s="511"/>
      <c r="LJY10" s="511"/>
      <c r="LJZ10" s="512"/>
      <c r="LKA10" s="510"/>
      <c r="LKB10" s="511"/>
      <c r="LKC10" s="511"/>
      <c r="LKD10" s="511"/>
      <c r="LKE10" s="511"/>
      <c r="LKF10" s="511"/>
      <c r="LKG10" s="511"/>
      <c r="LKH10" s="511"/>
      <c r="LKI10" s="511"/>
      <c r="LKJ10" s="511"/>
      <c r="LKK10" s="512"/>
      <c r="LKL10" s="510"/>
      <c r="LKM10" s="511"/>
      <c r="LKN10" s="511"/>
      <c r="LKO10" s="511"/>
      <c r="LKP10" s="511"/>
      <c r="LKQ10" s="511"/>
      <c r="LKR10" s="511"/>
      <c r="LKS10" s="511"/>
      <c r="LKT10" s="511"/>
      <c r="LKU10" s="511"/>
      <c r="LKV10" s="512"/>
      <c r="LKW10" s="510"/>
      <c r="LKX10" s="511"/>
      <c r="LKY10" s="511"/>
      <c r="LKZ10" s="511"/>
      <c r="LLA10" s="511"/>
      <c r="LLB10" s="511"/>
      <c r="LLC10" s="511"/>
      <c r="LLD10" s="511"/>
      <c r="LLE10" s="511"/>
      <c r="LLF10" s="511"/>
      <c r="LLG10" s="512"/>
      <c r="LLH10" s="510"/>
      <c r="LLI10" s="511"/>
      <c r="LLJ10" s="511"/>
      <c r="LLK10" s="511"/>
      <c r="LLL10" s="511"/>
      <c r="LLM10" s="511"/>
      <c r="LLN10" s="511"/>
      <c r="LLO10" s="511"/>
      <c r="LLP10" s="511"/>
      <c r="LLQ10" s="511"/>
      <c r="LLR10" s="512"/>
      <c r="LLS10" s="510"/>
      <c r="LLT10" s="511"/>
      <c r="LLU10" s="511"/>
      <c r="LLV10" s="511"/>
      <c r="LLW10" s="511"/>
      <c r="LLX10" s="511"/>
      <c r="LLY10" s="511"/>
      <c r="LLZ10" s="511"/>
      <c r="LMA10" s="511"/>
      <c r="LMB10" s="511"/>
      <c r="LMC10" s="512"/>
      <c r="LMD10" s="510"/>
      <c r="LME10" s="511"/>
      <c r="LMF10" s="511"/>
      <c r="LMG10" s="511"/>
      <c r="LMH10" s="511"/>
      <c r="LMI10" s="511"/>
      <c r="LMJ10" s="511"/>
      <c r="LMK10" s="511"/>
      <c r="LML10" s="511"/>
      <c r="LMM10" s="511"/>
      <c r="LMN10" s="512"/>
      <c r="LMO10" s="510"/>
      <c r="LMP10" s="511"/>
      <c r="LMQ10" s="511"/>
      <c r="LMR10" s="511"/>
      <c r="LMS10" s="511"/>
      <c r="LMT10" s="511"/>
      <c r="LMU10" s="511"/>
      <c r="LMV10" s="511"/>
      <c r="LMW10" s="511"/>
      <c r="LMX10" s="511"/>
      <c r="LMY10" s="512"/>
      <c r="LMZ10" s="510"/>
      <c r="LNA10" s="511"/>
      <c r="LNB10" s="511"/>
      <c r="LNC10" s="511"/>
      <c r="LND10" s="511"/>
      <c r="LNE10" s="511"/>
      <c r="LNF10" s="511"/>
      <c r="LNG10" s="511"/>
      <c r="LNH10" s="511"/>
      <c r="LNI10" s="511"/>
      <c r="LNJ10" s="512"/>
      <c r="LNK10" s="510"/>
      <c r="LNL10" s="511"/>
      <c r="LNM10" s="511"/>
      <c r="LNN10" s="511"/>
      <c r="LNO10" s="511"/>
      <c r="LNP10" s="511"/>
      <c r="LNQ10" s="511"/>
      <c r="LNR10" s="511"/>
      <c r="LNS10" s="511"/>
      <c r="LNT10" s="511"/>
      <c r="LNU10" s="512"/>
      <c r="LNV10" s="510"/>
      <c r="LNW10" s="511"/>
      <c r="LNX10" s="511"/>
      <c r="LNY10" s="511"/>
      <c r="LNZ10" s="511"/>
      <c r="LOA10" s="511"/>
      <c r="LOB10" s="511"/>
      <c r="LOC10" s="511"/>
      <c r="LOD10" s="511"/>
      <c r="LOE10" s="511"/>
      <c r="LOF10" s="512"/>
      <c r="LOG10" s="510"/>
      <c r="LOH10" s="511"/>
      <c r="LOI10" s="511"/>
      <c r="LOJ10" s="511"/>
      <c r="LOK10" s="511"/>
      <c r="LOL10" s="511"/>
      <c r="LOM10" s="511"/>
      <c r="LON10" s="511"/>
      <c r="LOO10" s="511"/>
      <c r="LOP10" s="511"/>
      <c r="LOQ10" s="512"/>
      <c r="LOR10" s="510"/>
      <c r="LOS10" s="511"/>
      <c r="LOT10" s="511"/>
      <c r="LOU10" s="511"/>
      <c r="LOV10" s="511"/>
      <c r="LOW10" s="511"/>
      <c r="LOX10" s="511"/>
      <c r="LOY10" s="511"/>
      <c r="LOZ10" s="511"/>
      <c r="LPA10" s="511"/>
      <c r="LPB10" s="512"/>
      <c r="LPC10" s="510"/>
      <c r="LPD10" s="511"/>
      <c r="LPE10" s="511"/>
      <c r="LPF10" s="511"/>
      <c r="LPG10" s="511"/>
      <c r="LPH10" s="511"/>
      <c r="LPI10" s="511"/>
      <c r="LPJ10" s="511"/>
      <c r="LPK10" s="511"/>
      <c r="LPL10" s="511"/>
      <c r="LPM10" s="512"/>
      <c r="LPN10" s="510"/>
      <c r="LPO10" s="511"/>
      <c r="LPP10" s="511"/>
      <c r="LPQ10" s="511"/>
      <c r="LPR10" s="511"/>
      <c r="LPS10" s="511"/>
      <c r="LPT10" s="511"/>
      <c r="LPU10" s="511"/>
      <c r="LPV10" s="511"/>
      <c r="LPW10" s="511"/>
      <c r="LPX10" s="512"/>
      <c r="LPY10" s="510"/>
      <c r="LPZ10" s="511"/>
      <c r="LQA10" s="511"/>
      <c r="LQB10" s="511"/>
      <c r="LQC10" s="511"/>
      <c r="LQD10" s="511"/>
      <c r="LQE10" s="511"/>
      <c r="LQF10" s="511"/>
      <c r="LQG10" s="511"/>
      <c r="LQH10" s="511"/>
      <c r="LQI10" s="512"/>
      <c r="LQJ10" s="510"/>
      <c r="LQK10" s="511"/>
      <c r="LQL10" s="511"/>
      <c r="LQM10" s="511"/>
      <c r="LQN10" s="511"/>
      <c r="LQO10" s="511"/>
      <c r="LQP10" s="511"/>
      <c r="LQQ10" s="511"/>
      <c r="LQR10" s="511"/>
      <c r="LQS10" s="511"/>
      <c r="LQT10" s="512"/>
      <c r="LQU10" s="510"/>
      <c r="LQV10" s="511"/>
      <c r="LQW10" s="511"/>
      <c r="LQX10" s="511"/>
      <c r="LQY10" s="511"/>
      <c r="LQZ10" s="511"/>
      <c r="LRA10" s="511"/>
      <c r="LRB10" s="511"/>
      <c r="LRC10" s="511"/>
      <c r="LRD10" s="511"/>
      <c r="LRE10" s="512"/>
      <c r="LRF10" s="510"/>
      <c r="LRG10" s="511"/>
      <c r="LRH10" s="511"/>
      <c r="LRI10" s="511"/>
      <c r="LRJ10" s="511"/>
      <c r="LRK10" s="511"/>
      <c r="LRL10" s="511"/>
      <c r="LRM10" s="511"/>
      <c r="LRN10" s="511"/>
      <c r="LRO10" s="511"/>
      <c r="LRP10" s="512"/>
      <c r="LRQ10" s="510"/>
      <c r="LRR10" s="511"/>
      <c r="LRS10" s="511"/>
      <c r="LRT10" s="511"/>
      <c r="LRU10" s="511"/>
      <c r="LRV10" s="511"/>
      <c r="LRW10" s="511"/>
      <c r="LRX10" s="511"/>
      <c r="LRY10" s="511"/>
      <c r="LRZ10" s="511"/>
      <c r="LSA10" s="512"/>
      <c r="LSB10" s="510"/>
      <c r="LSC10" s="511"/>
      <c r="LSD10" s="511"/>
      <c r="LSE10" s="511"/>
      <c r="LSF10" s="511"/>
      <c r="LSG10" s="511"/>
      <c r="LSH10" s="511"/>
      <c r="LSI10" s="511"/>
      <c r="LSJ10" s="511"/>
      <c r="LSK10" s="511"/>
      <c r="LSL10" s="512"/>
      <c r="LSM10" s="510"/>
      <c r="LSN10" s="511"/>
      <c r="LSO10" s="511"/>
      <c r="LSP10" s="511"/>
      <c r="LSQ10" s="511"/>
      <c r="LSR10" s="511"/>
      <c r="LSS10" s="511"/>
      <c r="LST10" s="511"/>
      <c r="LSU10" s="511"/>
      <c r="LSV10" s="511"/>
      <c r="LSW10" s="512"/>
      <c r="LSX10" s="510"/>
      <c r="LSY10" s="511"/>
      <c r="LSZ10" s="511"/>
      <c r="LTA10" s="511"/>
      <c r="LTB10" s="511"/>
      <c r="LTC10" s="511"/>
      <c r="LTD10" s="511"/>
      <c r="LTE10" s="511"/>
      <c r="LTF10" s="511"/>
      <c r="LTG10" s="511"/>
      <c r="LTH10" s="512"/>
      <c r="LTI10" s="510"/>
      <c r="LTJ10" s="511"/>
      <c r="LTK10" s="511"/>
      <c r="LTL10" s="511"/>
      <c r="LTM10" s="511"/>
      <c r="LTN10" s="511"/>
      <c r="LTO10" s="511"/>
      <c r="LTP10" s="511"/>
      <c r="LTQ10" s="511"/>
      <c r="LTR10" s="511"/>
      <c r="LTS10" s="512"/>
      <c r="LTT10" s="510"/>
      <c r="LTU10" s="511"/>
      <c r="LTV10" s="511"/>
      <c r="LTW10" s="511"/>
      <c r="LTX10" s="511"/>
      <c r="LTY10" s="511"/>
      <c r="LTZ10" s="511"/>
      <c r="LUA10" s="511"/>
      <c r="LUB10" s="511"/>
      <c r="LUC10" s="511"/>
      <c r="LUD10" s="512"/>
      <c r="LUE10" s="510"/>
      <c r="LUF10" s="511"/>
      <c r="LUG10" s="511"/>
      <c r="LUH10" s="511"/>
      <c r="LUI10" s="511"/>
      <c r="LUJ10" s="511"/>
      <c r="LUK10" s="511"/>
      <c r="LUL10" s="511"/>
      <c r="LUM10" s="511"/>
      <c r="LUN10" s="511"/>
      <c r="LUO10" s="512"/>
      <c r="LUP10" s="510"/>
      <c r="LUQ10" s="511"/>
      <c r="LUR10" s="511"/>
      <c r="LUS10" s="511"/>
      <c r="LUT10" s="511"/>
      <c r="LUU10" s="511"/>
      <c r="LUV10" s="511"/>
      <c r="LUW10" s="511"/>
      <c r="LUX10" s="511"/>
      <c r="LUY10" s="511"/>
      <c r="LUZ10" s="512"/>
      <c r="LVA10" s="510"/>
      <c r="LVB10" s="511"/>
      <c r="LVC10" s="511"/>
      <c r="LVD10" s="511"/>
      <c r="LVE10" s="511"/>
      <c r="LVF10" s="511"/>
      <c r="LVG10" s="511"/>
      <c r="LVH10" s="511"/>
      <c r="LVI10" s="511"/>
      <c r="LVJ10" s="511"/>
      <c r="LVK10" s="512"/>
      <c r="LVL10" s="510"/>
      <c r="LVM10" s="511"/>
      <c r="LVN10" s="511"/>
      <c r="LVO10" s="511"/>
      <c r="LVP10" s="511"/>
      <c r="LVQ10" s="511"/>
      <c r="LVR10" s="511"/>
      <c r="LVS10" s="511"/>
      <c r="LVT10" s="511"/>
      <c r="LVU10" s="511"/>
      <c r="LVV10" s="512"/>
      <c r="LVW10" s="510"/>
      <c r="LVX10" s="511"/>
      <c r="LVY10" s="511"/>
      <c r="LVZ10" s="511"/>
      <c r="LWA10" s="511"/>
      <c r="LWB10" s="511"/>
      <c r="LWC10" s="511"/>
      <c r="LWD10" s="511"/>
      <c r="LWE10" s="511"/>
      <c r="LWF10" s="511"/>
      <c r="LWG10" s="512"/>
      <c r="LWH10" s="510"/>
      <c r="LWI10" s="511"/>
      <c r="LWJ10" s="511"/>
      <c r="LWK10" s="511"/>
      <c r="LWL10" s="511"/>
      <c r="LWM10" s="511"/>
      <c r="LWN10" s="511"/>
      <c r="LWO10" s="511"/>
      <c r="LWP10" s="511"/>
      <c r="LWQ10" s="511"/>
      <c r="LWR10" s="512"/>
      <c r="LWS10" s="510"/>
      <c r="LWT10" s="511"/>
      <c r="LWU10" s="511"/>
      <c r="LWV10" s="511"/>
      <c r="LWW10" s="511"/>
      <c r="LWX10" s="511"/>
      <c r="LWY10" s="511"/>
      <c r="LWZ10" s="511"/>
      <c r="LXA10" s="511"/>
      <c r="LXB10" s="511"/>
      <c r="LXC10" s="512"/>
      <c r="LXD10" s="510"/>
      <c r="LXE10" s="511"/>
      <c r="LXF10" s="511"/>
      <c r="LXG10" s="511"/>
      <c r="LXH10" s="511"/>
      <c r="LXI10" s="511"/>
      <c r="LXJ10" s="511"/>
      <c r="LXK10" s="511"/>
      <c r="LXL10" s="511"/>
      <c r="LXM10" s="511"/>
      <c r="LXN10" s="512"/>
      <c r="LXO10" s="510"/>
      <c r="LXP10" s="511"/>
      <c r="LXQ10" s="511"/>
      <c r="LXR10" s="511"/>
      <c r="LXS10" s="511"/>
      <c r="LXT10" s="511"/>
      <c r="LXU10" s="511"/>
      <c r="LXV10" s="511"/>
      <c r="LXW10" s="511"/>
      <c r="LXX10" s="511"/>
      <c r="LXY10" s="512"/>
      <c r="LXZ10" s="510"/>
      <c r="LYA10" s="511"/>
      <c r="LYB10" s="511"/>
      <c r="LYC10" s="511"/>
      <c r="LYD10" s="511"/>
      <c r="LYE10" s="511"/>
      <c r="LYF10" s="511"/>
      <c r="LYG10" s="511"/>
      <c r="LYH10" s="511"/>
      <c r="LYI10" s="511"/>
      <c r="LYJ10" s="512"/>
      <c r="LYK10" s="510"/>
      <c r="LYL10" s="511"/>
      <c r="LYM10" s="511"/>
      <c r="LYN10" s="511"/>
      <c r="LYO10" s="511"/>
      <c r="LYP10" s="511"/>
      <c r="LYQ10" s="511"/>
      <c r="LYR10" s="511"/>
      <c r="LYS10" s="511"/>
      <c r="LYT10" s="511"/>
      <c r="LYU10" s="512"/>
      <c r="LYV10" s="510"/>
      <c r="LYW10" s="511"/>
      <c r="LYX10" s="511"/>
      <c r="LYY10" s="511"/>
      <c r="LYZ10" s="511"/>
      <c r="LZA10" s="511"/>
      <c r="LZB10" s="511"/>
      <c r="LZC10" s="511"/>
      <c r="LZD10" s="511"/>
      <c r="LZE10" s="511"/>
      <c r="LZF10" s="512"/>
      <c r="LZG10" s="510"/>
      <c r="LZH10" s="511"/>
      <c r="LZI10" s="511"/>
      <c r="LZJ10" s="511"/>
      <c r="LZK10" s="511"/>
      <c r="LZL10" s="511"/>
      <c r="LZM10" s="511"/>
      <c r="LZN10" s="511"/>
      <c r="LZO10" s="511"/>
      <c r="LZP10" s="511"/>
      <c r="LZQ10" s="512"/>
      <c r="LZR10" s="510"/>
      <c r="LZS10" s="511"/>
      <c r="LZT10" s="511"/>
      <c r="LZU10" s="511"/>
      <c r="LZV10" s="511"/>
      <c r="LZW10" s="511"/>
      <c r="LZX10" s="511"/>
      <c r="LZY10" s="511"/>
      <c r="LZZ10" s="511"/>
      <c r="MAA10" s="511"/>
      <c r="MAB10" s="512"/>
      <c r="MAC10" s="510"/>
      <c r="MAD10" s="511"/>
      <c r="MAE10" s="511"/>
      <c r="MAF10" s="511"/>
      <c r="MAG10" s="511"/>
      <c r="MAH10" s="511"/>
      <c r="MAI10" s="511"/>
      <c r="MAJ10" s="511"/>
      <c r="MAK10" s="511"/>
      <c r="MAL10" s="511"/>
      <c r="MAM10" s="512"/>
      <c r="MAN10" s="510"/>
      <c r="MAO10" s="511"/>
      <c r="MAP10" s="511"/>
      <c r="MAQ10" s="511"/>
      <c r="MAR10" s="511"/>
      <c r="MAS10" s="511"/>
      <c r="MAT10" s="511"/>
      <c r="MAU10" s="511"/>
      <c r="MAV10" s="511"/>
      <c r="MAW10" s="511"/>
      <c r="MAX10" s="512"/>
      <c r="MAY10" s="510"/>
      <c r="MAZ10" s="511"/>
      <c r="MBA10" s="511"/>
      <c r="MBB10" s="511"/>
      <c r="MBC10" s="511"/>
      <c r="MBD10" s="511"/>
      <c r="MBE10" s="511"/>
      <c r="MBF10" s="511"/>
      <c r="MBG10" s="511"/>
      <c r="MBH10" s="511"/>
      <c r="MBI10" s="512"/>
      <c r="MBJ10" s="510"/>
      <c r="MBK10" s="511"/>
      <c r="MBL10" s="511"/>
      <c r="MBM10" s="511"/>
      <c r="MBN10" s="511"/>
      <c r="MBO10" s="511"/>
      <c r="MBP10" s="511"/>
      <c r="MBQ10" s="511"/>
      <c r="MBR10" s="511"/>
      <c r="MBS10" s="511"/>
      <c r="MBT10" s="512"/>
      <c r="MBU10" s="510"/>
      <c r="MBV10" s="511"/>
      <c r="MBW10" s="511"/>
      <c r="MBX10" s="511"/>
      <c r="MBY10" s="511"/>
      <c r="MBZ10" s="511"/>
      <c r="MCA10" s="511"/>
      <c r="MCB10" s="511"/>
      <c r="MCC10" s="511"/>
      <c r="MCD10" s="511"/>
      <c r="MCE10" s="512"/>
      <c r="MCF10" s="510"/>
      <c r="MCG10" s="511"/>
      <c r="MCH10" s="511"/>
      <c r="MCI10" s="511"/>
      <c r="MCJ10" s="511"/>
      <c r="MCK10" s="511"/>
      <c r="MCL10" s="511"/>
      <c r="MCM10" s="511"/>
      <c r="MCN10" s="511"/>
      <c r="MCO10" s="511"/>
      <c r="MCP10" s="512"/>
      <c r="MCQ10" s="510"/>
      <c r="MCR10" s="511"/>
      <c r="MCS10" s="511"/>
      <c r="MCT10" s="511"/>
      <c r="MCU10" s="511"/>
      <c r="MCV10" s="511"/>
      <c r="MCW10" s="511"/>
      <c r="MCX10" s="511"/>
      <c r="MCY10" s="511"/>
      <c r="MCZ10" s="511"/>
      <c r="MDA10" s="512"/>
      <c r="MDB10" s="510"/>
      <c r="MDC10" s="511"/>
      <c r="MDD10" s="511"/>
      <c r="MDE10" s="511"/>
      <c r="MDF10" s="511"/>
      <c r="MDG10" s="511"/>
      <c r="MDH10" s="511"/>
      <c r="MDI10" s="511"/>
      <c r="MDJ10" s="511"/>
      <c r="MDK10" s="511"/>
      <c r="MDL10" s="512"/>
      <c r="MDM10" s="510"/>
      <c r="MDN10" s="511"/>
      <c r="MDO10" s="511"/>
      <c r="MDP10" s="511"/>
      <c r="MDQ10" s="511"/>
      <c r="MDR10" s="511"/>
      <c r="MDS10" s="511"/>
      <c r="MDT10" s="511"/>
      <c r="MDU10" s="511"/>
      <c r="MDV10" s="511"/>
      <c r="MDW10" s="512"/>
      <c r="MDX10" s="510"/>
      <c r="MDY10" s="511"/>
      <c r="MDZ10" s="511"/>
      <c r="MEA10" s="511"/>
      <c r="MEB10" s="511"/>
      <c r="MEC10" s="511"/>
      <c r="MED10" s="511"/>
      <c r="MEE10" s="511"/>
      <c r="MEF10" s="511"/>
      <c r="MEG10" s="511"/>
      <c r="MEH10" s="512"/>
      <c r="MEI10" s="510"/>
      <c r="MEJ10" s="511"/>
      <c r="MEK10" s="511"/>
      <c r="MEL10" s="511"/>
      <c r="MEM10" s="511"/>
      <c r="MEN10" s="511"/>
      <c r="MEO10" s="511"/>
      <c r="MEP10" s="511"/>
      <c r="MEQ10" s="511"/>
      <c r="MER10" s="511"/>
      <c r="MES10" s="512"/>
      <c r="MET10" s="510"/>
      <c r="MEU10" s="511"/>
      <c r="MEV10" s="511"/>
      <c r="MEW10" s="511"/>
      <c r="MEX10" s="511"/>
      <c r="MEY10" s="511"/>
      <c r="MEZ10" s="511"/>
      <c r="MFA10" s="511"/>
      <c r="MFB10" s="511"/>
      <c r="MFC10" s="511"/>
      <c r="MFD10" s="512"/>
      <c r="MFE10" s="510"/>
      <c r="MFF10" s="511"/>
      <c r="MFG10" s="511"/>
      <c r="MFH10" s="511"/>
      <c r="MFI10" s="511"/>
      <c r="MFJ10" s="511"/>
      <c r="MFK10" s="511"/>
      <c r="MFL10" s="511"/>
      <c r="MFM10" s="511"/>
      <c r="MFN10" s="511"/>
      <c r="MFO10" s="512"/>
      <c r="MFP10" s="510"/>
      <c r="MFQ10" s="511"/>
      <c r="MFR10" s="511"/>
      <c r="MFS10" s="511"/>
      <c r="MFT10" s="511"/>
      <c r="MFU10" s="511"/>
      <c r="MFV10" s="511"/>
      <c r="MFW10" s="511"/>
      <c r="MFX10" s="511"/>
      <c r="MFY10" s="511"/>
      <c r="MFZ10" s="512"/>
      <c r="MGA10" s="510"/>
      <c r="MGB10" s="511"/>
      <c r="MGC10" s="511"/>
      <c r="MGD10" s="511"/>
      <c r="MGE10" s="511"/>
      <c r="MGF10" s="511"/>
      <c r="MGG10" s="511"/>
      <c r="MGH10" s="511"/>
      <c r="MGI10" s="511"/>
      <c r="MGJ10" s="511"/>
      <c r="MGK10" s="512"/>
      <c r="MGL10" s="510"/>
      <c r="MGM10" s="511"/>
      <c r="MGN10" s="511"/>
      <c r="MGO10" s="511"/>
      <c r="MGP10" s="511"/>
      <c r="MGQ10" s="511"/>
      <c r="MGR10" s="511"/>
      <c r="MGS10" s="511"/>
      <c r="MGT10" s="511"/>
      <c r="MGU10" s="511"/>
      <c r="MGV10" s="512"/>
      <c r="MGW10" s="510"/>
      <c r="MGX10" s="511"/>
      <c r="MGY10" s="511"/>
      <c r="MGZ10" s="511"/>
      <c r="MHA10" s="511"/>
      <c r="MHB10" s="511"/>
      <c r="MHC10" s="511"/>
      <c r="MHD10" s="511"/>
      <c r="MHE10" s="511"/>
      <c r="MHF10" s="511"/>
      <c r="MHG10" s="512"/>
      <c r="MHH10" s="510"/>
      <c r="MHI10" s="511"/>
      <c r="MHJ10" s="511"/>
      <c r="MHK10" s="511"/>
      <c r="MHL10" s="511"/>
      <c r="MHM10" s="511"/>
      <c r="MHN10" s="511"/>
      <c r="MHO10" s="511"/>
      <c r="MHP10" s="511"/>
      <c r="MHQ10" s="511"/>
      <c r="MHR10" s="512"/>
      <c r="MHS10" s="510"/>
      <c r="MHT10" s="511"/>
      <c r="MHU10" s="511"/>
      <c r="MHV10" s="511"/>
      <c r="MHW10" s="511"/>
      <c r="MHX10" s="511"/>
      <c r="MHY10" s="511"/>
      <c r="MHZ10" s="511"/>
      <c r="MIA10" s="511"/>
      <c r="MIB10" s="511"/>
      <c r="MIC10" s="512"/>
      <c r="MID10" s="510"/>
      <c r="MIE10" s="511"/>
      <c r="MIF10" s="511"/>
      <c r="MIG10" s="511"/>
      <c r="MIH10" s="511"/>
      <c r="MII10" s="511"/>
      <c r="MIJ10" s="511"/>
      <c r="MIK10" s="511"/>
      <c r="MIL10" s="511"/>
      <c r="MIM10" s="511"/>
      <c r="MIN10" s="512"/>
      <c r="MIO10" s="510"/>
      <c r="MIP10" s="511"/>
      <c r="MIQ10" s="511"/>
      <c r="MIR10" s="511"/>
      <c r="MIS10" s="511"/>
      <c r="MIT10" s="511"/>
      <c r="MIU10" s="511"/>
      <c r="MIV10" s="511"/>
      <c r="MIW10" s="511"/>
      <c r="MIX10" s="511"/>
      <c r="MIY10" s="512"/>
      <c r="MIZ10" s="510"/>
      <c r="MJA10" s="511"/>
      <c r="MJB10" s="511"/>
      <c r="MJC10" s="511"/>
      <c r="MJD10" s="511"/>
      <c r="MJE10" s="511"/>
      <c r="MJF10" s="511"/>
      <c r="MJG10" s="511"/>
      <c r="MJH10" s="511"/>
      <c r="MJI10" s="511"/>
      <c r="MJJ10" s="512"/>
      <c r="MJK10" s="510"/>
      <c r="MJL10" s="511"/>
      <c r="MJM10" s="511"/>
      <c r="MJN10" s="511"/>
      <c r="MJO10" s="511"/>
      <c r="MJP10" s="511"/>
      <c r="MJQ10" s="511"/>
      <c r="MJR10" s="511"/>
      <c r="MJS10" s="511"/>
      <c r="MJT10" s="511"/>
      <c r="MJU10" s="512"/>
      <c r="MJV10" s="510"/>
      <c r="MJW10" s="511"/>
      <c r="MJX10" s="511"/>
      <c r="MJY10" s="511"/>
      <c r="MJZ10" s="511"/>
      <c r="MKA10" s="511"/>
      <c r="MKB10" s="511"/>
      <c r="MKC10" s="511"/>
      <c r="MKD10" s="511"/>
      <c r="MKE10" s="511"/>
      <c r="MKF10" s="512"/>
      <c r="MKG10" s="510"/>
      <c r="MKH10" s="511"/>
      <c r="MKI10" s="511"/>
      <c r="MKJ10" s="511"/>
      <c r="MKK10" s="511"/>
      <c r="MKL10" s="511"/>
      <c r="MKM10" s="511"/>
      <c r="MKN10" s="511"/>
      <c r="MKO10" s="511"/>
      <c r="MKP10" s="511"/>
      <c r="MKQ10" s="512"/>
      <c r="MKR10" s="510"/>
      <c r="MKS10" s="511"/>
      <c r="MKT10" s="511"/>
      <c r="MKU10" s="511"/>
      <c r="MKV10" s="511"/>
      <c r="MKW10" s="511"/>
      <c r="MKX10" s="511"/>
      <c r="MKY10" s="511"/>
      <c r="MKZ10" s="511"/>
      <c r="MLA10" s="511"/>
      <c r="MLB10" s="512"/>
      <c r="MLC10" s="510"/>
      <c r="MLD10" s="511"/>
      <c r="MLE10" s="511"/>
      <c r="MLF10" s="511"/>
      <c r="MLG10" s="511"/>
      <c r="MLH10" s="511"/>
      <c r="MLI10" s="511"/>
      <c r="MLJ10" s="511"/>
      <c r="MLK10" s="511"/>
      <c r="MLL10" s="511"/>
      <c r="MLM10" s="512"/>
      <c r="MLN10" s="510"/>
      <c r="MLO10" s="511"/>
      <c r="MLP10" s="511"/>
      <c r="MLQ10" s="511"/>
      <c r="MLR10" s="511"/>
      <c r="MLS10" s="511"/>
      <c r="MLT10" s="511"/>
      <c r="MLU10" s="511"/>
      <c r="MLV10" s="511"/>
      <c r="MLW10" s="511"/>
      <c r="MLX10" s="512"/>
      <c r="MLY10" s="510"/>
      <c r="MLZ10" s="511"/>
      <c r="MMA10" s="511"/>
      <c r="MMB10" s="511"/>
      <c r="MMC10" s="511"/>
      <c r="MMD10" s="511"/>
      <c r="MME10" s="511"/>
      <c r="MMF10" s="511"/>
      <c r="MMG10" s="511"/>
      <c r="MMH10" s="511"/>
      <c r="MMI10" s="512"/>
      <c r="MMJ10" s="510"/>
      <c r="MMK10" s="511"/>
      <c r="MML10" s="511"/>
      <c r="MMM10" s="511"/>
      <c r="MMN10" s="511"/>
      <c r="MMO10" s="511"/>
      <c r="MMP10" s="511"/>
      <c r="MMQ10" s="511"/>
      <c r="MMR10" s="511"/>
      <c r="MMS10" s="511"/>
      <c r="MMT10" s="512"/>
      <c r="MMU10" s="510"/>
      <c r="MMV10" s="511"/>
      <c r="MMW10" s="511"/>
      <c r="MMX10" s="511"/>
      <c r="MMY10" s="511"/>
      <c r="MMZ10" s="511"/>
      <c r="MNA10" s="511"/>
      <c r="MNB10" s="511"/>
      <c r="MNC10" s="511"/>
      <c r="MND10" s="511"/>
      <c r="MNE10" s="512"/>
      <c r="MNF10" s="510"/>
      <c r="MNG10" s="511"/>
      <c r="MNH10" s="511"/>
      <c r="MNI10" s="511"/>
      <c r="MNJ10" s="511"/>
      <c r="MNK10" s="511"/>
      <c r="MNL10" s="511"/>
      <c r="MNM10" s="511"/>
      <c r="MNN10" s="511"/>
      <c r="MNO10" s="511"/>
      <c r="MNP10" s="512"/>
      <c r="MNQ10" s="510"/>
      <c r="MNR10" s="511"/>
      <c r="MNS10" s="511"/>
      <c r="MNT10" s="511"/>
      <c r="MNU10" s="511"/>
      <c r="MNV10" s="511"/>
      <c r="MNW10" s="511"/>
      <c r="MNX10" s="511"/>
      <c r="MNY10" s="511"/>
      <c r="MNZ10" s="511"/>
      <c r="MOA10" s="512"/>
      <c r="MOB10" s="510"/>
      <c r="MOC10" s="511"/>
      <c r="MOD10" s="511"/>
      <c r="MOE10" s="511"/>
      <c r="MOF10" s="511"/>
      <c r="MOG10" s="511"/>
      <c r="MOH10" s="511"/>
      <c r="MOI10" s="511"/>
      <c r="MOJ10" s="511"/>
      <c r="MOK10" s="511"/>
      <c r="MOL10" s="512"/>
      <c r="MOM10" s="510"/>
      <c r="MON10" s="511"/>
      <c r="MOO10" s="511"/>
      <c r="MOP10" s="511"/>
      <c r="MOQ10" s="511"/>
      <c r="MOR10" s="511"/>
      <c r="MOS10" s="511"/>
      <c r="MOT10" s="511"/>
      <c r="MOU10" s="511"/>
      <c r="MOV10" s="511"/>
      <c r="MOW10" s="512"/>
      <c r="MOX10" s="510"/>
      <c r="MOY10" s="511"/>
      <c r="MOZ10" s="511"/>
      <c r="MPA10" s="511"/>
      <c r="MPB10" s="511"/>
      <c r="MPC10" s="511"/>
      <c r="MPD10" s="511"/>
      <c r="MPE10" s="511"/>
      <c r="MPF10" s="511"/>
      <c r="MPG10" s="511"/>
      <c r="MPH10" s="512"/>
      <c r="MPI10" s="510"/>
      <c r="MPJ10" s="511"/>
      <c r="MPK10" s="511"/>
      <c r="MPL10" s="511"/>
      <c r="MPM10" s="511"/>
      <c r="MPN10" s="511"/>
      <c r="MPO10" s="511"/>
      <c r="MPP10" s="511"/>
      <c r="MPQ10" s="511"/>
      <c r="MPR10" s="511"/>
      <c r="MPS10" s="512"/>
      <c r="MPT10" s="510"/>
      <c r="MPU10" s="511"/>
      <c r="MPV10" s="511"/>
      <c r="MPW10" s="511"/>
      <c r="MPX10" s="511"/>
      <c r="MPY10" s="511"/>
      <c r="MPZ10" s="511"/>
      <c r="MQA10" s="511"/>
      <c r="MQB10" s="511"/>
      <c r="MQC10" s="511"/>
      <c r="MQD10" s="512"/>
      <c r="MQE10" s="510"/>
      <c r="MQF10" s="511"/>
      <c r="MQG10" s="511"/>
      <c r="MQH10" s="511"/>
      <c r="MQI10" s="511"/>
      <c r="MQJ10" s="511"/>
      <c r="MQK10" s="511"/>
      <c r="MQL10" s="511"/>
      <c r="MQM10" s="511"/>
      <c r="MQN10" s="511"/>
      <c r="MQO10" s="512"/>
      <c r="MQP10" s="510"/>
      <c r="MQQ10" s="511"/>
      <c r="MQR10" s="511"/>
      <c r="MQS10" s="511"/>
      <c r="MQT10" s="511"/>
      <c r="MQU10" s="511"/>
      <c r="MQV10" s="511"/>
      <c r="MQW10" s="511"/>
      <c r="MQX10" s="511"/>
      <c r="MQY10" s="511"/>
      <c r="MQZ10" s="512"/>
      <c r="MRA10" s="510"/>
      <c r="MRB10" s="511"/>
      <c r="MRC10" s="511"/>
      <c r="MRD10" s="511"/>
      <c r="MRE10" s="511"/>
      <c r="MRF10" s="511"/>
      <c r="MRG10" s="511"/>
      <c r="MRH10" s="511"/>
      <c r="MRI10" s="511"/>
      <c r="MRJ10" s="511"/>
      <c r="MRK10" s="512"/>
      <c r="MRL10" s="510"/>
      <c r="MRM10" s="511"/>
      <c r="MRN10" s="511"/>
      <c r="MRO10" s="511"/>
      <c r="MRP10" s="511"/>
      <c r="MRQ10" s="511"/>
      <c r="MRR10" s="511"/>
      <c r="MRS10" s="511"/>
      <c r="MRT10" s="511"/>
      <c r="MRU10" s="511"/>
      <c r="MRV10" s="512"/>
      <c r="MRW10" s="510"/>
      <c r="MRX10" s="511"/>
      <c r="MRY10" s="511"/>
      <c r="MRZ10" s="511"/>
      <c r="MSA10" s="511"/>
      <c r="MSB10" s="511"/>
      <c r="MSC10" s="511"/>
      <c r="MSD10" s="511"/>
      <c r="MSE10" s="511"/>
      <c r="MSF10" s="511"/>
      <c r="MSG10" s="512"/>
      <c r="MSH10" s="510"/>
      <c r="MSI10" s="511"/>
      <c r="MSJ10" s="511"/>
      <c r="MSK10" s="511"/>
      <c r="MSL10" s="511"/>
      <c r="MSM10" s="511"/>
      <c r="MSN10" s="511"/>
      <c r="MSO10" s="511"/>
      <c r="MSP10" s="511"/>
      <c r="MSQ10" s="511"/>
      <c r="MSR10" s="512"/>
      <c r="MSS10" s="510"/>
      <c r="MST10" s="511"/>
      <c r="MSU10" s="511"/>
      <c r="MSV10" s="511"/>
      <c r="MSW10" s="511"/>
      <c r="MSX10" s="511"/>
      <c r="MSY10" s="511"/>
      <c r="MSZ10" s="511"/>
      <c r="MTA10" s="511"/>
      <c r="MTB10" s="511"/>
      <c r="MTC10" s="512"/>
      <c r="MTD10" s="510"/>
      <c r="MTE10" s="511"/>
      <c r="MTF10" s="511"/>
      <c r="MTG10" s="511"/>
      <c r="MTH10" s="511"/>
      <c r="MTI10" s="511"/>
      <c r="MTJ10" s="511"/>
      <c r="MTK10" s="511"/>
      <c r="MTL10" s="511"/>
      <c r="MTM10" s="511"/>
      <c r="MTN10" s="512"/>
      <c r="MTO10" s="510"/>
      <c r="MTP10" s="511"/>
      <c r="MTQ10" s="511"/>
      <c r="MTR10" s="511"/>
      <c r="MTS10" s="511"/>
      <c r="MTT10" s="511"/>
      <c r="MTU10" s="511"/>
      <c r="MTV10" s="511"/>
      <c r="MTW10" s="511"/>
      <c r="MTX10" s="511"/>
      <c r="MTY10" s="512"/>
      <c r="MTZ10" s="510"/>
      <c r="MUA10" s="511"/>
      <c r="MUB10" s="511"/>
      <c r="MUC10" s="511"/>
      <c r="MUD10" s="511"/>
      <c r="MUE10" s="511"/>
      <c r="MUF10" s="511"/>
      <c r="MUG10" s="511"/>
      <c r="MUH10" s="511"/>
      <c r="MUI10" s="511"/>
      <c r="MUJ10" s="512"/>
      <c r="MUK10" s="510"/>
      <c r="MUL10" s="511"/>
      <c r="MUM10" s="511"/>
      <c r="MUN10" s="511"/>
      <c r="MUO10" s="511"/>
      <c r="MUP10" s="511"/>
      <c r="MUQ10" s="511"/>
      <c r="MUR10" s="511"/>
      <c r="MUS10" s="511"/>
      <c r="MUT10" s="511"/>
      <c r="MUU10" s="512"/>
      <c r="MUV10" s="510"/>
      <c r="MUW10" s="511"/>
      <c r="MUX10" s="511"/>
      <c r="MUY10" s="511"/>
      <c r="MUZ10" s="511"/>
      <c r="MVA10" s="511"/>
      <c r="MVB10" s="511"/>
      <c r="MVC10" s="511"/>
      <c r="MVD10" s="511"/>
      <c r="MVE10" s="511"/>
      <c r="MVF10" s="512"/>
      <c r="MVG10" s="510"/>
      <c r="MVH10" s="511"/>
      <c r="MVI10" s="511"/>
      <c r="MVJ10" s="511"/>
      <c r="MVK10" s="511"/>
      <c r="MVL10" s="511"/>
      <c r="MVM10" s="511"/>
      <c r="MVN10" s="511"/>
      <c r="MVO10" s="511"/>
      <c r="MVP10" s="511"/>
      <c r="MVQ10" s="512"/>
      <c r="MVR10" s="510"/>
      <c r="MVS10" s="511"/>
      <c r="MVT10" s="511"/>
      <c r="MVU10" s="511"/>
      <c r="MVV10" s="511"/>
      <c r="MVW10" s="511"/>
      <c r="MVX10" s="511"/>
      <c r="MVY10" s="511"/>
      <c r="MVZ10" s="511"/>
      <c r="MWA10" s="511"/>
      <c r="MWB10" s="512"/>
      <c r="MWC10" s="510"/>
      <c r="MWD10" s="511"/>
      <c r="MWE10" s="511"/>
      <c r="MWF10" s="511"/>
      <c r="MWG10" s="511"/>
      <c r="MWH10" s="511"/>
      <c r="MWI10" s="511"/>
      <c r="MWJ10" s="511"/>
      <c r="MWK10" s="511"/>
      <c r="MWL10" s="511"/>
      <c r="MWM10" s="512"/>
      <c r="MWN10" s="510"/>
      <c r="MWO10" s="511"/>
      <c r="MWP10" s="511"/>
      <c r="MWQ10" s="511"/>
      <c r="MWR10" s="511"/>
      <c r="MWS10" s="511"/>
      <c r="MWT10" s="511"/>
      <c r="MWU10" s="511"/>
      <c r="MWV10" s="511"/>
      <c r="MWW10" s="511"/>
      <c r="MWX10" s="512"/>
      <c r="MWY10" s="510"/>
      <c r="MWZ10" s="511"/>
      <c r="MXA10" s="511"/>
      <c r="MXB10" s="511"/>
      <c r="MXC10" s="511"/>
      <c r="MXD10" s="511"/>
      <c r="MXE10" s="511"/>
      <c r="MXF10" s="511"/>
      <c r="MXG10" s="511"/>
      <c r="MXH10" s="511"/>
      <c r="MXI10" s="512"/>
      <c r="MXJ10" s="510"/>
      <c r="MXK10" s="511"/>
      <c r="MXL10" s="511"/>
      <c r="MXM10" s="511"/>
      <c r="MXN10" s="511"/>
      <c r="MXO10" s="511"/>
      <c r="MXP10" s="511"/>
      <c r="MXQ10" s="511"/>
      <c r="MXR10" s="511"/>
      <c r="MXS10" s="511"/>
      <c r="MXT10" s="512"/>
      <c r="MXU10" s="510"/>
      <c r="MXV10" s="511"/>
      <c r="MXW10" s="511"/>
      <c r="MXX10" s="511"/>
      <c r="MXY10" s="511"/>
      <c r="MXZ10" s="511"/>
      <c r="MYA10" s="511"/>
      <c r="MYB10" s="511"/>
      <c r="MYC10" s="511"/>
      <c r="MYD10" s="511"/>
      <c r="MYE10" s="512"/>
      <c r="MYF10" s="510"/>
      <c r="MYG10" s="511"/>
      <c r="MYH10" s="511"/>
      <c r="MYI10" s="511"/>
      <c r="MYJ10" s="511"/>
      <c r="MYK10" s="511"/>
      <c r="MYL10" s="511"/>
      <c r="MYM10" s="511"/>
      <c r="MYN10" s="511"/>
      <c r="MYO10" s="511"/>
      <c r="MYP10" s="512"/>
      <c r="MYQ10" s="510"/>
      <c r="MYR10" s="511"/>
      <c r="MYS10" s="511"/>
      <c r="MYT10" s="511"/>
      <c r="MYU10" s="511"/>
      <c r="MYV10" s="511"/>
      <c r="MYW10" s="511"/>
      <c r="MYX10" s="511"/>
      <c r="MYY10" s="511"/>
      <c r="MYZ10" s="511"/>
      <c r="MZA10" s="512"/>
      <c r="MZB10" s="510"/>
      <c r="MZC10" s="511"/>
      <c r="MZD10" s="511"/>
      <c r="MZE10" s="511"/>
      <c r="MZF10" s="511"/>
      <c r="MZG10" s="511"/>
      <c r="MZH10" s="511"/>
      <c r="MZI10" s="511"/>
      <c r="MZJ10" s="511"/>
      <c r="MZK10" s="511"/>
      <c r="MZL10" s="512"/>
      <c r="MZM10" s="510"/>
      <c r="MZN10" s="511"/>
      <c r="MZO10" s="511"/>
      <c r="MZP10" s="511"/>
      <c r="MZQ10" s="511"/>
      <c r="MZR10" s="511"/>
      <c r="MZS10" s="511"/>
      <c r="MZT10" s="511"/>
      <c r="MZU10" s="511"/>
      <c r="MZV10" s="511"/>
      <c r="MZW10" s="512"/>
      <c r="MZX10" s="510"/>
      <c r="MZY10" s="511"/>
      <c r="MZZ10" s="511"/>
      <c r="NAA10" s="511"/>
      <c r="NAB10" s="511"/>
      <c r="NAC10" s="511"/>
      <c r="NAD10" s="511"/>
      <c r="NAE10" s="511"/>
      <c r="NAF10" s="511"/>
      <c r="NAG10" s="511"/>
      <c r="NAH10" s="512"/>
      <c r="NAI10" s="510"/>
      <c r="NAJ10" s="511"/>
      <c r="NAK10" s="511"/>
      <c r="NAL10" s="511"/>
      <c r="NAM10" s="511"/>
      <c r="NAN10" s="511"/>
      <c r="NAO10" s="511"/>
      <c r="NAP10" s="511"/>
      <c r="NAQ10" s="511"/>
      <c r="NAR10" s="511"/>
      <c r="NAS10" s="512"/>
      <c r="NAT10" s="510"/>
      <c r="NAU10" s="511"/>
      <c r="NAV10" s="511"/>
      <c r="NAW10" s="511"/>
      <c r="NAX10" s="511"/>
      <c r="NAY10" s="511"/>
      <c r="NAZ10" s="511"/>
      <c r="NBA10" s="511"/>
      <c r="NBB10" s="511"/>
      <c r="NBC10" s="511"/>
      <c r="NBD10" s="512"/>
      <c r="NBE10" s="510"/>
      <c r="NBF10" s="511"/>
      <c r="NBG10" s="511"/>
      <c r="NBH10" s="511"/>
      <c r="NBI10" s="511"/>
      <c r="NBJ10" s="511"/>
      <c r="NBK10" s="511"/>
      <c r="NBL10" s="511"/>
      <c r="NBM10" s="511"/>
      <c r="NBN10" s="511"/>
      <c r="NBO10" s="512"/>
      <c r="NBP10" s="510"/>
      <c r="NBQ10" s="511"/>
      <c r="NBR10" s="511"/>
      <c r="NBS10" s="511"/>
      <c r="NBT10" s="511"/>
      <c r="NBU10" s="511"/>
      <c r="NBV10" s="511"/>
      <c r="NBW10" s="511"/>
      <c r="NBX10" s="511"/>
      <c r="NBY10" s="511"/>
      <c r="NBZ10" s="512"/>
      <c r="NCA10" s="510"/>
      <c r="NCB10" s="511"/>
      <c r="NCC10" s="511"/>
      <c r="NCD10" s="511"/>
      <c r="NCE10" s="511"/>
      <c r="NCF10" s="511"/>
      <c r="NCG10" s="511"/>
      <c r="NCH10" s="511"/>
      <c r="NCI10" s="511"/>
      <c r="NCJ10" s="511"/>
      <c r="NCK10" s="512"/>
      <c r="NCL10" s="510"/>
      <c r="NCM10" s="511"/>
      <c r="NCN10" s="511"/>
      <c r="NCO10" s="511"/>
      <c r="NCP10" s="511"/>
      <c r="NCQ10" s="511"/>
      <c r="NCR10" s="511"/>
      <c r="NCS10" s="511"/>
      <c r="NCT10" s="511"/>
      <c r="NCU10" s="511"/>
      <c r="NCV10" s="512"/>
      <c r="NCW10" s="510"/>
      <c r="NCX10" s="511"/>
      <c r="NCY10" s="511"/>
      <c r="NCZ10" s="511"/>
      <c r="NDA10" s="511"/>
      <c r="NDB10" s="511"/>
      <c r="NDC10" s="511"/>
      <c r="NDD10" s="511"/>
      <c r="NDE10" s="511"/>
      <c r="NDF10" s="511"/>
      <c r="NDG10" s="512"/>
      <c r="NDH10" s="510"/>
      <c r="NDI10" s="511"/>
      <c r="NDJ10" s="511"/>
      <c r="NDK10" s="511"/>
      <c r="NDL10" s="511"/>
      <c r="NDM10" s="511"/>
      <c r="NDN10" s="511"/>
      <c r="NDO10" s="511"/>
      <c r="NDP10" s="511"/>
      <c r="NDQ10" s="511"/>
      <c r="NDR10" s="512"/>
      <c r="NDS10" s="510"/>
      <c r="NDT10" s="511"/>
      <c r="NDU10" s="511"/>
      <c r="NDV10" s="511"/>
      <c r="NDW10" s="511"/>
      <c r="NDX10" s="511"/>
      <c r="NDY10" s="511"/>
      <c r="NDZ10" s="511"/>
      <c r="NEA10" s="511"/>
      <c r="NEB10" s="511"/>
      <c r="NEC10" s="512"/>
      <c r="NED10" s="510"/>
      <c r="NEE10" s="511"/>
      <c r="NEF10" s="511"/>
      <c r="NEG10" s="511"/>
      <c r="NEH10" s="511"/>
      <c r="NEI10" s="511"/>
      <c r="NEJ10" s="511"/>
      <c r="NEK10" s="511"/>
      <c r="NEL10" s="511"/>
      <c r="NEM10" s="511"/>
      <c r="NEN10" s="512"/>
      <c r="NEO10" s="510"/>
      <c r="NEP10" s="511"/>
      <c r="NEQ10" s="511"/>
      <c r="NER10" s="511"/>
      <c r="NES10" s="511"/>
      <c r="NET10" s="511"/>
      <c r="NEU10" s="511"/>
      <c r="NEV10" s="511"/>
      <c r="NEW10" s="511"/>
      <c r="NEX10" s="511"/>
      <c r="NEY10" s="512"/>
      <c r="NEZ10" s="510"/>
      <c r="NFA10" s="511"/>
      <c r="NFB10" s="511"/>
      <c r="NFC10" s="511"/>
      <c r="NFD10" s="511"/>
      <c r="NFE10" s="511"/>
      <c r="NFF10" s="511"/>
      <c r="NFG10" s="511"/>
      <c r="NFH10" s="511"/>
      <c r="NFI10" s="511"/>
      <c r="NFJ10" s="512"/>
      <c r="NFK10" s="510"/>
      <c r="NFL10" s="511"/>
      <c r="NFM10" s="511"/>
      <c r="NFN10" s="511"/>
      <c r="NFO10" s="511"/>
      <c r="NFP10" s="511"/>
      <c r="NFQ10" s="511"/>
      <c r="NFR10" s="511"/>
      <c r="NFS10" s="511"/>
      <c r="NFT10" s="511"/>
      <c r="NFU10" s="512"/>
      <c r="NFV10" s="510"/>
      <c r="NFW10" s="511"/>
      <c r="NFX10" s="511"/>
      <c r="NFY10" s="511"/>
      <c r="NFZ10" s="511"/>
      <c r="NGA10" s="511"/>
      <c r="NGB10" s="511"/>
      <c r="NGC10" s="511"/>
      <c r="NGD10" s="511"/>
      <c r="NGE10" s="511"/>
      <c r="NGF10" s="512"/>
      <c r="NGG10" s="510"/>
      <c r="NGH10" s="511"/>
      <c r="NGI10" s="511"/>
      <c r="NGJ10" s="511"/>
      <c r="NGK10" s="511"/>
      <c r="NGL10" s="511"/>
      <c r="NGM10" s="511"/>
      <c r="NGN10" s="511"/>
      <c r="NGO10" s="511"/>
      <c r="NGP10" s="511"/>
      <c r="NGQ10" s="512"/>
      <c r="NGR10" s="510"/>
      <c r="NGS10" s="511"/>
      <c r="NGT10" s="511"/>
      <c r="NGU10" s="511"/>
      <c r="NGV10" s="511"/>
      <c r="NGW10" s="511"/>
      <c r="NGX10" s="511"/>
      <c r="NGY10" s="511"/>
      <c r="NGZ10" s="511"/>
      <c r="NHA10" s="511"/>
      <c r="NHB10" s="512"/>
      <c r="NHC10" s="510"/>
      <c r="NHD10" s="511"/>
      <c r="NHE10" s="511"/>
      <c r="NHF10" s="511"/>
      <c r="NHG10" s="511"/>
      <c r="NHH10" s="511"/>
      <c r="NHI10" s="511"/>
      <c r="NHJ10" s="511"/>
      <c r="NHK10" s="511"/>
      <c r="NHL10" s="511"/>
      <c r="NHM10" s="512"/>
      <c r="NHN10" s="510"/>
      <c r="NHO10" s="511"/>
      <c r="NHP10" s="511"/>
      <c r="NHQ10" s="511"/>
      <c r="NHR10" s="511"/>
      <c r="NHS10" s="511"/>
      <c r="NHT10" s="511"/>
      <c r="NHU10" s="511"/>
      <c r="NHV10" s="511"/>
      <c r="NHW10" s="511"/>
      <c r="NHX10" s="512"/>
      <c r="NHY10" s="510"/>
      <c r="NHZ10" s="511"/>
      <c r="NIA10" s="511"/>
      <c r="NIB10" s="511"/>
      <c r="NIC10" s="511"/>
      <c r="NID10" s="511"/>
      <c r="NIE10" s="511"/>
      <c r="NIF10" s="511"/>
      <c r="NIG10" s="511"/>
      <c r="NIH10" s="511"/>
      <c r="NII10" s="512"/>
      <c r="NIJ10" s="510"/>
      <c r="NIK10" s="511"/>
      <c r="NIL10" s="511"/>
      <c r="NIM10" s="511"/>
      <c r="NIN10" s="511"/>
      <c r="NIO10" s="511"/>
      <c r="NIP10" s="511"/>
      <c r="NIQ10" s="511"/>
      <c r="NIR10" s="511"/>
      <c r="NIS10" s="511"/>
      <c r="NIT10" s="512"/>
      <c r="NIU10" s="510"/>
      <c r="NIV10" s="511"/>
      <c r="NIW10" s="511"/>
      <c r="NIX10" s="511"/>
      <c r="NIY10" s="511"/>
      <c r="NIZ10" s="511"/>
      <c r="NJA10" s="511"/>
      <c r="NJB10" s="511"/>
      <c r="NJC10" s="511"/>
      <c r="NJD10" s="511"/>
      <c r="NJE10" s="512"/>
      <c r="NJF10" s="510"/>
      <c r="NJG10" s="511"/>
      <c r="NJH10" s="511"/>
      <c r="NJI10" s="511"/>
      <c r="NJJ10" s="511"/>
      <c r="NJK10" s="511"/>
      <c r="NJL10" s="511"/>
      <c r="NJM10" s="511"/>
      <c r="NJN10" s="511"/>
      <c r="NJO10" s="511"/>
      <c r="NJP10" s="512"/>
      <c r="NJQ10" s="510"/>
      <c r="NJR10" s="511"/>
      <c r="NJS10" s="511"/>
      <c r="NJT10" s="511"/>
      <c r="NJU10" s="511"/>
      <c r="NJV10" s="511"/>
      <c r="NJW10" s="511"/>
      <c r="NJX10" s="511"/>
      <c r="NJY10" s="511"/>
      <c r="NJZ10" s="511"/>
      <c r="NKA10" s="512"/>
      <c r="NKB10" s="510"/>
      <c r="NKC10" s="511"/>
      <c r="NKD10" s="511"/>
      <c r="NKE10" s="511"/>
      <c r="NKF10" s="511"/>
      <c r="NKG10" s="511"/>
      <c r="NKH10" s="511"/>
      <c r="NKI10" s="511"/>
      <c r="NKJ10" s="511"/>
      <c r="NKK10" s="511"/>
      <c r="NKL10" s="512"/>
      <c r="NKM10" s="510"/>
      <c r="NKN10" s="511"/>
      <c r="NKO10" s="511"/>
      <c r="NKP10" s="511"/>
      <c r="NKQ10" s="511"/>
      <c r="NKR10" s="511"/>
      <c r="NKS10" s="511"/>
      <c r="NKT10" s="511"/>
      <c r="NKU10" s="511"/>
      <c r="NKV10" s="511"/>
      <c r="NKW10" s="512"/>
      <c r="NKX10" s="510"/>
      <c r="NKY10" s="511"/>
      <c r="NKZ10" s="511"/>
      <c r="NLA10" s="511"/>
      <c r="NLB10" s="511"/>
      <c r="NLC10" s="511"/>
      <c r="NLD10" s="511"/>
      <c r="NLE10" s="511"/>
      <c r="NLF10" s="511"/>
      <c r="NLG10" s="511"/>
      <c r="NLH10" s="512"/>
      <c r="NLI10" s="510"/>
      <c r="NLJ10" s="511"/>
      <c r="NLK10" s="511"/>
      <c r="NLL10" s="511"/>
      <c r="NLM10" s="511"/>
      <c r="NLN10" s="511"/>
      <c r="NLO10" s="511"/>
      <c r="NLP10" s="511"/>
      <c r="NLQ10" s="511"/>
      <c r="NLR10" s="511"/>
      <c r="NLS10" s="512"/>
      <c r="NLT10" s="510"/>
      <c r="NLU10" s="511"/>
      <c r="NLV10" s="511"/>
      <c r="NLW10" s="511"/>
      <c r="NLX10" s="511"/>
      <c r="NLY10" s="511"/>
      <c r="NLZ10" s="511"/>
      <c r="NMA10" s="511"/>
      <c r="NMB10" s="511"/>
      <c r="NMC10" s="511"/>
      <c r="NMD10" s="512"/>
      <c r="NME10" s="510"/>
      <c r="NMF10" s="511"/>
      <c r="NMG10" s="511"/>
      <c r="NMH10" s="511"/>
      <c r="NMI10" s="511"/>
      <c r="NMJ10" s="511"/>
      <c r="NMK10" s="511"/>
      <c r="NML10" s="511"/>
      <c r="NMM10" s="511"/>
      <c r="NMN10" s="511"/>
      <c r="NMO10" s="512"/>
      <c r="NMP10" s="510"/>
      <c r="NMQ10" s="511"/>
      <c r="NMR10" s="511"/>
      <c r="NMS10" s="511"/>
      <c r="NMT10" s="511"/>
      <c r="NMU10" s="511"/>
      <c r="NMV10" s="511"/>
      <c r="NMW10" s="511"/>
      <c r="NMX10" s="511"/>
      <c r="NMY10" s="511"/>
      <c r="NMZ10" s="512"/>
      <c r="NNA10" s="510"/>
      <c r="NNB10" s="511"/>
      <c r="NNC10" s="511"/>
      <c r="NND10" s="511"/>
      <c r="NNE10" s="511"/>
      <c r="NNF10" s="511"/>
      <c r="NNG10" s="511"/>
      <c r="NNH10" s="511"/>
      <c r="NNI10" s="511"/>
      <c r="NNJ10" s="511"/>
      <c r="NNK10" s="512"/>
      <c r="NNL10" s="510"/>
      <c r="NNM10" s="511"/>
      <c r="NNN10" s="511"/>
      <c r="NNO10" s="511"/>
      <c r="NNP10" s="511"/>
      <c r="NNQ10" s="511"/>
      <c r="NNR10" s="511"/>
      <c r="NNS10" s="511"/>
      <c r="NNT10" s="511"/>
      <c r="NNU10" s="511"/>
      <c r="NNV10" s="512"/>
      <c r="NNW10" s="510"/>
      <c r="NNX10" s="511"/>
      <c r="NNY10" s="511"/>
      <c r="NNZ10" s="511"/>
      <c r="NOA10" s="511"/>
      <c r="NOB10" s="511"/>
      <c r="NOC10" s="511"/>
      <c r="NOD10" s="511"/>
      <c r="NOE10" s="511"/>
      <c r="NOF10" s="511"/>
      <c r="NOG10" s="512"/>
      <c r="NOH10" s="510"/>
      <c r="NOI10" s="511"/>
      <c r="NOJ10" s="511"/>
      <c r="NOK10" s="511"/>
      <c r="NOL10" s="511"/>
      <c r="NOM10" s="511"/>
      <c r="NON10" s="511"/>
      <c r="NOO10" s="511"/>
      <c r="NOP10" s="511"/>
      <c r="NOQ10" s="511"/>
      <c r="NOR10" s="512"/>
      <c r="NOS10" s="510"/>
      <c r="NOT10" s="511"/>
      <c r="NOU10" s="511"/>
      <c r="NOV10" s="511"/>
      <c r="NOW10" s="511"/>
      <c r="NOX10" s="511"/>
      <c r="NOY10" s="511"/>
      <c r="NOZ10" s="511"/>
      <c r="NPA10" s="511"/>
      <c r="NPB10" s="511"/>
      <c r="NPC10" s="512"/>
      <c r="NPD10" s="510"/>
      <c r="NPE10" s="511"/>
      <c r="NPF10" s="511"/>
      <c r="NPG10" s="511"/>
      <c r="NPH10" s="511"/>
      <c r="NPI10" s="511"/>
      <c r="NPJ10" s="511"/>
      <c r="NPK10" s="511"/>
      <c r="NPL10" s="511"/>
      <c r="NPM10" s="511"/>
      <c r="NPN10" s="512"/>
      <c r="NPO10" s="510"/>
      <c r="NPP10" s="511"/>
      <c r="NPQ10" s="511"/>
      <c r="NPR10" s="511"/>
      <c r="NPS10" s="511"/>
      <c r="NPT10" s="511"/>
      <c r="NPU10" s="511"/>
      <c r="NPV10" s="511"/>
      <c r="NPW10" s="511"/>
      <c r="NPX10" s="511"/>
      <c r="NPY10" s="512"/>
      <c r="NPZ10" s="510"/>
      <c r="NQA10" s="511"/>
      <c r="NQB10" s="511"/>
      <c r="NQC10" s="511"/>
      <c r="NQD10" s="511"/>
      <c r="NQE10" s="511"/>
      <c r="NQF10" s="511"/>
      <c r="NQG10" s="511"/>
      <c r="NQH10" s="511"/>
      <c r="NQI10" s="511"/>
      <c r="NQJ10" s="512"/>
      <c r="NQK10" s="510"/>
      <c r="NQL10" s="511"/>
      <c r="NQM10" s="511"/>
      <c r="NQN10" s="511"/>
      <c r="NQO10" s="511"/>
      <c r="NQP10" s="511"/>
      <c r="NQQ10" s="511"/>
      <c r="NQR10" s="511"/>
      <c r="NQS10" s="511"/>
      <c r="NQT10" s="511"/>
      <c r="NQU10" s="512"/>
      <c r="NQV10" s="510"/>
      <c r="NQW10" s="511"/>
      <c r="NQX10" s="511"/>
      <c r="NQY10" s="511"/>
      <c r="NQZ10" s="511"/>
      <c r="NRA10" s="511"/>
      <c r="NRB10" s="511"/>
      <c r="NRC10" s="511"/>
      <c r="NRD10" s="511"/>
      <c r="NRE10" s="511"/>
      <c r="NRF10" s="512"/>
      <c r="NRG10" s="510"/>
      <c r="NRH10" s="511"/>
      <c r="NRI10" s="511"/>
      <c r="NRJ10" s="511"/>
      <c r="NRK10" s="511"/>
      <c r="NRL10" s="511"/>
      <c r="NRM10" s="511"/>
      <c r="NRN10" s="511"/>
      <c r="NRO10" s="511"/>
      <c r="NRP10" s="511"/>
      <c r="NRQ10" s="512"/>
      <c r="NRR10" s="510"/>
      <c r="NRS10" s="511"/>
      <c r="NRT10" s="511"/>
      <c r="NRU10" s="511"/>
      <c r="NRV10" s="511"/>
      <c r="NRW10" s="511"/>
      <c r="NRX10" s="511"/>
      <c r="NRY10" s="511"/>
      <c r="NRZ10" s="511"/>
      <c r="NSA10" s="511"/>
      <c r="NSB10" s="512"/>
      <c r="NSC10" s="510"/>
      <c r="NSD10" s="511"/>
      <c r="NSE10" s="511"/>
      <c r="NSF10" s="511"/>
      <c r="NSG10" s="511"/>
      <c r="NSH10" s="511"/>
      <c r="NSI10" s="511"/>
      <c r="NSJ10" s="511"/>
      <c r="NSK10" s="511"/>
      <c r="NSL10" s="511"/>
      <c r="NSM10" s="512"/>
      <c r="NSN10" s="510"/>
      <c r="NSO10" s="511"/>
      <c r="NSP10" s="511"/>
      <c r="NSQ10" s="511"/>
      <c r="NSR10" s="511"/>
      <c r="NSS10" s="511"/>
      <c r="NST10" s="511"/>
      <c r="NSU10" s="511"/>
      <c r="NSV10" s="511"/>
      <c r="NSW10" s="511"/>
      <c r="NSX10" s="512"/>
      <c r="NSY10" s="510"/>
      <c r="NSZ10" s="511"/>
      <c r="NTA10" s="511"/>
      <c r="NTB10" s="511"/>
      <c r="NTC10" s="511"/>
      <c r="NTD10" s="511"/>
      <c r="NTE10" s="511"/>
      <c r="NTF10" s="511"/>
      <c r="NTG10" s="511"/>
      <c r="NTH10" s="511"/>
      <c r="NTI10" s="512"/>
      <c r="NTJ10" s="510"/>
      <c r="NTK10" s="511"/>
      <c r="NTL10" s="511"/>
      <c r="NTM10" s="511"/>
      <c r="NTN10" s="511"/>
      <c r="NTO10" s="511"/>
      <c r="NTP10" s="511"/>
      <c r="NTQ10" s="511"/>
      <c r="NTR10" s="511"/>
      <c r="NTS10" s="511"/>
      <c r="NTT10" s="512"/>
      <c r="NTU10" s="510"/>
      <c r="NTV10" s="511"/>
      <c r="NTW10" s="511"/>
      <c r="NTX10" s="511"/>
      <c r="NTY10" s="511"/>
      <c r="NTZ10" s="511"/>
      <c r="NUA10" s="511"/>
      <c r="NUB10" s="511"/>
      <c r="NUC10" s="511"/>
      <c r="NUD10" s="511"/>
      <c r="NUE10" s="512"/>
      <c r="NUF10" s="510"/>
      <c r="NUG10" s="511"/>
      <c r="NUH10" s="511"/>
      <c r="NUI10" s="511"/>
      <c r="NUJ10" s="511"/>
      <c r="NUK10" s="511"/>
      <c r="NUL10" s="511"/>
      <c r="NUM10" s="511"/>
      <c r="NUN10" s="511"/>
      <c r="NUO10" s="511"/>
      <c r="NUP10" s="512"/>
      <c r="NUQ10" s="510"/>
      <c r="NUR10" s="511"/>
      <c r="NUS10" s="511"/>
      <c r="NUT10" s="511"/>
      <c r="NUU10" s="511"/>
      <c r="NUV10" s="511"/>
      <c r="NUW10" s="511"/>
      <c r="NUX10" s="511"/>
      <c r="NUY10" s="511"/>
      <c r="NUZ10" s="511"/>
      <c r="NVA10" s="512"/>
      <c r="NVB10" s="510"/>
      <c r="NVC10" s="511"/>
      <c r="NVD10" s="511"/>
      <c r="NVE10" s="511"/>
      <c r="NVF10" s="511"/>
      <c r="NVG10" s="511"/>
      <c r="NVH10" s="511"/>
      <c r="NVI10" s="511"/>
      <c r="NVJ10" s="511"/>
      <c r="NVK10" s="511"/>
      <c r="NVL10" s="512"/>
      <c r="NVM10" s="510"/>
      <c r="NVN10" s="511"/>
      <c r="NVO10" s="511"/>
      <c r="NVP10" s="511"/>
      <c r="NVQ10" s="511"/>
      <c r="NVR10" s="511"/>
      <c r="NVS10" s="511"/>
      <c r="NVT10" s="511"/>
      <c r="NVU10" s="511"/>
      <c r="NVV10" s="511"/>
      <c r="NVW10" s="512"/>
      <c r="NVX10" s="510"/>
      <c r="NVY10" s="511"/>
      <c r="NVZ10" s="511"/>
      <c r="NWA10" s="511"/>
      <c r="NWB10" s="511"/>
      <c r="NWC10" s="511"/>
      <c r="NWD10" s="511"/>
      <c r="NWE10" s="511"/>
      <c r="NWF10" s="511"/>
      <c r="NWG10" s="511"/>
      <c r="NWH10" s="512"/>
      <c r="NWI10" s="510"/>
      <c r="NWJ10" s="511"/>
      <c r="NWK10" s="511"/>
      <c r="NWL10" s="511"/>
      <c r="NWM10" s="511"/>
      <c r="NWN10" s="511"/>
      <c r="NWO10" s="511"/>
      <c r="NWP10" s="511"/>
      <c r="NWQ10" s="511"/>
      <c r="NWR10" s="511"/>
      <c r="NWS10" s="512"/>
      <c r="NWT10" s="510"/>
      <c r="NWU10" s="511"/>
      <c r="NWV10" s="511"/>
      <c r="NWW10" s="511"/>
      <c r="NWX10" s="511"/>
      <c r="NWY10" s="511"/>
      <c r="NWZ10" s="511"/>
      <c r="NXA10" s="511"/>
      <c r="NXB10" s="511"/>
      <c r="NXC10" s="511"/>
      <c r="NXD10" s="512"/>
      <c r="NXE10" s="510"/>
      <c r="NXF10" s="511"/>
      <c r="NXG10" s="511"/>
      <c r="NXH10" s="511"/>
      <c r="NXI10" s="511"/>
      <c r="NXJ10" s="511"/>
      <c r="NXK10" s="511"/>
      <c r="NXL10" s="511"/>
      <c r="NXM10" s="511"/>
      <c r="NXN10" s="511"/>
      <c r="NXO10" s="512"/>
      <c r="NXP10" s="510"/>
      <c r="NXQ10" s="511"/>
      <c r="NXR10" s="511"/>
      <c r="NXS10" s="511"/>
      <c r="NXT10" s="511"/>
      <c r="NXU10" s="511"/>
      <c r="NXV10" s="511"/>
      <c r="NXW10" s="511"/>
      <c r="NXX10" s="511"/>
      <c r="NXY10" s="511"/>
      <c r="NXZ10" s="512"/>
      <c r="NYA10" s="510"/>
      <c r="NYB10" s="511"/>
      <c r="NYC10" s="511"/>
      <c r="NYD10" s="511"/>
      <c r="NYE10" s="511"/>
      <c r="NYF10" s="511"/>
      <c r="NYG10" s="511"/>
      <c r="NYH10" s="511"/>
      <c r="NYI10" s="511"/>
      <c r="NYJ10" s="511"/>
      <c r="NYK10" s="512"/>
      <c r="NYL10" s="510"/>
      <c r="NYM10" s="511"/>
      <c r="NYN10" s="511"/>
      <c r="NYO10" s="511"/>
      <c r="NYP10" s="511"/>
      <c r="NYQ10" s="511"/>
      <c r="NYR10" s="511"/>
      <c r="NYS10" s="511"/>
      <c r="NYT10" s="511"/>
      <c r="NYU10" s="511"/>
      <c r="NYV10" s="512"/>
      <c r="NYW10" s="510"/>
      <c r="NYX10" s="511"/>
      <c r="NYY10" s="511"/>
      <c r="NYZ10" s="511"/>
      <c r="NZA10" s="511"/>
      <c r="NZB10" s="511"/>
      <c r="NZC10" s="511"/>
      <c r="NZD10" s="511"/>
      <c r="NZE10" s="511"/>
      <c r="NZF10" s="511"/>
      <c r="NZG10" s="512"/>
      <c r="NZH10" s="510"/>
      <c r="NZI10" s="511"/>
      <c r="NZJ10" s="511"/>
      <c r="NZK10" s="511"/>
      <c r="NZL10" s="511"/>
      <c r="NZM10" s="511"/>
      <c r="NZN10" s="511"/>
      <c r="NZO10" s="511"/>
      <c r="NZP10" s="511"/>
      <c r="NZQ10" s="511"/>
      <c r="NZR10" s="512"/>
      <c r="NZS10" s="510"/>
      <c r="NZT10" s="511"/>
      <c r="NZU10" s="511"/>
      <c r="NZV10" s="511"/>
      <c r="NZW10" s="511"/>
      <c r="NZX10" s="511"/>
      <c r="NZY10" s="511"/>
      <c r="NZZ10" s="511"/>
      <c r="OAA10" s="511"/>
      <c r="OAB10" s="511"/>
      <c r="OAC10" s="512"/>
      <c r="OAD10" s="510"/>
      <c r="OAE10" s="511"/>
      <c r="OAF10" s="511"/>
      <c r="OAG10" s="511"/>
      <c r="OAH10" s="511"/>
      <c r="OAI10" s="511"/>
      <c r="OAJ10" s="511"/>
      <c r="OAK10" s="511"/>
      <c r="OAL10" s="511"/>
      <c r="OAM10" s="511"/>
      <c r="OAN10" s="512"/>
      <c r="OAO10" s="510"/>
      <c r="OAP10" s="511"/>
      <c r="OAQ10" s="511"/>
      <c r="OAR10" s="511"/>
      <c r="OAS10" s="511"/>
      <c r="OAT10" s="511"/>
      <c r="OAU10" s="511"/>
      <c r="OAV10" s="511"/>
      <c r="OAW10" s="511"/>
      <c r="OAX10" s="511"/>
      <c r="OAY10" s="512"/>
      <c r="OAZ10" s="510"/>
      <c r="OBA10" s="511"/>
      <c r="OBB10" s="511"/>
      <c r="OBC10" s="511"/>
      <c r="OBD10" s="511"/>
      <c r="OBE10" s="511"/>
      <c r="OBF10" s="511"/>
      <c r="OBG10" s="511"/>
      <c r="OBH10" s="511"/>
      <c r="OBI10" s="511"/>
      <c r="OBJ10" s="512"/>
      <c r="OBK10" s="510"/>
      <c r="OBL10" s="511"/>
      <c r="OBM10" s="511"/>
      <c r="OBN10" s="511"/>
      <c r="OBO10" s="511"/>
      <c r="OBP10" s="511"/>
      <c r="OBQ10" s="511"/>
      <c r="OBR10" s="511"/>
      <c r="OBS10" s="511"/>
      <c r="OBT10" s="511"/>
      <c r="OBU10" s="512"/>
      <c r="OBV10" s="510"/>
      <c r="OBW10" s="511"/>
      <c r="OBX10" s="511"/>
      <c r="OBY10" s="511"/>
      <c r="OBZ10" s="511"/>
      <c r="OCA10" s="511"/>
      <c r="OCB10" s="511"/>
      <c r="OCC10" s="511"/>
      <c r="OCD10" s="511"/>
      <c r="OCE10" s="511"/>
      <c r="OCF10" s="512"/>
      <c r="OCG10" s="510"/>
      <c r="OCH10" s="511"/>
      <c r="OCI10" s="511"/>
      <c r="OCJ10" s="511"/>
      <c r="OCK10" s="511"/>
      <c r="OCL10" s="511"/>
      <c r="OCM10" s="511"/>
      <c r="OCN10" s="511"/>
      <c r="OCO10" s="511"/>
      <c r="OCP10" s="511"/>
      <c r="OCQ10" s="512"/>
      <c r="OCR10" s="510"/>
      <c r="OCS10" s="511"/>
      <c r="OCT10" s="511"/>
      <c r="OCU10" s="511"/>
      <c r="OCV10" s="511"/>
      <c r="OCW10" s="511"/>
      <c r="OCX10" s="511"/>
      <c r="OCY10" s="511"/>
      <c r="OCZ10" s="511"/>
      <c r="ODA10" s="511"/>
      <c r="ODB10" s="512"/>
      <c r="ODC10" s="510"/>
      <c r="ODD10" s="511"/>
      <c r="ODE10" s="511"/>
      <c r="ODF10" s="511"/>
      <c r="ODG10" s="511"/>
      <c r="ODH10" s="511"/>
      <c r="ODI10" s="511"/>
      <c r="ODJ10" s="511"/>
      <c r="ODK10" s="511"/>
      <c r="ODL10" s="511"/>
      <c r="ODM10" s="512"/>
      <c r="ODN10" s="510"/>
      <c r="ODO10" s="511"/>
      <c r="ODP10" s="511"/>
      <c r="ODQ10" s="511"/>
      <c r="ODR10" s="511"/>
      <c r="ODS10" s="511"/>
      <c r="ODT10" s="511"/>
      <c r="ODU10" s="511"/>
      <c r="ODV10" s="511"/>
      <c r="ODW10" s="511"/>
      <c r="ODX10" s="512"/>
      <c r="ODY10" s="510"/>
      <c r="ODZ10" s="511"/>
      <c r="OEA10" s="511"/>
      <c r="OEB10" s="511"/>
      <c r="OEC10" s="511"/>
      <c r="OED10" s="511"/>
      <c r="OEE10" s="511"/>
      <c r="OEF10" s="511"/>
      <c r="OEG10" s="511"/>
      <c r="OEH10" s="511"/>
      <c r="OEI10" s="512"/>
      <c r="OEJ10" s="510"/>
      <c r="OEK10" s="511"/>
      <c r="OEL10" s="511"/>
      <c r="OEM10" s="511"/>
      <c r="OEN10" s="511"/>
      <c r="OEO10" s="511"/>
      <c r="OEP10" s="511"/>
      <c r="OEQ10" s="511"/>
      <c r="OER10" s="511"/>
      <c r="OES10" s="511"/>
      <c r="OET10" s="512"/>
      <c r="OEU10" s="510"/>
      <c r="OEV10" s="511"/>
      <c r="OEW10" s="511"/>
      <c r="OEX10" s="511"/>
      <c r="OEY10" s="511"/>
      <c r="OEZ10" s="511"/>
      <c r="OFA10" s="511"/>
      <c r="OFB10" s="511"/>
      <c r="OFC10" s="511"/>
      <c r="OFD10" s="511"/>
      <c r="OFE10" s="512"/>
      <c r="OFF10" s="510"/>
      <c r="OFG10" s="511"/>
      <c r="OFH10" s="511"/>
      <c r="OFI10" s="511"/>
      <c r="OFJ10" s="511"/>
      <c r="OFK10" s="511"/>
      <c r="OFL10" s="511"/>
      <c r="OFM10" s="511"/>
      <c r="OFN10" s="511"/>
      <c r="OFO10" s="511"/>
      <c r="OFP10" s="512"/>
      <c r="OFQ10" s="510"/>
      <c r="OFR10" s="511"/>
      <c r="OFS10" s="511"/>
      <c r="OFT10" s="511"/>
      <c r="OFU10" s="511"/>
      <c r="OFV10" s="511"/>
      <c r="OFW10" s="511"/>
      <c r="OFX10" s="511"/>
      <c r="OFY10" s="511"/>
      <c r="OFZ10" s="511"/>
      <c r="OGA10" s="512"/>
      <c r="OGB10" s="510"/>
      <c r="OGC10" s="511"/>
      <c r="OGD10" s="511"/>
      <c r="OGE10" s="511"/>
      <c r="OGF10" s="511"/>
      <c r="OGG10" s="511"/>
      <c r="OGH10" s="511"/>
      <c r="OGI10" s="511"/>
      <c r="OGJ10" s="511"/>
      <c r="OGK10" s="511"/>
      <c r="OGL10" s="512"/>
      <c r="OGM10" s="510"/>
      <c r="OGN10" s="511"/>
      <c r="OGO10" s="511"/>
      <c r="OGP10" s="511"/>
      <c r="OGQ10" s="511"/>
      <c r="OGR10" s="511"/>
      <c r="OGS10" s="511"/>
      <c r="OGT10" s="511"/>
      <c r="OGU10" s="511"/>
      <c r="OGV10" s="511"/>
      <c r="OGW10" s="512"/>
      <c r="OGX10" s="510"/>
      <c r="OGY10" s="511"/>
      <c r="OGZ10" s="511"/>
      <c r="OHA10" s="511"/>
      <c r="OHB10" s="511"/>
      <c r="OHC10" s="511"/>
      <c r="OHD10" s="511"/>
      <c r="OHE10" s="511"/>
      <c r="OHF10" s="511"/>
      <c r="OHG10" s="511"/>
      <c r="OHH10" s="512"/>
      <c r="OHI10" s="510"/>
      <c r="OHJ10" s="511"/>
      <c r="OHK10" s="511"/>
      <c r="OHL10" s="511"/>
      <c r="OHM10" s="511"/>
      <c r="OHN10" s="511"/>
      <c r="OHO10" s="511"/>
      <c r="OHP10" s="511"/>
      <c r="OHQ10" s="511"/>
      <c r="OHR10" s="511"/>
      <c r="OHS10" s="512"/>
      <c r="OHT10" s="510"/>
      <c r="OHU10" s="511"/>
      <c r="OHV10" s="511"/>
      <c r="OHW10" s="511"/>
      <c r="OHX10" s="511"/>
      <c r="OHY10" s="511"/>
      <c r="OHZ10" s="511"/>
      <c r="OIA10" s="511"/>
      <c r="OIB10" s="511"/>
      <c r="OIC10" s="511"/>
      <c r="OID10" s="512"/>
      <c r="OIE10" s="510"/>
      <c r="OIF10" s="511"/>
      <c r="OIG10" s="511"/>
      <c r="OIH10" s="511"/>
      <c r="OII10" s="511"/>
      <c r="OIJ10" s="511"/>
      <c r="OIK10" s="511"/>
      <c r="OIL10" s="511"/>
      <c r="OIM10" s="511"/>
      <c r="OIN10" s="511"/>
      <c r="OIO10" s="512"/>
      <c r="OIP10" s="510"/>
      <c r="OIQ10" s="511"/>
      <c r="OIR10" s="511"/>
      <c r="OIS10" s="511"/>
      <c r="OIT10" s="511"/>
      <c r="OIU10" s="511"/>
      <c r="OIV10" s="511"/>
      <c r="OIW10" s="511"/>
      <c r="OIX10" s="511"/>
      <c r="OIY10" s="511"/>
      <c r="OIZ10" s="512"/>
      <c r="OJA10" s="510"/>
      <c r="OJB10" s="511"/>
      <c r="OJC10" s="511"/>
      <c r="OJD10" s="511"/>
      <c r="OJE10" s="511"/>
      <c r="OJF10" s="511"/>
      <c r="OJG10" s="511"/>
      <c r="OJH10" s="511"/>
      <c r="OJI10" s="511"/>
      <c r="OJJ10" s="511"/>
      <c r="OJK10" s="512"/>
      <c r="OJL10" s="510"/>
      <c r="OJM10" s="511"/>
      <c r="OJN10" s="511"/>
      <c r="OJO10" s="511"/>
      <c r="OJP10" s="511"/>
      <c r="OJQ10" s="511"/>
      <c r="OJR10" s="511"/>
      <c r="OJS10" s="511"/>
      <c r="OJT10" s="511"/>
      <c r="OJU10" s="511"/>
      <c r="OJV10" s="512"/>
      <c r="OJW10" s="510"/>
      <c r="OJX10" s="511"/>
      <c r="OJY10" s="511"/>
      <c r="OJZ10" s="511"/>
      <c r="OKA10" s="511"/>
      <c r="OKB10" s="511"/>
      <c r="OKC10" s="511"/>
      <c r="OKD10" s="511"/>
      <c r="OKE10" s="511"/>
      <c r="OKF10" s="511"/>
      <c r="OKG10" s="512"/>
      <c r="OKH10" s="510"/>
      <c r="OKI10" s="511"/>
      <c r="OKJ10" s="511"/>
      <c r="OKK10" s="511"/>
      <c r="OKL10" s="511"/>
      <c r="OKM10" s="511"/>
      <c r="OKN10" s="511"/>
      <c r="OKO10" s="511"/>
      <c r="OKP10" s="511"/>
      <c r="OKQ10" s="511"/>
      <c r="OKR10" s="512"/>
      <c r="OKS10" s="510"/>
      <c r="OKT10" s="511"/>
      <c r="OKU10" s="511"/>
      <c r="OKV10" s="511"/>
      <c r="OKW10" s="511"/>
      <c r="OKX10" s="511"/>
      <c r="OKY10" s="511"/>
      <c r="OKZ10" s="511"/>
      <c r="OLA10" s="511"/>
      <c r="OLB10" s="511"/>
      <c r="OLC10" s="512"/>
      <c r="OLD10" s="510"/>
      <c r="OLE10" s="511"/>
      <c r="OLF10" s="511"/>
      <c r="OLG10" s="511"/>
      <c r="OLH10" s="511"/>
      <c r="OLI10" s="511"/>
      <c r="OLJ10" s="511"/>
      <c r="OLK10" s="511"/>
      <c r="OLL10" s="511"/>
      <c r="OLM10" s="511"/>
      <c r="OLN10" s="512"/>
      <c r="OLO10" s="510"/>
      <c r="OLP10" s="511"/>
      <c r="OLQ10" s="511"/>
      <c r="OLR10" s="511"/>
      <c r="OLS10" s="511"/>
      <c r="OLT10" s="511"/>
      <c r="OLU10" s="511"/>
      <c r="OLV10" s="511"/>
      <c r="OLW10" s="511"/>
      <c r="OLX10" s="511"/>
      <c r="OLY10" s="512"/>
      <c r="OLZ10" s="510"/>
      <c r="OMA10" s="511"/>
      <c r="OMB10" s="511"/>
      <c r="OMC10" s="511"/>
      <c r="OMD10" s="511"/>
      <c r="OME10" s="511"/>
      <c r="OMF10" s="511"/>
      <c r="OMG10" s="511"/>
      <c r="OMH10" s="511"/>
      <c r="OMI10" s="511"/>
      <c r="OMJ10" s="512"/>
      <c r="OMK10" s="510"/>
      <c r="OML10" s="511"/>
      <c r="OMM10" s="511"/>
      <c r="OMN10" s="511"/>
      <c r="OMO10" s="511"/>
      <c r="OMP10" s="511"/>
      <c r="OMQ10" s="511"/>
      <c r="OMR10" s="511"/>
      <c r="OMS10" s="511"/>
      <c r="OMT10" s="511"/>
      <c r="OMU10" s="512"/>
      <c r="OMV10" s="510"/>
      <c r="OMW10" s="511"/>
      <c r="OMX10" s="511"/>
      <c r="OMY10" s="511"/>
      <c r="OMZ10" s="511"/>
      <c r="ONA10" s="511"/>
      <c r="ONB10" s="511"/>
      <c r="ONC10" s="511"/>
      <c r="OND10" s="511"/>
      <c r="ONE10" s="511"/>
      <c r="ONF10" s="512"/>
      <c r="ONG10" s="510"/>
      <c r="ONH10" s="511"/>
      <c r="ONI10" s="511"/>
      <c r="ONJ10" s="511"/>
      <c r="ONK10" s="511"/>
      <c r="ONL10" s="511"/>
      <c r="ONM10" s="511"/>
      <c r="ONN10" s="511"/>
      <c r="ONO10" s="511"/>
      <c r="ONP10" s="511"/>
      <c r="ONQ10" s="512"/>
      <c r="ONR10" s="510"/>
      <c r="ONS10" s="511"/>
      <c r="ONT10" s="511"/>
      <c r="ONU10" s="511"/>
      <c r="ONV10" s="511"/>
      <c r="ONW10" s="511"/>
      <c r="ONX10" s="511"/>
      <c r="ONY10" s="511"/>
      <c r="ONZ10" s="511"/>
      <c r="OOA10" s="511"/>
      <c r="OOB10" s="512"/>
      <c r="OOC10" s="510"/>
      <c r="OOD10" s="511"/>
      <c r="OOE10" s="511"/>
      <c r="OOF10" s="511"/>
      <c r="OOG10" s="511"/>
      <c r="OOH10" s="511"/>
      <c r="OOI10" s="511"/>
      <c r="OOJ10" s="511"/>
      <c r="OOK10" s="511"/>
      <c r="OOL10" s="511"/>
      <c r="OOM10" s="512"/>
      <c r="OON10" s="510"/>
      <c r="OOO10" s="511"/>
      <c r="OOP10" s="511"/>
      <c r="OOQ10" s="511"/>
      <c r="OOR10" s="511"/>
      <c r="OOS10" s="511"/>
      <c r="OOT10" s="511"/>
      <c r="OOU10" s="511"/>
      <c r="OOV10" s="511"/>
      <c r="OOW10" s="511"/>
      <c r="OOX10" s="512"/>
      <c r="OOY10" s="510"/>
      <c r="OOZ10" s="511"/>
      <c r="OPA10" s="511"/>
      <c r="OPB10" s="511"/>
      <c r="OPC10" s="511"/>
      <c r="OPD10" s="511"/>
      <c r="OPE10" s="511"/>
      <c r="OPF10" s="511"/>
      <c r="OPG10" s="511"/>
      <c r="OPH10" s="511"/>
      <c r="OPI10" s="512"/>
      <c r="OPJ10" s="510"/>
      <c r="OPK10" s="511"/>
      <c r="OPL10" s="511"/>
      <c r="OPM10" s="511"/>
      <c r="OPN10" s="511"/>
      <c r="OPO10" s="511"/>
      <c r="OPP10" s="511"/>
      <c r="OPQ10" s="511"/>
      <c r="OPR10" s="511"/>
      <c r="OPS10" s="511"/>
      <c r="OPT10" s="512"/>
      <c r="OPU10" s="510"/>
      <c r="OPV10" s="511"/>
      <c r="OPW10" s="511"/>
      <c r="OPX10" s="511"/>
      <c r="OPY10" s="511"/>
      <c r="OPZ10" s="511"/>
      <c r="OQA10" s="511"/>
      <c r="OQB10" s="511"/>
      <c r="OQC10" s="511"/>
      <c r="OQD10" s="511"/>
      <c r="OQE10" s="512"/>
      <c r="OQF10" s="510"/>
      <c r="OQG10" s="511"/>
      <c r="OQH10" s="511"/>
      <c r="OQI10" s="511"/>
      <c r="OQJ10" s="511"/>
      <c r="OQK10" s="511"/>
      <c r="OQL10" s="511"/>
      <c r="OQM10" s="511"/>
      <c r="OQN10" s="511"/>
      <c r="OQO10" s="511"/>
      <c r="OQP10" s="512"/>
      <c r="OQQ10" s="510"/>
      <c r="OQR10" s="511"/>
      <c r="OQS10" s="511"/>
      <c r="OQT10" s="511"/>
      <c r="OQU10" s="511"/>
      <c r="OQV10" s="511"/>
      <c r="OQW10" s="511"/>
      <c r="OQX10" s="511"/>
      <c r="OQY10" s="511"/>
      <c r="OQZ10" s="511"/>
      <c r="ORA10" s="512"/>
      <c r="ORB10" s="510"/>
      <c r="ORC10" s="511"/>
      <c r="ORD10" s="511"/>
      <c r="ORE10" s="511"/>
      <c r="ORF10" s="511"/>
      <c r="ORG10" s="511"/>
      <c r="ORH10" s="511"/>
      <c r="ORI10" s="511"/>
      <c r="ORJ10" s="511"/>
      <c r="ORK10" s="511"/>
      <c r="ORL10" s="512"/>
      <c r="ORM10" s="510"/>
      <c r="ORN10" s="511"/>
      <c r="ORO10" s="511"/>
      <c r="ORP10" s="511"/>
      <c r="ORQ10" s="511"/>
      <c r="ORR10" s="511"/>
      <c r="ORS10" s="511"/>
      <c r="ORT10" s="511"/>
      <c r="ORU10" s="511"/>
      <c r="ORV10" s="511"/>
      <c r="ORW10" s="512"/>
      <c r="ORX10" s="510"/>
      <c r="ORY10" s="511"/>
      <c r="ORZ10" s="511"/>
      <c r="OSA10" s="511"/>
      <c r="OSB10" s="511"/>
      <c r="OSC10" s="511"/>
      <c r="OSD10" s="511"/>
      <c r="OSE10" s="511"/>
      <c r="OSF10" s="511"/>
      <c r="OSG10" s="511"/>
      <c r="OSH10" s="512"/>
      <c r="OSI10" s="510"/>
      <c r="OSJ10" s="511"/>
      <c r="OSK10" s="511"/>
      <c r="OSL10" s="511"/>
      <c r="OSM10" s="511"/>
      <c r="OSN10" s="511"/>
      <c r="OSO10" s="511"/>
      <c r="OSP10" s="511"/>
      <c r="OSQ10" s="511"/>
      <c r="OSR10" s="511"/>
      <c r="OSS10" s="512"/>
      <c r="OST10" s="510"/>
      <c r="OSU10" s="511"/>
      <c r="OSV10" s="511"/>
      <c r="OSW10" s="511"/>
      <c r="OSX10" s="511"/>
      <c r="OSY10" s="511"/>
      <c r="OSZ10" s="511"/>
      <c r="OTA10" s="511"/>
      <c r="OTB10" s="511"/>
      <c r="OTC10" s="511"/>
      <c r="OTD10" s="512"/>
      <c r="OTE10" s="510"/>
      <c r="OTF10" s="511"/>
      <c r="OTG10" s="511"/>
      <c r="OTH10" s="511"/>
      <c r="OTI10" s="511"/>
      <c r="OTJ10" s="511"/>
      <c r="OTK10" s="511"/>
      <c r="OTL10" s="511"/>
      <c r="OTM10" s="511"/>
      <c r="OTN10" s="511"/>
      <c r="OTO10" s="512"/>
      <c r="OTP10" s="510"/>
      <c r="OTQ10" s="511"/>
      <c r="OTR10" s="511"/>
      <c r="OTS10" s="511"/>
      <c r="OTT10" s="511"/>
      <c r="OTU10" s="511"/>
      <c r="OTV10" s="511"/>
      <c r="OTW10" s="511"/>
      <c r="OTX10" s="511"/>
      <c r="OTY10" s="511"/>
      <c r="OTZ10" s="512"/>
      <c r="OUA10" s="510"/>
      <c r="OUB10" s="511"/>
      <c r="OUC10" s="511"/>
      <c r="OUD10" s="511"/>
      <c r="OUE10" s="511"/>
      <c r="OUF10" s="511"/>
      <c r="OUG10" s="511"/>
      <c r="OUH10" s="511"/>
      <c r="OUI10" s="511"/>
      <c r="OUJ10" s="511"/>
      <c r="OUK10" s="512"/>
      <c r="OUL10" s="510"/>
      <c r="OUM10" s="511"/>
      <c r="OUN10" s="511"/>
      <c r="OUO10" s="511"/>
      <c r="OUP10" s="511"/>
      <c r="OUQ10" s="511"/>
      <c r="OUR10" s="511"/>
      <c r="OUS10" s="511"/>
      <c r="OUT10" s="511"/>
      <c r="OUU10" s="511"/>
      <c r="OUV10" s="512"/>
      <c r="OUW10" s="510"/>
      <c r="OUX10" s="511"/>
      <c r="OUY10" s="511"/>
      <c r="OUZ10" s="511"/>
      <c r="OVA10" s="511"/>
      <c r="OVB10" s="511"/>
      <c r="OVC10" s="511"/>
      <c r="OVD10" s="511"/>
      <c r="OVE10" s="511"/>
      <c r="OVF10" s="511"/>
      <c r="OVG10" s="512"/>
      <c r="OVH10" s="510"/>
      <c r="OVI10" s="511"/>
      <c r="OVJ10" s="511"/>
      <c r="OVK10" s="511"/>
      <c r="OVL10" s="511"/>
      <c r="OVM10" s="511"/>
      <c r="OVN10" s="511"/>
      <c r="OVO10" s="511"/>
      <c r="OVP10" s="511"/>
      <c r="OVQ10" s="511"/>
      <c r="OVR10" s="512"/>
      <c r="OVS10" s="510"/>
      <c r="OVT10" s="511"/>
      <c r="OVU10" s="511"/>
      <c r="OVV10" s="511"/>
      <c r="OVW10" s="511"/>
      <c r="OVX10" s="511"/>
      <c r="OVY10" s="511"/>
      <c r="OVZ10" s="511"/>
      <c r="OWA10" s="511"/>
      <c r="OWB10" s="511"/>
      <c r="OWC10" s="512"/>
      <c r="OWD10" s="510"/>
      <c r="OWE10" s="511"/>
      <c r="OWF10" s="511"/>
      <c r="OWG10" s="511"/>
      <c r="OWH10" s="511"/>
      <c r="OWI10" s="511"/>
      <c r="OWJ10" s="511"/>
      <c r="OWK10" s="511"/>
      <c r="OWL10" s="511"/>
      <c r="OWM10" s="511"/>
      <c r="OWN10" s="512"/>
      <c r="OWO10" s="510"/>
      <c r="OWP10" s="511"/>
      <c r="OWQ10" s="511"/>
      <c r="OWR10" s="511"/>
      <c r="OWS10" s="511"/>
      <c r="OWT10" s="511"/>
      <c r="OWU10" s="511"/>
      <c r="OWV10" s="511"/>
      <c r="OWW10" s="511"/>
      <c r="OWX10" s="511"/>
      <c r="OWY10" s="512"/>
      <c r="OWZ10" s="510"/>
      <c r="OXA10" s="511"/>
      <c r="OXB10" s="511"/>
      <c r="OXC10" s="511"/>
      <c r="OXD10" s="511"/>
      <c r="OXE10" s="511"/>
      <c r="OXF10" s="511"/>
      <c r="OXG10" s="511"/>
      <c r="OXH10" s="511"/>
      <c r="OXI10" s="511"/>
      <c r="OXJ10" s="512"/>
      <c r="OXK10" s="510"/>
      <c r="OXL10" s="511"/>
      <c r="OXM10" s="511"/>
      <c r="OXN10" s="511"/>
      <c r="OXO10" s="511"/>
      <c r="OXP10" s="511"/>
      <c r="OXQ10" s="511"/>
      <c r="OXR10" s="511"/>
      <c r="OXS10" s="511"/>
      <c r="OXT10" s="511"/>
      <c r="OXU10" s="512"/>
      <c r="OXV10" s="510"/>
      <c r="OXW10" s="511"/>
      <c r="OXX10" s="511"/>
      <c r="OXY10" s="511"/>
      <c r="OXZ10" s="511"/>
      <c r="OYA10" s="511"/>
      <c r="OYB10" s="511"/>
      <c r="OYC10" s="511"/>
      <c r="OYD10" s="511"/>
      <c r="OYE10" s="511"/>
      <c r="OYF10" s="512"/>
      <c r="OYG10" s="510"/>
      <c r="OYH10" s="511"/>
      <c r="OYI10" s="511"/>
      <c r="OYJ10" s="511"/>
      <c r="OYK10" s="511"/>
      <c r="OYL10" s="511"/>
      <c r="OYM10" s="511"/>
      <c r="OYN10" s="511"/>
      <c r="OYO10" s="511"/>
      <c r="OYP10" s="511"/>
      <c r="OYQ10" s="512"/>
      <c r="OYR10" s="510"/>
      <c r="OYS10" s="511"/>
      <c r="OYT10" s="511"/>
      <c r="OYU10" s="511"/>
      <c r="OYV10" s="511"/>
      <c r="OYW10" s="511"/>
      <c r="OYX10" s="511"/>
      <c r="OYY10" s="511"/>
      <c r="OYZ10" s="511"/>
      <c r="OZA10" s="511"/>
      <c r="OZB10" s="512"/>
      <c r="OZC10" s="510"/>
      <c r="OZD10" s="511"/>
      <c r="OZE10" s="511"/>
      <c r="OZF10" s="511"/>
      <c r="OZG10" s="511"/>
      <c r="OZH10" s="511"/>
      <c r="OZI10" s="511"/>
      <c r="OZJ10" s="511"/>
      <c r="OZK10" s="511"/>
      <c r="OZL10" s="511"/>
      <c r="OZM10" s="512"/>
      <c r="OZN10" s="510"/>
      <c r="OZO10" s="511"/>
      <c r="OZP10" s="511"/>
      <c r="OZQ10" s="511"/>
      <c r="OZR10" s="511"/>
      <c r="OZS10" s="511"/>
      <c r="OZT10" s="511"/>
      <c r="OZU10" s="511"/>
      <c r="OZV10" s="511"/>
      <c r="OZW10" s="511"/>
      <c r="OZX10" s="512"/>
      <c r="OZY10" s="510"/>
      <c r="OZZ10" s="511"/>
      <c r="PAA10" s="511"/>
      <c r="PAB10" s="511"/>
      <c r="PAC10" s="511"/>
      <c r="PAD10" s="511"/>
      <c r="PAE10" s="511"/>
      <c r="PAF10" s="511"/>
      <c r="PAG10" s="511"/>
      <c r="PAH10" s="511"/>
      <c r="PAI10" s="512"/>
      <c r="PAJ10" s="510"/>
      <c r="PAK10" s="511"/>
      <c r="PAL10" s="511"/>
      <c r="PAM10" s="511"/>
      <c r="PAN10" s="511"/>
      <c r="PAO10" s="511"/>
      <c r="PAP10" s="511"/>
      <c r="PAQ10" s="511"/>
      <c r="PAR10" s="511"/>
      <c r="PAS10" s="511"/>
      <c r="PAT10" s="512"/>
      <c r="PAU10" s="510"/>
      <c r="PAV10" s="511"/>
      <c r="PAW10" s="511"/>
      <c r="PAX10" s="511"/>
      <c r="PAY10" s="511"/>
      <c r="PAZ10" s="511"/>
      <c r="PBA10" s="511"/>
      <c r="PBB10" s="511"/>
      <c r="PBC10" s="511"/>
      <c r="PBD10" s="511"/>
      <c r="PBE10" s="512"/>
      <c r="PBF10" s="510"/>
      <c r="PBG10" s="511"/>
      <c r="PBH10" s="511"/>
      <c r="PBI10" s="511"/>
      <c r="PBJ10" s="511"/>
      <c r="PBK10" s="511"/>
      <c r="PBL10" s="511"/>
      <c r="PBM10" s="511"/>
      <c r="PBN10" s="511"/>
      <c r="PBO10" s="511"/>
      <c r="PBP10" s="512"/>
      <c r="PBQ10" s="510"/>
      <c r="PBR10" s="511"/>
      <c r="PBS10" s="511"/>
      <c r="PBT10" s="511"/>
      <c r="PBU10" s="511"/>
      <c r="PBV10" s="511"/>
      <c r="PBW10" s="511"/>
      <c r="PBX10" s="511"/>
      <c r="PBY10" s="511"/>
      <c r="PBZ10" s="511"/>
      <c r="PCA10" s="512"/>
      <c r="PCB10" s="510"/>
      <c r="PCC10" s="511"/>
      <c r="PCD10" s="511"/>
      <c r="PCE10" s="511"/>
      <c r="PCF10" s="511"/>
      <c r="PCG10" s="511"/>
      <c r="PCH10" s="511"/>
      <c r="PCI10" s="511"/>
      <c r="PCJ10" s="511"/>
      <c r="PCK10" s="511"/>
      <c r="PCL10" s="512"/>
      <c r="PCM10" s="510"/>
      <c r="PCN10" s="511"/>
      <c r="PCO10" s="511"/>
      <c r="PCP10" s="511"/>
      <c r="PCQ10" s="511"/>
      <c r="PCR10" s="511"/>
      <c r="PCS10" s="511"/>
      <c r="PCT10" s="511"/>
      <c r="PCU10" s="511"/>
      <c r="PCV10" s="511"/>
      <c r="PCW10" s="512"/>
      <c r="PCX10" s="510"/>
      <c r="PCY10" s="511"/>
      <c r="PCZ10" s="511"/>
      <c r="PDA10" s="511"/>
      <c r="PDB10" s="511"/>
      <c r="PDC10" s="511"/>
      <c r="PDD10" s="511"/>
      <c r="PDE10" s="511"/>
      <c r="PDF10" s="511"/>
      <c r="PDG10" s="511"/>
      <c r="PDH10" s="512"/>
      <c r="PDI10" s="510"/>
      <c r="PDJ10" s="511"/>
      <c r="PDK10" s="511"/>
      <c r="PDL10" s="511"/>
      <c r="PDM10" s="511"/>
      <c r="PDN10" s="511"/>
      <c r="PDO10" s="511"/>
      <c r="PDP10" s="511"/>
      <c r="PDQ10" s="511"/>
      <c r="PDR10" s="511"/>
      <c r="PDS10" s="512"/>
      <c r="PDT10" s="510"/>
      <c r="PDU10" s="511"/>
      <c r="PDV10" s="511"/>
      <c r="PDW10" s="511"/>
      <c r="PDX10" s="511"/>
      <c r="PDY10" s="511"/>
      <c r="PDZ10" s="511"/>
      <c r="PEA10" s="511"/>
      <c r="PEB10" s="511"/>
      <c r="PEC10" s="511"/>
      <c r="PED10" s="512"/>
      <c r="PEE10" s="510"/>
      <c r="PEF10" s="511"/>
      <c r="PEG10" s="511"/>
      <c r="PEH10" s="511"/>
      <c r="PEI10" s="511"/>
      <c r="PEJ10" s="511"/>
      <c r="PEK10" s="511"/>
      <c r="PEL10" s="511"/>
      <c r="PEM10" s="511"/>
      <c r="PEN10" s="511"/>
      <c r="PEO10" s="512"/>
      <c r="PEP10" s="510"/>
      <c r="PEQ10" s="511"/>
      <c r="PER10" s="511"/>
      <c r="PES10" s="511"/>
      <c r="PET10" s="511"/>
      <c r="PEU10" s="511"/>
      <c r="PEV10" s="511"/>
      <c r="PEW10" s="511"/>
      <c r="PEX10" s="511"/>
      <c r="PEY10" s="511"/>
      <c r="PEZ10" s="512"/>
      <c r="PFA10" s="510"/>
      <c r="PFB10" s="511"/>
      <c r="PFC10" s="511"/>
      <c r="PFD10" s="511"/>
      <c r="PFE10" s="511"/>
      <c r="PFF10" s="511"/>
      <c r="PFG10" s="511"/>
      <c r="PFH10" s="511"/>
      <c r="PFI10" s="511"/>
      <c r="PFJ10" s="511"/>
      <c r="PFK10" s="512"/>
      <c r="PFL10" s="510"/>
      <c r="PFM10" s="511"/>
      <c r="PFN10" s="511"/>
      <c r="PFO10" s="511"/>
      <c r="PFP10" s="511"/>
      <c r="PFQ10" s="511"/>
      <c r="PFR10" s="511"/>
      <c r="PFS10" s="511"/>
      <c r="PFT10" s="511"/>
      <c r="PFU10" s="511"/>
      <c r="PFV10" s="512"/>
      <c r="PFW10" s="510"/>
      <c r="PFX10" s="511"/>
      <c r="PFY10" s="511"/>
      <c r="PFZ10" s="511"/>
      <c r="PGA10" s="511"/>
      <c r="PGB10" s="511"/>
      <c r="PGC10" s="511"/>
      <c r="PGD10" s="511"/>
      <c r="PGE10" s="511"/>
      <c r="PGF10" s="511"/>
      <c r="PGG10" s="512"/>
      <c r="PGH10" s="510"/>
      <c r="PGI10" s="511"/>
      <c r="PGJ10" s="511"/>
      <c r="PGK10" s="511"/>
      <c r="PGL10" s="511"/>
      <c r="PGM10" s="511"/>
      <c r="PGN10" s="511"/>
      <c r="PGO10" s="511"/>
      <c r="PGP10" s="511"/>
      <c r="PGQ10" s="511"/>
      <c r="PGR10" s="512"/>
      <c r="PGS10" s="510"/>
      <c r="PGT10" s="511"/>
      <c r="PGU10" s="511"/>
      <c r="PGV10" s="511"/>
      <c r="PGW10" s="511"/>
      <c r="PGX10" s="511"/>
      <c r="PGY10" s="511"/>
      <c r="PGZ10" s="511"/>
      <c r="PHA10" s="511"/>
      <c r="PHB10" s="511"/>
      <c r="PHC10" s="512"/>
      <c r="PHD10" s="510"/>
      <c r="PHE10" s="511"/>
      <c r="PHF10" s="511"/>
      <c r="PHG10" s="511"/>
      <c r="PHH10" s="511"/>
      <c r="PHI10" s="511"/>
      <c r="PHJ10" s="511"/>
      <c r="PHK10" s="511"/>
      <c r="PHL10" s="511"/>
      <c r="PHM10" s="511"/>
      <c r="PHN10" s="512"/>
      <c r="PHO10" s="510"/>
      <c r="PHP10" s="511"/>
      <c r="PHQ10" s="511"/>
      <c r="PHR10" s="511"/>
      <c r="PHS10" s="511"/>
      <c r="PHT10" s="511"/>
      <c r="PHU10" s="511"/>
      <c r="PHV10" s="511"/>
      <c r="PHW10" s="511"/>
      <c r="PHX10" s="511"/>
      <c r="PHY10" s="512"/>
      <c r="PHZ10" s="510"/>
      <c r="PIA10" s="511"/>
      <c r="PIB10" s="511"/>
      <c r="PIC10" s="511"/>
      <c r="PID10" s="511"/>
      <c r="PIE10" s="511"/>
      <c r="PIF10" s="511"/>
      <c r="PIG10" s="511"/>
      <c r="PIH10" s="511"/>
      <c r="PII10" s="511"/>
      <c r="PIJ10" s="512"/>
      <c r="PIK10" s="510"/>
      <c r="PIL10" s="511"/>
      <c r="PIM10" s="511"/>
      <c r="PIN10" s="511"/>
      <c r="PIO10" s="511"/>
      <c r="PIP10" s="511"/>
      <c r="PIQ10" s="511"/>
      <c r="PIR10" s="511"/>
      <c r="PIS10" s="511"/>
      <c r="PIT10" s="511"/>
      <c r="PIU10" s="512"/>
      <c r="PIV10" s="510"/>
      <c r="PIW10" s="511"/>
      <c r="PIX10" s="511"/>
      <c r="PIY10" s="511"/>
      <c r="PIZ10" s="511"/>
      <c r="PJA10" s="511"/>
      <c r="PJB10" s="511"/>
      <c r="PJC10" s="511"/>
      <c r="PJD10" s="511"/>
      <c r="PJE10" s="511"/>
      <c r="PJF10" s="512"/>
      <c r="PJG10" s="510"/>
      <c r="PJH10" s="511"/>
      <c r="PJI10" s="511"/>
      <c r="PJJ10" s="511"/>
      <c r="PJK10" s="511"/>
      <c r="PJL10" s="511"/>
      <c r="PJM10" s="511"/>
      <c r="PJN10" s="511"/>
      <c r="PJO10" s="511"/>
      <c r="PJP10" s="511"/>
      <c r="PJQ10" s="512"/>
      <c r="PJR10" s="510"/>
      <c r="PJS10" s="511"/>
      <c r="PJT10" s="511"/>
      <c r="PJU10" s="511"/>
      <c r="PJV10" s="511"/>
      <c r="PJW10" s="511"/>
      <c r="PJX10" s="511"/>
      <c r="PJY10" s="511"/>
      <c r="PJZ10" s="511"/>
      <c r="PKA10" s="511"/>
      <c r="PKB10" s="512"/>
      <c r="PKC10" s="510"/>
      <c r="PKD10" s="511"/>
      <c r="PKE10" s="511"/>
      <c r="PKF10" s="511"/>
      <c r="PKG10" s="511"/>
      <c r="PKH10" s="511"/>
      <c r="PKI10" s="511"/>
      <c r="PKJ10" s="511"/>
      <c r="PKK10" s="511"/>
      <c r="PKL10" s="511"/>
      <c r="PKM10" s="512"/>
      <c r="PKN10" s="510"/>
      <c r="PKO10" s="511"/>
      <c r="PKP10" s="511"/>
      <c r="PKQ10" s="511"/>
      <c r="PKR10" s="511"/>
      <c r="PKS10" s="511"/>
      <c r="PKT10" s="511"/>
      <c r="PKU10" s="511"/>
      <c r="PKV10" s="511"/>
      <c r="PKW10" s="511"/>
      <c r="PKX10" s="512"/>
      <c r="PKY10" s="510"/>
      <c r="PKZ10" s="511"/>
      <c r="PLA10" s="511"/>
      <c r="PLB10" s="511"/>
      <c r="PLC10" s="511"/>
      <c r="PLD10" s="511"/>
      <c r="PLE10" s="511"/>
      <c r="PLF10" s="511"/>
      <c r="PLG10" s="511"/>
      <c r="PLH10" s="511"/>
      <c r="PLI10" s="512"/>
      <c r="PLJ10" s="510"/>
      <c r="PLK10" s="511"/>
      <c r="PLL10" s="511"/>
      <c r="PLM10" s="511"/>
      <c r="PLN10" s="511"/>
      <c r="PLO10" s="511"/>
      <c r="PLP10" s="511"/>
      <c r="PLQ10" s="511"/>
      <c r="PLR10" s="511"/>
      <c r="PLS10" s="511"/>
      <c r="PLT10" s="512"/>
      <c r="PLU10" s="510"/>
      <c r="PLV10" s="511"/>
      <c r="PLW10" s="511"/>
      <c r="PLX10" s="511"/>
      <c r="PLY10" s="511"/>
      <c r="PLZ10" s="511"/>
      <c r="PMA10" s="511"/>
      <c r="PMB10" s="511"/>
      <c r="PMC10" s="511"/>
      <c r="PMD10" s="511"/>
      <c r="PME10" s="512"/>
      <c r="PMF10" s="510"/>
      <c r="PMG10" s="511"/>
      <c r="PMH10" s="511"/>
      <c r="PMI10" s="511"/>
      <c r="PMJ10" s="511"/>
      <c r="PMK10" s="511"/>
      <c r="PML10" s="511"/>
      <c r="PMM10" s="511"/>
      <c r="PMN10" s="511"/>
      <c r="PMO10" s="511"/>
      <c r="PMP10" s="512"/>
      <c r="PMQ10" s="510"/>
      <c r="PMR10" s="511"/>
      <c r="PMS10" s="511"/>
      <c r="PMT10" s="511"/>
      <c r="PMU10" s="511"/>
      <c r="PMV10" s="511"/>
      <c r="PMW10" s="511"/>
      <c r="PMX10" s="511"/>
      <c r="PMY10" s="511"/>
      <c r="PMZ10" s="511"/>
      <c r="PNA10" s="512"/>
      <c r="PNB10" s="510"/>
      <c r="PNC10" s="511"/>
      <c r="PND10" s="511"/>
      <c r="PNE10" s="511"/>
      <c r="PNF10" s="511"/>
      <c r="PNG10" s="511"/>
      <c r="PNH10" s="511"/>
      <c r="PNI10" s="511"/>
      <c r="PNJ10" s="511"/>
      <c r="PNK10" s="511"/>
      <c r="PNL10" s="512"/>
      <c r="PNM10" s="510"/>
      <c r="PNN10" s="511"/>
      <c r="PNO10" s="511"/>
      <c r="PNP10" s="511"/>
      <c r="PNQ10" s="511"/>
      <c r="PNR10" s="511"/>
      <c r="PNS10" s="511"/>
      <c r="PNT10" s="511"/>
      <c r="PNU10" s="511"/>
      <c r="PNV10" s="511"/>
      <c r="PNW10" s="512"/>
      <c r="PNX10" s="510"/>
      <c r="PNY10" s="511"/>
      <c r="PNZ10" s="511"/>
      <c r="POA10" s="511"/>
      <c r="POB10" s="511"/>
      <c r="POC10" s="511"/>
      <c r="POD10" s="511"/>
      <c r="POE10" s="511"/>
      <c r="POF10" s="511"/>
      <c r="POG10" s="511"/>
      <c r="POH10" s="512"/>
      <c r="POI10" s="510"/>
      <c r="POJ10" s="511"/>
      <c r="POK10" s="511"/>
      <c r="POL10" s="511"/>
      <c r="POM10" s="511"/>
      <c r="PON10" s="511"/>
      <c r="POO10" s="511"/>
      <c r="POP10" s="511"/>
      <c r="POQ10" s="511"/>
      <c r="POR10" s="511"/>
      <c r="POS10" s="512"/>
      <c r="POT10" s="510"/>
      <c r="POU10" s="511"/>
      <c r="POV10" s="511"/>
      <c r="POW10" s="511"/>
      <c r="POX10" s="511"/>
      <c r="POY10" s="511"/>
      <c r="POZ10" s="511"/>
      <c r="PPA10" s="511"/>
      <c r="PPB10" s="511"/>
      <c r="PPC10" s="511"/>
      <c r="PPD10" s="512"/>
      <c r="PPE10" s="510"/>
      <c r="PPF10" s="511"/>
      <c r="PPG10" s="511"/>
      <c r="PPH10" s="511"/>
      <c r="PPI10" s="511"/>
      <c r="PPJ10" s="511"/>
      <c r="PPK10" s="511"/>
      <c r="PPL10" s="511"/>
      <c r="PPM10" s="511"/>
      <c r="PPN10" s="511"/>
      <c r="PPO10" s="512"/>
      <c r="PPP10" s="510"/>
      <c r="PPQ10" s="511"/>
      <c r="PPR10" s="511"/>
      <c r="PPS10" s="511"/>
      <c r="PPT10" s="511"/>
      <c r="PPU10" s="511"/>
      <c r="PPV10" s="511"/>
      <c r="PPW10" s="511"/>
      <c r="PPX10" s="511"/>
      <c r="PPY10" s="511"/>
      <c r="PPZ10" s="512"/>
      <c r="PQA10" s="510"/>
      <c r="PQB10" s="511"/>
      <c r="PQC10" s="511"/>
      <c r="PQD10" s="511"/>
      <c r="PQE10" s="511"/>
      <c r="PQF10" s="511"/>
      <c r="PQG10" s="511"/>
      <c r="PQH10" s="511"/>
      <c r="PQI10" s="511"/>
      <c r="PQJ10" s="511"/>
      <c r="PQK10" s="512"/>
      <c r="PQL10" s="510"/>
      <c r="PQM10" s="511"/>
      <c r="PQN10" s="511"/>
      <c r="PQO10" s="511"/>
      <c r="PQP10" s="511"/>
      <c r="PQQ10" s="511"/>
      <c r="PQR10" s="511"/>
      <c r="PQS10" s="511"/>
      <c r="PQT10" s="511"/>
      <c r="PQU10" s="511"/>
      <c r="PQV10" s="512"/>
      <c r="PQW10" s="510"/>
      <c r="PQX10" s="511"/>
      <c r="PQY10" s="511"/>
      <c r="PQZ10" s="511"/>
      <c r="PRA10" s="511"/>
      <c r="PRB10" s="511"/>
      <c r="PRC10" s="511"/>
      <c r="PRD10" s="511"/>
      <c r="PRE10" s="511"/>
      <c r="PRF10" s="511"/>
      <c r="PRG10" s="512"/>
      <c r="PRH10" s="510"/>
      <c r="PRI10" s="511"/>
      <c r="PRJ10" s="511"/>
      <c r="PRK10" s="511"/>
      <c r="PRL10" s="511"/>
      <c r="PRM10" s="511"/>
      <c r="PRN10" s="511"/>
      <c r="PRO10" s="511"/>
      <c r="PRP10" s="511"/>
      <c r="PRQ10" s="511"/>
      <c r="PRR10" s="512"/>
      <c r="PRS10" s="510"/>
      <c r="PRT10" s="511"/>
      <c r="PRU10" s="511"/>
      <c r="PRV10" s="511"/>
      <c r="PRW10" s="511"/>
      <c r="PRX10" s="511"/>
      <c r="PRY10" s="511"/>
      <c r="PRZ10" s="511"/>
      <c r="PSA10" s="511"/>
      <c r="PSB10" s="511"/>
      <c r="PSC10" s="512"/>
      <c r="PSD10" s="510"/>
      <c r="PSE10" s="511"/>
      <c r="PSF10" s="511"/>
      <c r="PSG10" s="511"/>
      <c r="PSH10" s="511"/>
      <c r="PSI10" s="511"/>
      <c r="PSJ10" s="511"/>
      <c r="PSK10" s="511"/>
      <c r="PSL10" s="511"/>
      <c r="PSM10" s="511"/>
      <c r="PSN10" s="512"/>
      <c r="PSO10" s="510"/>
      <c r="PSP10" s="511"/>
      <c r="PSQ10" s="511"/>
      <c r="PSR10" s="511"/>
      <c r="PSS10" s="511"/>
      <c r="PST10" s="511"/>
      <c r="PSU10" s="511"/>
      <c r="PSV10" s="511"/>
      <c r="PSW10" s="511"/>
      <c r="PSX10" s="511"/>
      <c r="PSY10" s="512"/>
      <c r="PSZ10" s="510"/>
      <c r="PTA10" s="511"/>
      <c r="PTB10" s="511"/>
      <c r="PTC10" s="511"/>
      <c r="PTD10" s="511"/>
      <c r="PTE10" s="511"/>
      <c r="PTF10" s="511"/>
      <c r="PTG10" s="511"/>
      <c r="PTH10" s="511"/>
      <c r="PTI10" s="511"/>
      <c r="PTJ10" s="512"/>
      <c r="PTK10" s="510"/>
      <c r="PTL10" s="511"/>
      <c r="PTM10" s="511"/>
      <c r="PTN10" s="511"/>
      <c r="PTO10" s="511"/>
      <c r="PTP10" s="511"/>
      <c r="PTQ10" s="511"/>
      <c r="PTR10" s="511"/>
      <c r="PTS10" s="511"/>
      <c r="PTT10" s="511"/>
      <c r="PTU10" s="512"/>
      <c r="PTV10" s="510"/>
      <c r="PTW10" s="511"/>
      <c r="PTX10" s="511"/>
      <c r="PTY10" s="511"/>
      <c r="PTZ10" s="511"/>
      <c r="PUA10" s="511"/>
      <c r="PUB10" s="511"/>
      <c r="PUC10" s="511"/>
      <c r="PUD10" s="511"/>
      <c r="PUE10" s="511"/>
      <c r="PUF10" s="512"/>
      <c r="PUG10" s="510"/>
      <c r="PUH10" s="511"/>
      <c r="PUI10" s="511"/>
      <c r="PUJ10" s="511"/>
      <c r="PUK10" s="511"/>
      <c r="PUL10" s="511"/>
      <c r="PUM10" s="511"/>
      <c r="PUN10" s="511"/>
      <c r="PUO10" s="511"/>
      <c r="PUP10" s="511"/>
      <c r="PUQ10" s="512"/>
      <c r="PUR10" s="510"/>
      <c r="PUS10" s="511"/>
      <c r="PUT10" s="511"/>
      <c r="PUU10" s="511"/>
      <c r="PUV10" s="511"/>
      <c r="PUW10" s="511"/>
      <c r="PUX10" s="511"/>
      <c r="PUY10" s="511"/>
      <c r="PUZ10" s="511"/>
      <c r="PVA10" s="511"/>
      <c r="PVB10" s="512"/>
      <c r="PVC10" s="510"/>
      <c r="PVD10" s="511"/>
      <c r="PVE10" s="511"/>
      <c r="PVF10" s="511"/>
      <c r="PVG10" s="511"/>
      <c r="PVH10" s="511"/>
      <c r="PVI10" s="511"/>
      <c r="PVJ10" s="511"/>
      <c r="PVK10" s="511"/>
      <c r="PVL10" s="511"/>
      <c r="PVM10" s="512"/>
      <c r="PVN10" s="510"/>
      <c r="PVO10" s="511"/>
      <c r="PVP10" s="511"/>
      <c r="PVQ10" s="511"/>
      <c r="PVR10" s="511"/>
      <c r="PVS10" s="511"/>
      <c r="PVT10" s="511"/>
      <c r="PVU10" s="511"/>
      <c r="PVV10" s="511"/>
      <c r="PVW10" s="511"/>
      <c r="PVX10" s="512"/>
      <c r="PVY10" s="510"/>
      <c r="PVZ10" s="511"/>
      <c r="PWA10" s="511"/>
      <c r="PWB10" s="511"/>
      <c r="PWC10" s="511"/>
      <c r="PWD10" s="511"/>
      <c r="PWE10" s="511"/>
      <c r="PWF10" s="511"/>
      <c r="PWG10" s="511"/>
      <c r="PWH10" s="511"/>
      <c r="PWI10" s="512"/>
      <c r="PWJ10" s="510"/>
      <c r="PWK10" s="511"/>
      <c r="PWL10" s="511"/>
      <c r="PWM10" s="511"/>
      <c r="PWN10" s="511"/>
      <c r="PWO10" s="511"/>
      <c r="PWP10" s="511"/>
      <c r="PWQ10" s="511"/>
      <c r="PWR10" s="511"/>
      <c r="PWS10" s="511"/>
      <c r="PWT10" s="512"/>
      <c r="PWU10" s="510"/>
      <c r="PWV10" s="511"/>
      <c r="PWW10" s="511"/>
      <c r="PWX10" s="511"/>
      <c r="PWY10" s="511"/>
      <c r="PWZ10" s="511"/>
      <c r="PXA10" s="511"/>
      <c r="PXB10" s="511"/>
      <c r="PXC10" s="511"/>
      <c r="PXD10" s="511"/>
      <c r="PXE10" s="512"/>
      <c r="PXF10" s="510"/>
      <c r="PXG10" s="511"/>
      <c r="PXH10" s="511"/>
      <c r="PXI10" s="511"/>
      <c r="PXJ10" s="511"/>
      <c r="PXK10" s="511"/>
      <c r="PXL10" s="511"/>
      <c r="PXM10" s="511"/>
      <c r="PXN10" s="511"/>
      <c r="PXO10" s="511"/>
      <c r="PXP10" s="512"/>
      <c r="PXQ10" s="510"/>
      <c r="PXR10" s="511"/>
      <c r="PXS10" s="511"/>
      <c r="PXT10" s="511"/>
      <c r="PXU10" s="511"/>
      <c r="PXV10" s="511"/>
      <c r="PXW10" s="511"/>
      <c r="PXX10" s="511"/>
      <c r="PXY10" s="511"/>
      <c r="PXZ10" s="511"/>
      <c r="PYA10" s="512"/>
      <c r="PYB10" s="510"/>
      <c r="PYC10" s="511"/>
      <c r="PYD10" s="511"/>
      <c r="PYE10" s="511"/>
      <c r="PYF10" s="511"/>
      <c r="PYG10" s="511"/>
      <c r="PYH10" s="511"/>
      <c r="PYI10" s="511"/>
      <c r="PYJ10" s="511"/>
      <c r="PYK10" s="511"/>
      <c r="PYL10" s="512"/>
      <c r="PYM10" s="510"/>
      <c r="PYN10" s="511"/>
      <c r="PYO10" s="511"/>
      <c r="PYP10" s="511"/>
      <c r="PYQ10" s="511"/>
      <c r="PYR10" s="511"/>
      <c r="PYS10" s="511"/>
      <c r="PYT10" s="511"/>
      <c r="PYU10" s="511"/>
      <c r="PYV10" s="511"/>
      <c r="PYW10" s="512"/>
      <c r="PYX10" s="510"/>
      <c r="PYY10" s="511"/>
      <c r="PYZ10" s="511"/>
      <c r="PZA10" s="511"/>
      <c r="PZB10" s="511"/>
      <c r="PZC10" s="511"/>
      <c r="PZD10" s="511"/>
      <c r="PZE10" s="511"/>
      <c r="PZF10" s="511"/>
      <c r="PZG10" s="511"/>
      <c r="PZH10" s="512"/>
      <c r="PZI10" s="510"/>
      <c r="PZJ10" s="511"/>
      <c r="PZK10" s="511"/>
      <c r="PZL10" s="511"/>
      <c r="PZM10" s="511"/>
      <c r="PZN10" s="511"/>
      <c r="PZO10" s="511"/>
      <c r="PZP10" s="511"/>
      <c r="PZQ10" s="511"/>
      <c r="PZR10" s="511"/>
      <c r="PZS10" s="512"/>
      <c r="PZT10" s="510"/>
      <c r="PZU10" s="511"/>
      <c r="PZV10" s="511"/>
      <c r="PZW10" s="511"/>
      <c r="PZX10" s="511"/>
      <c r="PZY10" s="511"/>
      <c r="PZZ10" s="511"/>
      <c r="QAA10" s="511"/>
      <c r="QAB10" s="511"/>
      <c r="QAC10" s="511"/>
      <c r="QAD10" s="512"/>
      <c r="QAE10" s="510"/>
      <c r="QAF10" s="511"/>
      <c r="QAG10" s="511"/>
      <c r="QAH10" s="511"/>
      <c r="QAI10" s="511"/>
      <c r="QAJ10" s="511"/>
      <c r="QAK10" s="511"/>
      <c r="QAL10" s="511"/>
      <c r="QAM10" s="511"/>
      <c r="QAN10" s="511"/>
      <c r="QAO10" s="512"/>
      <c r="QAP10" s="510"/>
      <c r="QAQ10" s="511"/>
      <c r="QAR10" s="511"/>
      <c r="QAS10" s="511"/>
      <c r="QAT10" s="511"/>
      <c r="QAU10" s="511"/>
      <c r="QAV10" s="511"/>
      <c r="QAW10" s="511"/>
      <c r="QAX10" s="511"/>
      <c r="QAY10" s="511"/>
      <c r="QAZ10" s="512"/>
      <c r="QBA10" s="510"/>
      <c r="QBB10" s="511"/>
      <c r="QBC10" s="511"/>
      <c r="QBD10" s="511"/>
      <c r="QBE10" s="511"/>
      <c r="QBF10" s="511"/>
      <c r="QBG10" s="511"/>
      <c r="QBH10" s="511"/>
      <c r="QBI10" s="511"/>
      <c r="QBJ10" s="511"/>
      <c r="QBK10" s="512"/>
      <c r="QBL10" s="510"/>
      <c r="QBM10" s="511"/>
      <c r="QBN10" s="511"/>
      <c r="QBO10" s="511"/>
      <c r="QBP10" s="511"/>
      <c r="QBQ10" s="511"/>
      <c r="QBR10" s="511"/>
      <c r="QBS10" s="511"/>
      <c r="QBT10" s="511"/>
      <c r="QBU10" s="511"/>
      <c r="QBV10" s="512"/>
      <c r="QBW10" s="510"/>
      <c r="QBX10" s="511"/>
      <c r="QBY10" s="511"/>
      <c r="QBZ10" s="511"/>
      <c r="QCA10" s="511"/>
      <c r="QCB10" s="511"/>
      <c r="QCC10" s="511"/>
      <c r="QCD10" s="511"/>
      <c r="QCE10" s="511"/>
      <c r="QCF10" s="511"/>
      <c r="QCG10" s="512"/>
      <c r="QCH10" s="510"/>
      <c r="QCI10" s="511"/>
      <c r="QCJ10" s="511"/>
      <c r="QCK10" s="511"/>
      <c r="QCL10" s="511"/>
      <c r="QCM10" s="511"/>
      <c r="QCN10" s="511"/>
      <c r="QCO10" s="511"/>
      <c r="QCP10" s="511"/>
      <c r="QCQ10" s="511"/>
      <c r="QCR10" s="512"/>
      <c r="QCS10" s="510"/>
      <c r="QCT10" s="511"/>
      <c r="QCU10" s="511"/>
      <c r="QCV10" s="511"/>
      <c r="QCW10" s="511"/>
      <c r="QCX10" s="511"/>
      <c r="QCY10" s="511"/>
      <c r="QCZ10" s="511"/>
      <c r="QDA10" s="511"/>
      <c r="QDB10" s="511"/>
      <c r="QDC10" s="512"/>
      <c r="QDD10" s="510"/>
      <c r="QDE10" s="511"/>
      <c r="QDF10" s="511"/>
      <c r="QDG10" s="511"/>
      <c r="QDH10" s="511"/>
      <c r="QDI10" s="511"/>
      <c r="QDJ10" s="511"/>
      <c r="QDK10" s="511"/>
      <c r="QDL10" s="511"/>
      <c r="QDM10" s="511"/>
      <c r="QDN10" s="512"/>
      <c r="QDO10" s="510"/>
      <c r="QDP10" s="511"/>
      <c r="QDQ10" s="511"/>
      <c r="QDR10" s="511"/>
      <c r="QDS10" s="511"/>
      <c r="QDT10" s="511"/>
      <c r="QDU10" s="511"/>
      <c r="QDV10" s="511"/>
      <c r="QDW10" s="511"/>
      <c r="QDX10" s="511"/>
      <c r="QDY10" s="512"/>
      <c r="QDZ10" s="510"/>
      <c r="QEA10" s="511"/>
      <c r="QEB10" s="511"/>
      <c r="QEC10" s="511"/>
      <c r="QED10" s="511"/>
      <c r="QEE10" s="511"/>
      <c r="QEF10" s="511"/>
      <c r="QEG10" s="511"/>
      <c r="QEH10" s="511"/>
      <c r="QEI10" s="511"/>
      <c r="QEJ10" s="512"/>
      <c r="QEK10" s="510"/>
      <c r="QEL10" s="511"/>
      <c r="QEM10" s="511"/>
      <c r="QEN10" s="511"/>
      <c r="QEO10" s="511"/>
      <c r="QEP10" s="511"/>
      <c r="QEQ10" s="511"/>
      <c r="QER10" s="511"/>
      <c r="QES10" s="511"/>
      <c r="QET10" s="511"/>
      <c r="QEU10" s="512"/>
      <c r="QEV10" s="510"/>
      <c r="QEW10" s="511"/>
      <c r="QEX10" s="511"/>
      <c r="QEY10" s="511"/>
      <c r="QEZ10" s="511"/>
      <c r="QFA10" s="511"/>
      <c r="QFB10" s="511"/>
      <c r="QFC10" s="511"/>
      <c r="QFD10" s="511"/>
      <c r="QFE10" s="511"/>
      <c r="QFF10" s="512"/>
      <c r="QFG10" s="510"/>
      <c r="QFH10" s="511"/>
      <c r="QFI10" s="511"/>
      <c r="QFJ10" s="511"/>
      <c r="QFK10" s="511"/>
      <c r="QFL10" s="511"/>
      <c r="QFM10" s="511"/>
      <c r="QFN10" s="511"/>
      <c r="QFO10" s="511"/>
      <c r="QFP10" s="511"/>
      <c r="QFQ10" s="512"/>
      <c r="QFR10" s="510"/>
      <c r="QFS10" s="511"/>
      <c r="QFT10" s="511"/>
      <c r="QFU10" s="511"/>
      <c r="QFV10" s="511"/>
      <c r="QFW10" s="511"/>
      <c r="QFX10" s="511"/>
      <c r="QFY10" s="511"/>
      <c r="QFZ10" s="511"/>
      <c r="QGA10" s="511"/>
      <c r="QGB10" s="512"/>
      <c r="QGC10" s="510"/>
      <c r="QGD10" s="511"/>
      <c r="QGE10" s="511"/>
      <c r="QGF10" s="511"/>
      <c r="QGG10" s="511"/>
      <c r="QGH10" s="511"/>
      <c r="QGI10" s="511"/>
      <c r="QGJ10" s="511"/>
      <c r="QGK10" s="511"/>
      <c r="QGL10" s="511"/>
      <c r="QGM10" s="512"/>
      <c r="QGN10" s="510"/>
      <c r="QGO10" s="511"/>
      <c r="QGP10" s="511"/>
      <c r="QGQ10" s="511"/>
      <c r="QGR10" s="511"/>
      <c r="QGS10" s="511"/>
      <c r="QGT10" s="511"/>
      <c r="QGU10" s="511"/>
      <c r="QGV10" s="511"/>
      <c r="QGW10" s="511"/>
      <c r="QGX10" s="512"/>
      <c r="QGY10" s="510"/>
      <c r="QGZ10" s="511"/>
      <c r="QHA10" s="511"/>
      <c r="QHB10" s="511"/>
      <c r="QHC10" s="511"/>
      <c r="QHD10" s="511"/>
      <c r="QHE10" s="511"/>
      <c r="QHF10" s="511"/>
      <c r="QHG10" s="511"/>
      <c r="QHH10" s="511"/>
      <c r="QHI10" s="512"/>
      <c r="QHJ10" s="510"/>
      <c r="QHK10" s="511"/>
      <c r="QHL10" s="511"/>
      <c r="QHM10" s="511"/>
      <c r="QHN10" s="511"/>
      <c r="QHO10" s="511"/>
      <c r="QHP10" s="511"/>
      <c r="QHQ10" s="511"/>
      <c r="QHR10" s="511"/>
      <c r="QHS10" s="511"/>
      <c r="QHT10" s="512"/>
      <c r="QHU10" s="510"/>
      <c r="QHV10" s="511"/>
      <c r="QHW10" s="511"/>
      <c r="QHX10" s="511"/>
      <c r="QHY10" s="511"/>
      <c r="QHZ10" s="511"/>
      <c r="QIA10" s="511"/>
      <c r="QIB10" s="511"/>
      <c r="QIC10" s="511"/>
      <c r="QID10" s="511"/>
      <c r="QIE10" s="512"/>
      <c r="QIF10" s="510"/>
      <c r="QIG10" s="511"/>
      <c r="QIH10" s="511"/>
      <c r="QII10" s="511"/>
      <c r="QIJ10" s="511"/>
      <c r="QIK10" s="511"/>
      <c r="QIL10" s="511"/>
      <c r="QIM10" s="511"/>
      <c r="QIN10" s="511"/>
      <c r="QIO10" s="511"/>
      <c r="QIP10" s="512"/>
      <c r="QIQ10" s="510"/>
      <c r="QIR10" s="511"/>
      <c r="QIS10" s="511"/>
      <c r="QIT10" s="511"/>
      <c r="QIU10" s="511"/>
      <c r="QIV10" s="511"/>
      <c r="QIW10" s="511"/>
      <c r="QIX10" s="511"/>
      <c r="QIY10" s="511"/>
      <c r="QIZ10" s="511"/>
      <c r="QJA10" s="512"/>
      <c r="QJB10" s="510"/>
      <c r="QJC10" s="511"/>
      <c r="QJD10" s="511"/>
      <c r="QJE10" s="511"/>
      <c r="QJF10" s="511"/>
      <c r="QJG10" s="511"/>
      <c r="QJH10" s="511"/>
      <c r="QJI10" s="511"/>
      <c r="QJJ10" s="511"/>
      <c r="QJK10" s="511"/>
      <c r="QJL10" s="512"/>
      <c r="QJM10" s="510"/>
      <c r="QJN10" s="511"/>
      <c r="QJO10" s="511"/>
      <c r="QJP10" s="511"/>
      <c r="QJQ10" s="511"/>
      <c r="QJR10" s="511"/>
      <c r="QJS10" s="511"/>
      <c r="QJT10" s="511"/>
      <c r="QJU10" s="511"/>
      <c r="QJV10" s="511"/>
      <c r="QJW10" s="512"/>
      <c r="QJX10" s="510"/>
      <c r="QJY10" s="511"/>
      <c r="QJZ10" s="511"/>
      <c r="QKA10" s="511"/>
      <c r="QKB10" s="511"/>
      <c r="QKC10" s="511"/>
      <c r="QKD10" s="511"/>
      <c r="QKE10" s="511"/>
      <c r="QKF10" s="511"/>
      <c r="QKG10" s="511"/>
      <c r="QKH10" s="512"/>
      <c r="QKI10" s="510"/>
      <c r="QKJ10" s="511"/>
      <c r="QKK10" s="511"/>
      <c r="QKL10" s="511"/>
      <c r="QKM10" s="511"/>
      <c r="QKN10" s="511"/>
      <c r="QKO10" s="511"/>
      <c r="QKP10" s="511"/>
      <c r="QKQ10" s="511"/>
      <c r="QKR10" s="511"/>
      <c r="QKS10" s="512"/>
      <c r="QKT10" s="510"/>
      <c r="QKU10" s="511"/>
      <c r="QKV10" s="511"/>
      <c r="QKW10" s="511"/>
      <c r="QKX10" s="511"/>
      <c r="QKY10" s="511"/>
      <c r="QKZ10" s="511"/>
      <c r="QLA10" s="511"/>
      <c r="QLB10" s="511"/>
      <c r="QLC10" s="511"/>
      <c r="QLD10" s="512"/>
      <c r="QLE10" s="510"/>
      <c r="QLF10" s="511"/>
      <c r="QLG10" s="511"/>
      <c r="QLH10" s="511"/>
      <c r="QLI10" s="511"/>
      <c r="QLJ10" s="511"/>
      <c r="QLK10" s="511"/>
      <c r="QLL10" s="511"/>
      <c r="QLM10" s="511"/>
      <c r="QLN10" s="511"/>
      <c r="QLO10" s="512"/>
      <c r="QLP10" s="510"/>
      <c r="QLQ10" s="511"/>
      <c r="QLR10" s="511"/>
      <c r="QLS10" s="511"/>
      <c r="QLT10" s="511"/>
      <c r="QLU10" s="511"/>
      <c r="QLV10" s="511"/>
      <c r="QLW10" s="511"/>
      <c r="QLX10" s="511"/>
      <c r="QLY10" s="511"/>
      <c r="QLZ10" s="512"/>
      <c r="QMA10" s="510"/>
      <c r="QMB10" s="511"/>
      <c r="QMC10" s="511"/>
      <c r="QMD10" s="511"/>
      <c r="QME10" s="511"/>
      <c r="QMF10" s="511"/>
      <c r="QMG10" s="511"/>
      <c r="QMH10" s="511"/>
      <c r="QMI10" s="511"/>
      <c r="QMJ10" s="511"/>
      <c r="QMK10" s="512"/>
      <c r="QML10" s="510"/>
      <c r="QMM10" s="511"/>
      <c r="QMN10" s="511"/>
      <c r="QMO10" s="511"/>
      <c r="QMP10" s="511"/>
      <c r="QMQ10" s="511"/>
      <c r="QMR10" s="511"/>
      <c r="QMS10" s="511"/>
      <c r="QMT10" s="511"/>
      <c r="QMU10" s="511"/>
      <c r="QMV10" s="512"/>
      <c r="QMW10" s="510"/>
      <c r="QMX10" s="511"/>
      <c r="QMY10" s="511"/>
      <c r="QMZ10" s="511"/>
      <c r="QNA10" s="511"/>
      <c r="QNB10" s="511"/>
      <c r="QNC10" s="511"/>
      <c r="QND10" s="511"/>
      <c r="QNE10" s="511"/>
      <c r="QNF10" s="511"/>
      <c r="QNG10" s="512"/>
      <c r="QNH10" s="510"/>
      <c r="QNI10" s="511"/>
      <c r="QNJ10" s="511"/>
      <c r="QNK10" s="511"/>
      <c r="QNL10" s="511"/>
      <c r="QNM10" s="511"/>
      <c r="QNN10" s="511"/>
      <c r="QNO10" s="511"/>
      <c r="QNP10" s="511"/>
      <c r="QNQ10" s="511"/>
      <c r="QNR10" s="512"/>
      <c r="QNS10" s="510"/>
      <c r="QNT10" s="511"/>
      <c r="QNU10" s="511"/>
      <c r="QNV10" s="511"/>
      <c r="QNW10" s="511"/>
      <c r="QNX10" s="511"/>
      <c r="QNY10" s="511"/>
      <c r="QNZ10" s="511"/>
      <c r="QOA10" s="511"/>
      <c r="QOB10" s="511"/>
      <c r="QOC10" s="512"/>
      <c r="QOD10" s="510"/>
      <c r="QOE10" s="511"/>
      <c r="QOF10" s="511"/>
      <c r="QOG10" s="511"/>
      <c r="QOH10" s="511"/>
      <c r="QOI10" s="511"/>
      <c r="QOJ10" s="511"/>
      <c r="QOK10" s="511"/>
      <c r="QOL10" s="511"/>
      <c r="QOM10" s="511"/>
      <c r="QON10" s="512"/>
      <c r="QOO10" s="510"/>
      <c r="QOP10" s="511"/>
      <c r="QOQ10" s="511"/>
      <c r="QOR10" s="511"/>
      <c r="QOS10" s="511"/>
      <c r="QOT10" s="511"/>
      <c r="QOU10" s="511"/>
      <c r="QOV10" s="511"/>
      <c r="QOW10" s="511"/>
      <c r="QOX10" s="511"/>
      <c r="QOY10" s="512"/>
      <c r="QOZ10" s="510"/>
      <c r="QPA10" s="511"/>
      <c r="QPB10" s="511"/>
      <c r="QPC10" s="511"/>
      <c r="QPD10" s="511"/>
      <c r="QPE10" s="511"/>
      <c r="QPF10" s="511"/>
      <c r="QPG10" s="511"/>
      <c r="QPH10" s="511"/>
      <c r="QPI10" s="511"/>
      <c r="QPJ10" s="512"/>
      <c r="QPK10" s="510"/>
      <c r="QPL10" s="511"/>
      <c r="QPM10" s="511"/>
      <c r="QPN10" s="511"/>
      <c r="QPO10" s="511"/>
      <c r="QPP10" s="511"/>
      <c r="QPQ10" s="511"/>
      <c r="QPR10" s="511"/>
      <c r="QPS10" s="511"/>
      <c r="QPT10" s="511"/>
      <c r="QPU10" s="512"/>
      <c r="QPV10" s="510"/>
      <c r="QPW10" s="511"/>
      <c r="QPX10" s="511"/>
      <c r="QPY10" s="511"/>
      <c r="QPZ10" s="511"/>
      <c r="QQA10" s="511"/>
      <c r="QQB10" s="511"/>
      <c r="QQC10" s="511"/>
      <c r="QQD10" s="511"/>
      <c r="QQE10" s="511"/>
      <c r="QQF10" s="512"/>
      <c r="QQG10" s="510"/>
      <c r="QQH10" s="511"/>
      <c r="QQI10" s="511"/>
      <c r="QQJ10" s="511"/>
      <c r="QQK10" s="511"/>
      <c r="QQL10" s="511"/>
      <c r="QQM10" s="511"/>
      <c r="QQN10" s="511"/>
      <c r="QQO10" s="511"/>
      <c r="QQP10" s="511"/>
      <c r="QQQ10" s="512"/>
      <c r="QQR10" s="510"/>
      <c r="QQS10" s="511"/>
      <c r="QQT10" s="511"/>
      <c r="QQU10" s="511"/>
      <c r="QQV10" s="511"/>
      <c r="QQW10" s="511"/>
      <c r="QQX10" s="511"/>
      <c r="QQY10" s="511"/>
      <c r="QQZ10" s="511"/>
      <c r="QRA10" s="511"/>
      <c r="QRB10" s="512"/>
      <c r="QRC10" s="510"/>
      <c r="QRD10" s="511"/>
      <c r="QRE10" s="511"/>
      <c r="QRF10" s="511"/>
      <c r="QRG10" s="511"/>
      <c r="QRH10" s="511"/>
      <c r="QRI10" s="511"/>
      <c r="QRJ10" s="511"/>
      <c r="QRK10" s="511"/>
      <c r="QRL10" s="511"/>
      <c r="QRM10" s="512"/>
      <c r="QRN10" s="510"/>
      <c r="QRO10" s="511"/>
      <c r="QRP10" s="511"/>
      <c r="QRQ10" s="511"/>
      <c r="QRR10" s="511"/>
      <c r="QRS10" s="511"/>
      <c r="QRT10" s="511"/>
      <c r="QRU10" s="511"/>
      <c r="QRV10" s="511"/>
      <c r="QRW10" s="511"/>
      <c r="QRX10" s="512"/>
      <c r="QRY10" s="510"/>
      <c r="QRZ10" s="511"/>
      <c r="QSA10" s="511"/>
      <c r="QSB10" s="511"/>
      <c r="QSC10" s="511"/>
      <c r="QSD10" s="511"/>
      <c r="QSE10" s="511"/>
      <c r="QSF10" s="511"/>
      <c r="QSG10" s="511"/>
      <c r="QSH10" s="511"/>
      <c r="QSI10" s="512"/>
      <c r="QSJ10" s="510"/>
      <c r="QSK10" s="511"/>
      <c r="QSL10" s="511"/>
      <c r="QSM10" s="511"/>
      <c r="QSN10" s="511"/>
      <c r="QSO10" s="511"/>
      <c r="QSP10" s="511"/>
      <c r="QSQ10" s="511"/>
      <c r="QSR10" s="511"/>
      <c r="QSS10" s="511"/>
      <c r="QST10" s="512"/>
      <c r="QSU10" s="510"/>
      <c r="QSV10" s="511"/>
      <c r="QSW10" s="511"/>
      <c r="QSX10" s="511"/>
      <c r="QSY10" s="511"/>
      <c r="QSZ10" s="511"/>
      <c r="QTA10" s="511"/>
      <c r="QTB10" s="511"/>
      <c r="QTC10" s="511"/>
      <c r="QTD10" s="511"/>
      <c r="QTE10" s="512"/>
      <c r="QTF10" s="510"/>
      <c r="QTG10" s="511"/>
      <c r="QTH10" s="511"/>
      <c r="QTI10" s="511"/>
      <c r="QTJ10" s="511"/>
      <c r="QTK10" s="511"/>
      <c r="QTL10" s="511"/>
      <c r="QTM10" s="511"/>
      <c r="QTN10" s="511"/>
      <c r="QTO10" s="511"/>
      <c r="QTP10" s="512"/>
      <c r="QTQ10" s="510"/>
      <c r="QTR10" s="511"/>
      <c r="QTS10" s="511"/>
      <c r="QTT10" s="511"/>
      <c r="QTU10" s="511"/>
      <c r="QTV10" s="511"/>
      <c r="QTW10" s="511"/>
      <c r="QTX10" s="511"/>
      <c r="QTY10" s="511"/>
      <c r="QTZ10" s="511"/>
      <c r="QUA10" s="512"/>
      <c r="QUB10" s="510"/>
      <c r="QUC10" s="511"/>
      <c r="QUD10" s="511"/>
      <c r="QUE10" s="511"/>
      <c r="QUF10" s="511"/>
      <c r="QUG10" s="511"/>
      <c r="QUH10" s="511"/>
      <c r="QUI10" s="511"/>
      <c r="QUJ10" s="511"/>
      <c r="QUK10" s="511"/>
      <c r="QUL10" s="512"/>
      <c r="QUM10" s="510"/>
      <c r="QUN10" s="511"/>
      <c r="QUO10" s="511"/>
      <c r="QUP10" s="511"/>
      <c r="QUQ10" s="511"/>
      <c r="QUR10" s="511"/>
      <c r="QUS10" s="511"/>
      <c r="QUT10" s="511"/>
      <c r="QUU10" s="511"/>
      <c r="QUV10" s="511"/>
      <c r="QUW10" s="512"/>
      <c r="QUX10" s="510"/>
      <c r="QUY10" s="511"/>
      <c r="QUZ10" s="511"/>
      <c r="QVA10" s="511"/>
      <c r="QVB10" s="511"/>
      <c r="QVC10" s="511"/>
      <c r="QVD10" s="511"/>
      <c r="QVE10" s="511"/>
      <c r="QVF10" s="511"/>
      <c r="QVG10" s="511"/>
      <c r="QVH10" s="512"/>
      <c r="QVI10" s="510"/>
      <c r="QVJ10" s="511"/>
      <c r="QVK10" s="511"/>
      <c r="QVL10" s="511"/>
      <c r="QVM10" s="511"/>
      <c r="QVN10" s="511"/>
      <c r="QVO10" s="511"/>
      <c r="QVP10" s="511"/>
      <c r="QVQ10" s="511"/>
      <c r="QVR10" s="511"/>
      <c r="QVS10" s="512"/>
      <c r="QVT10" s="510"/>
      <c r="QVU10" s="511"/>
      <c r="QVV10" s="511"/>
      <c r="QVW10" s="511"/>
      <c r="QVX10" s="511"/>
      <c r="QVY10" s="511"/>
      <c r="QVZ10" s="511"/>
      <c r="QWA10" s="511"/>
      <c r="QWB10" s="511"/>
      <c r="QWC10" s="511"/>
      <c r="QWD10" s="512"/>
      <c r="QWE10" s="510"/>
      <c r="QWF10" s="511"/>
      <c r="QWG10" s="511"/>
      <c r="QWH10" s="511"/>
      <c r="QWI10" s="511"/>
      <c r="QWJ10" s="511"/>
      <c r="QWK10" s="511"/>
      <c r="QWL10" s="511"/>
      <c r="QWM10" s="511"/>
      <c r="QWN10" s="511"/>
      <c r="QWO10" s="512"/>
      <c r="QWP10" s="510"/>
      <c r="QWQ10" s="511"/>
      <c r="QWR10" s="511"/>
      <c r="QWS10" s="511"/>
      <c r="QWT10" s="511"/>
      <c r="QWU10" s="511"/>
      <c r="QWV10" s="511"/>
      <c r="QWW10" s="511"/>
      <c r="QWX10" s="511"/>
      <c r="QWY10" s="511"/>
      <c r="QWZ10" s="512"/>
      <c r="QXA10" s="510"/>
      <c r="QXB10" s="511"/>
      <c r="QXC10" s="511"/>
      <c r="QXD10" s="511"/>
      <c r="QXE10" s="511"/>
      <c r="QXF10" s="511"/>
      <c r="QXG10" s="511"/>
      <c r="QXH10" s="511"/>
      <c r="QXI10" s="511"/>
      <c r="QXJ10" s="511"/>
      <c r="QXK10" s="512"/>
      <c r="QXL10" s="510"/>
      <c r="QXM10" s="511"/>
      <c r="QXN10" s="511"/>
      <c r="QXO10" s="511"/>
      <c r="QXP10" s="511"/>
      <c r="QXQ10" s="511"/>
      <c r="QXR10" s="511"/>
      <c r="QXS10" s="511"/>
      <c r="QXT10" s="511"/>
      <c r="QXU10" s="511"/>
      <c r="QXV10" s="512"/>
      <c r="QXW10" s="510"/>
      <c r="QXX10" s="511"/>
      <c r="QXY10" s="511"/>
      <c r="QXZ10" s="511"/>
      <c r="QYA10" s="511"/>
      <c r="QYB10" s="511"/>
      <c r="QYC10" s="511"/>
      <c r="QYD10" s="511"/>
      <c r="QYE10" s="511"/>
      <c r="QYF10" s="511"/>
      <c r="QYG10" s="512"/>
      <c r="QYH10" s="510"/>
      <c r="QYI10" s="511"/>
      <c r="QYJ10" s="511"/>
      <c r="QYK10" s="511"/>
      <c r="QYL10" s="511"/>
      <c r="QYM10" s="511"/>
      <c r="QYN10" s="511"/>
      <c r="QYO10" s="511"/>
      <c r="QYP10" s="511"/>
      <c r="QYQ10" s="511"/>
      <c r="QYR10" s="512"/>
      <c r="QYS10" s="510"/>
      <c r="QYT10" s="511"/>
      <c r="QYU10" s="511"/>
      <c r="QYV10" s="511"/>
      <c r="QYW10" s="511"/>
      <c r="QYX10" s="511"/>
      <c r="QYY10" s="511"/>
      <c r="QYZ10" s="511"/>
      <c r="QZA10" s="511"/>
      <c r="QZB10" s="511"/>
      <c r="QZC10" s="512"/>
      <c r="QZD10" s="510"/>
      <c r="QZE10" s="511"/>
      <c r="QZF10" s="511"/>
      <c r="QZG10" s="511"/>
      <c r="QZH10" s="511"/>
      <c r="QZI10" s="511"/>
      <c r="QZJ10" s="511"/>
      <c r="QZK10" s="511"/>
      <c r="QZL10" s="511"/>
      <c r="QZM10" s="511"/>
      <c r="QZN10" s="512"/>
      <c r="QZO10" s="510"/>
      <c r="QZP10" s="511"/>
      <c r="QZQ10" s="511"/>
      <c r="QZR10" s="511"/>
      <c r="QZS10" s="511"/>
      <c r="QZT10" s="511"/>
      <c r="QZU10" s="511"/>
      <c r="QZV10" s="511"/>
      <c r="QZW10" s="511"/>
      <c r="QZX10" s="511"/>
      <c r="QZY10" s="512"/>
      <c r="QZZ10" s="510"/>
      <c r="RAA10" s="511"/>
      <c r="RAB10" s="511"/>
      <c r="RAC10" s="511"/>
      <c r="RAD10" s="511"/>
      <c r="RAE10" s="511"/>
      <c r="RAF10" s="511"/>
      <c r="RAG10" s="511"/>
      <c r="RAH10" s="511"/>
      <c r="RAI10" s="511"/>
      <c r="RAJ10" s="512"/>
      <c r="RAK10" s="510"/>
      <c r="RAL10" s="511"/>
      <c r="RAM10" s="511"/>
      <c r="RAN10" s="511"/>
      <c r="RAO10" s="511"/>
      <c r="RAP10" s="511"/>
      <c r="RAQ10" s="511"/>
      <c r="RAR10" s="511"/>
      <c r="RAS10" s="511"/>
      <c r="RAT10" s="511"/>
      <c r="RAU10" s="512"/>
      <c r="RAV10" s="510"/>
      <c r="RAW10" s="511"/>
      <c r="RAX10" s="511"/>
      <c r="RAY10" s="511"/>
      <c r="RAZ10" s="511"/>
      <c r="RBA10" s="511"/>
      <c r="RBB10" s="511"/>
      <c r="RBC10" s="511"/>
      <c r="RBD10" s="511"/>
      <c r="RBE10" s="511"/>
      <c r="RBF10" s="512"/>
      <c r="RBG10" s="510"/>
      <c r="RBH10" s="511"/>
      <c r="RBI10" s="511"/>
      <c r="RBJ10" s="511"/>
      <c r="RBK10" s="511"/>
      <c r="RBL10" s="511"/>
      <c r="RBM10" s="511"/>
      <c r="RBN10" s="511"/>
      <c r="RBO10" s="511"/>
      <c r="RBP10" s="511"/>
      <c r="RBQ10" s="512"/>
      <c r="RBR10" s="510"/>
      <c r="RBS10" s="511"/>
      <c r="RBT10" s="511"/>
      <c r="RBU10" s="511"/>
      <c r="RBV10" s="511"/>
      <c r="RBW10" s="511"/>
      <c r="RBX10" s="511"/>
      <c r="RBY10" s="511"/>
      <c r="RBZ10" s="511"/>
      <c r="RCA10" s="511"/>
      <c r="RCB10" s="512"/>
      <c r="RCC10" s="510"/>
      <c r="RCD10" s="511"/>
      <c r="RCE10" s="511"/>
      <c r="RCF10" s="511"/>
      <c r="RCG10" s="511"/>
      <c r="RCH10" s="511"/>
      <c r="RCI10" s="511"/>
      <c r="RCJ10" s="511"/>
      <c r="RCK10" s="511"/>
      <c r="RCL10" s="511"/>
      <c r="RCM10" s="512"/>
      <c r="RCN10" s="510"/>
      <c r="RCO10" s="511"/>
      <c r="RCP10" s="511"/>
      <c r="RCQ10" s="511"/>
      <c r="RCR10" s="511"/>
      <c r="RCS10" s="511"/>
      <c r="RCT10" s="511"/>
      <c r="RCU10" s="511"/>
      <c r="RCV10" s="511"/>
      <c r="RCW10" s="511"/>
      <c r="RCX10" s="512"/>
      <c r="RCY10" s="510"/>
      <c r="RCZ10" s="511"/>
      <c r="RDA10" s="511"/>
      <c r="RDB10" s="511"/>
      <c r="RDC10" s="511"/>
      <c r="RDD10" s="511"/>
      <c r="RDE10" s="511"/>
      <c r="RDF10" s="511"/>
      <c r="RDG10" s="511"/>
      <c r="RDH10" s="511"/>
      <c r="RDI10" s="512"/>
      <c r="RDJ10" s="510"/>
      <c r="RDK10" s="511"/>
      <c r="RDL10" s="511"/>
      <c r="RDM10" s="511"/>
      <c r="RDN10" s="511"/>
      <c r="RDO10" s="511"/>
      <c r="RDP10" s="511"/>
      <c r="RDQ10" s="511"/>
      <c r="RDR10" s="511"/>
      <c r="RDS10" s="511"/>
      <c r="RDT10" s="512"/>
      <c r="RDU10" s="510"/>
      <c r="RDV10" s="511"/>
      <c r="RDW10" s="511"/>
      <c r="RDX10" s="511"/>
      <c r="RDY10" s="511"/>
      <c r="RDZ10" s="511"/>
      <c r="REA10" s="511"/>
      <c r="REB10" s="511"/>
      <c r="REC10" s="511"/>
      <c r="RED10" s="511"/>
      <c r="REE10" s="512"/>
      <c r="REF10" s="510"/>
      <c r="REG10" s="511"/>
      <c r="REH10" s="511"/>
      <c r="REI10" s="511"/>
      <c r="REJ10" s="511"/>
      <c r="REK10" s="511"/>
      <c r="REL10" s="511"/>
      <c r="REM10" s="511"/>
      <c r="REN10" s="511"/>
      <c r="REO10" s="511"/>
      <c r="REP10" s="512"/>
      <c r="REQ10" s="510"/>
      <c r="RER10" s="511"/>
      <c r="RES10" s="511"/>
      <c r="RET10" s="511"/>
      <c r="REU10" s="511"/>
      <c r="REV10" s="511"/>
      <c r="REW10" s="511"/>
      <c r="REX10" s="511"/>
      <c r="REY10" s="511"/>
      <c r="REZ10" s="511"/>
      <c r="RFA10" s="512"/>
      <c r="RFB10" s="510"/>
      <c r="RFC10" s="511"/>
      <c r="RFD10" s="511"/>
      <c r="RFE10" s="511"/>
      <c r="RFF10" s="511"/>
      <c r="RFG10" s="511"/>
      <c r="RFH10" s="511"/>
      <c r="RFI10" s="511"/>
      <c r="RFJ10" s="511"/>
      <c r="RFK10" s="511"/>
      <c r="RFL10" s="512"/>
      <c r="RFM10" s="510"/>
      <c r="RFN10" s="511"/>
      <c r="RFO10" s="511"/>
      <c r="RFP10" s="511"/>
      <c r="RFQ10" s="511"/>
      <c r="RFR10" s="511"/>
      <c r="RFS10" s="511"/>
      <c r="RFT10" s="511"/>
      <c r="RFU10" s="511"/>
      <c r="RFV10" s="511"/>
      <c r="RFW10" s="512"/>
      <c r="RFX10" s="510"/>
      <c r="RFY10" s="511"/>
      <c r="RFZ10" s="511"/>
      <c r="RGA10" s="511"/>
      <c r="RGB10" s="511"/>
      <c r="RGC10" s="511"/>
      <c r="RGD10" s="511"/>
      <c r="RGE10" s="511"/>
      <c r="RGF10" s="511"/>
      <c r="RGG10" s="511"/>
      <c r="RGH10" s="512"/>
      <c r="RGI10" s="510"/>
      <c r="RGJ10" s="511"/>
      <c r="RGK10" s="511"/>
      <c r="RGL10" s="511"/>
      <c r="RGM10" s="511"/>
      <c r="RGN10" s="511"/>
      <c r="RGO10" s="511"/>
      <c r="RGP10" s="511"/>
      <c r="RGQ10" s="511"/>
      <c r="RGR10" s="511"/>
      <c r="RGS10" s="512"/>
      <c r="RGT10" s="510"/>
      <c r="RGU10" s="511"/>
      <c r="RGV10" s="511"/>
      <c r="RGW10" s="511"/>
      <c r="RGX10" s="511"/>
      <c r="RGY10" s="511"/>
      <c r="RGZ10" s="511"/>
      <c r="RHA10" s="511"/>
      <c r="RHB10" s="511"/>
      <c r="RHC10" s="511"/>
      <c r="RHD10" s="512"/>
      <c r="RHE10" s="510"/>
      <c r="RHF10" s="511"/>
      <c r="RHG10" s="511"/>
      <c r="RHH10" s="511"/>
      <c r="RHI10" s="511"/>
      <c r="RHJ10" s="511"/>
      <c r="RHK10" s="511"/>
      <c r="RHL10" s="511"/>
      <c r="RHM10" s="511"/>
      <c r="RHN10" s="511"/>
      <c r="RHO10" s="512"/>
      <c r="RHP10" s="510"/>
      <c r="RHQ10" s="511"/>
      <c r="RHR10" s="511"/>
      <c r="RHS10" s="511"/>
      <c r="RHT10" s="511"/>
      <c r="RHU10" s="511"/>
      <c r="RHV10" s="511"/>
      <c r="RHW10" s="511"/>
      <c r="RHX10" s="511"/>
      <c r="RHY10" s="511"/>
      <c r="RHZ10" s="512"/>
      <c r="RIA10" s="510"/>
      <c r="RIB10" s="511"/>
      <c r="RIC10" s="511"/>
      <c r="RID10" s="511"/>
      <c r="RIE10" s="511"/>
      <c r="RIF10" s="511"/>
      <c r="RIG10" s="511"/>
      <c r="RIH10" s="511"/>
      <c r="RII10" s="511"/>
      <c r="RIJ10" s="511"/>
      <c r="RIK10" s="512"/>
      <c r="RIL10" s="510"/>
      <c r="RIM10" s="511"/>
      <c r="RIN10" s="511"/>
      <c r="RIO10" s="511"/>
      <c r="RIP10" s="511"/>
      <c r="RIQ10" s="511"/>
      <c r="RIR10" s="511"/>
      <c r="RIS10" s="511"/>
      <c r="RIT10" s="511"/>
      <c r="RIU10" s="511"/>
      <c r="RIV10" s="512"/>
      <c r="RIW10" s="510"/>
      <c r="RIX10" s="511"/>
      <c r="RIY10" s="511"/>
      <c r="RIZ10" s="511"/>
      <c r="RJA10" s="511"/>
      <c r="RJB10" s="511"/>
      <c r="RJC10" s="511"/>
      <c r="RJD10" s="511"/>
      <c r="RJE10" s="511"/>
      <c r="RJF10" s="511"/>
      <c r="RJG10" s="512"/>
      <c r="RJH10" s="510"/>
      <c r="RJI10" s="511"/>
      <c r="RJJ10" s="511"/>
      <c r="RJK10" s="511"/>
      <c r="RJL10" s="511"/>
      <c r="RJM10" s="511"/>
      <c r="RJN10" s="511"/>
      <c r="RJO10" s="511"/>
      <c r="RJP10" s="511"/>
      <c r="RJQ10" s="511"/>
      <c r="RJR10" s="512"/>
      <c r="RJS10" s="510"/>
      <c r="RJT10" s="511"/>
      <c r="RJU10" s="511"/>
      <c r="RJV10" s="511"/>
      <c r="RJW10" s="511"/>
      <c r="RJX10" s="511"/>
      <c r="RJY10" s="511"/>
      <c r="RJZ10" s="511"/>
      <c r="RKA10" s="511"/>
      <c r="RKB10" s="511"/>
      <c r="RKC10" s="512"/>
      <c r="RKD10" s="510"/>
      <c r="RKE10" s="511"/>
      <c r="RKF10" s="511"/>
      <c r="RKG10" s="511"/>
      <c r="RKH10" s="511"/>
      <c r="RKI10" s="511"/>
      <c r="RKJ10" s="511"/>
      <c r="RKK10" s="511"/>
      <c r="RKL10" s="511"/>
      <c r="RKM10" s="511"/>
      <c r="RKN10" s="512"/>
      <c r="RKO10" s="510"/>
      <c r="RKP10" s="511"/>
      <c r="RKQ10" s="511"/>
      <c r="RKR10" s="511"/>
      <c r="RKS10" s="511"/>
      <c r="RKT10" s="511"/>
      <c r="RKU10" s="511"/>
      <c r="RKV10" s="511"/>
      <c r="RKW10" s="511"/>
      <c r="RKX10" s="511"/>
      <c r="RKY10" s="512"/>
      <c r="RKZ10" s="510"/>
      <c r="RLA10" s="511"/>
      <c r="RLB10" s="511"/>
      <c r="RLC10" s="511"/>
      <c r="RLD10" s="511"/>
      <c r="RLE10" s="511"/>
      <c r="RLF10" s="511"/>
      <c r="RLG10" s="511"/>
      <c r="RLH10" s="511"/>
      <c r="RLI10" s="511"/>
      <c r="RLJ10" s="512"/>
      <c r="RLK10" s="510"/>
      <c r="RLL10" s="511"/>
      <c r="RLM10" s="511"/>
      <c r="RLN10" s="511"/>
      <c r="RLO10" s="511"/>
      <c r="RLP10" s="511"/>
      <c r="RLQ10" s="511"/>
      <c r="RLR10" s="511"/>
      <c r="RLS10" s="511"/>
      <c r="RLT10" s="511"/>
      <c r="RLU10" s="512"/>
      <c r="RLV10" s="510"/>
      <c r="RLW10" s="511"/>
      <c r="RLX10" s="511"/>
      <c r="RLY10" s="511"/>
      <c r="RLZ10" s="511"/>
      <c r="RMA10" s="511"/>
      <c r="RMB10" s="511"/>
      <c r="RMC10" s="511"/>
      <c r="RMD10" s="511"/>
      <c r="RME10" s="511"/>
      <c r="RMF10" s="512"/>
      <c r="RMG10" s="510"/>
      <c r="RMH10" s="511"/>
      <c r="RMI10" s="511"/>
      <c r="RMJ10" s="511"/>
      <c r="RMK10" s="511"/>
      <c r="RML10" s="511"/>
      <c r="RMM10" s="511"/>
      <c r="RMN10" s="511"/>
      <c r="RMO10" s="511"/>
      <c r="RMP10" s="511"/>
      <c r="RMQ10" s="512"/>
      <c r="RMR10" s="510"/>
      <c r="RMS10" s="511"/>
      <c r="RMT10" s="511"/>
      <c r="RMU10" s="511"/>
      <c r="RMV10" s="511"/>
      <c r="RMW10" s="511"/>
      <c r="RMX10" s="511"/>
      <c r="RMY10" s="511"/>
      <c r="RMZ10" s="511"/>
      <c r="RNA10" s="511"/>
      <c r="RNB10" s="512"/>
      <c r="RNC10" s="510"/>
      <c r="RND10" s="511"/>
      <c r="RNE10" s="511"/>
      <c r="RNF10" s="511"/>
      <c r="RNG10" s="511"/>
      <c r="RNH10" s="511"/>
      <c r="RNI10" s="511"/>
      <c r="RNJ10" s="511"/>
      <c r="RNK10" s="511"/>
      <c r="RNL10" s="511"/>
      <c r="RNM10" s="512"/>
      <c r="RNN10" s="510"/>
      <c r="RNO10" s="511"/>
      <c r="RNP10" s="511"/>
      <c r="RNQ10" s="511"/>
      <c r="RNR10" s="511"/>
      <c r="RNS10" s="511"/>
      <c r="RNT10" s="511"/>
      <c r="RNU10" s="511"/>
      <c r="RNV10" s="511"/>
      <c r="RNW10" s="511"/>
      <c r="RNX10" s="512"/>
      <c r="RNY10" s="510"/>
      <c r="RNZ10" s="511"/>
      <c r="ROA10" s="511"/>
      <c r="ROB10" s="511"/>
      <c r="ROC10" s="511"/>
      <c r="ROD10" s="511"/>
      <c r="ROE10" s="511"/>
      <c r="ROF10" s="511"/>
      <c r="ROG10" s="511"/>
      <c r="ROH10" s="511"/>
      <c r="ROI10" s="512"/>
      <c r="ROJ10" s="510"/>
      <c r="ROK10" s="511"/>
      <c r="ROL10" s="511"/>
      <c r="ROM10" s="511"/>
      <c r="RON10" s="511"/>
      <c r="ROO10" s="511"/>
      <c r="ROP10" s="511"/>
      <c r="ROQ10" s="511"/>
      <c r="ROR10" s="511"/>
      <c r="ROS10" s="511"/>
      <c r="ROT10" s="512"/>
      <c r="ROU10" s="510"/>
      <c r="ROV10" s="511"/>
      <c r="ROW10" s="511"/>
      <c r="ROX10" s="511"/>
      <c r="ROY10" s="511"/>
      <c r="ROZ10" s="511"/>
      <c r="RPA10" s="511"/>
      <c r="RPB10" s="511"/>
      <c r="RPC10" s="511"/>
      <c r="RPD10" s="511"/>
      <c r="RPE10" s="512"/>
      <c r="RPF10" s="510"/>
      <c r="RPG10" s="511"/>
      <c r="RPH10" s="511"/>
      <c r="RPI10" s="511"/>
      <c r="RPJ10" s="511"/>
      <c r="RPK10" s="511"/>
      <c r="RPL10" s="511"/>
      <c r="RPM10" s="511"/>
      <c r="RPN10" s="511"/>
      <c r="RPO10" s="511"/>
      <c r="RPP10" s="512"/>
      <c r="RPQ10" s="510"/>
      <c r="RPR10" s="511"/>
      <c r="RPS10" s="511"/>
      <c r="RPT10" s="511"/>
      <c r="RPU10" s="511"/>
      <c r="RPV10" s="511"/>
      <c r="RPW10" s="511"/>
      <c r="RPX10" s="511"/>
      <c r="RPY10" s="511"/>
      <c r="RPZ10" s="511"/>
      <c r="RQA10" s="512"/>
      <c r="RQB10" s="510"/>
      <c r="RQC10" s="511"/>
      <c r="RQD10" s="511"/>
      <c r="RQE10" s="511"/>
      <c r="RQF10" s="511"/>
      <c r="RQG10" s="511"/>
      <c r="RQH10" s="511"/>
      <c r="RQI10" s="511"/>
      <c r="RQJ10" s="511"/>
      <c r="RQK10" s="511"/>
      <c r="RQL10" s="512"/>
      <c r="RQM10" s="510"/>
      <c r="RQN10" s="511"/>
      <c r="RQO10" s="511"/>
      <c r="RQP10" s="511"/>
      <c r="RQQ10" s="511"/>
      <c r="RQR10" s="511"/>
      <c r="RQS10" s="511"/>
      <c r="RQT10" s="511"/>
      <c r="RQU10" s="511"/>
      <c r="RQV10" s="511"/>
      <c r="RQW10" s="512"/>
      <c r="RQX10" s="510"/>
      <c r="RQY10" s="511"/>
      <c r="RQZ10" s="511"/>
      <c r="RRA10" s="511"/>
      <c r="RRB10" s="511"/>
      <c r="RRC10" s="511"/>
      <c r="RRD10" s="511"/>
      <c r="RRE10" s="511"/>
      <c r="RRF10" s="511"/>
      <c r="RRG10" s="511"/>
      <c r="RRH10" s="512"/>
      <c r="RRI10" s="510"/>
      <c r="RRJ10" s="511"/>
      <c r="RRK10" s="511"/>
      <c r="RRL10" s="511"/>
      <c r="RRM10" s="511"/>
      <c r="RRN10" s="511"/>
      <c r="RRO10" s="511"/>
      <c r="RRP10" s="511"/>
      <c r="RRQ10" s="511"/>
      <c r="RRR10" s="511"/>
      <c r="RRS10" s="512"/>
      <c r="RRT10" s="510"/>
      <c r="RRU10" s="511"/>
      <c r="RRV10" s="511"/>
      <c r="RRW10" s="511"/>
      <c r="RRX10" s="511"/>
      <c r="RRY10" s="511"/>
      <c r="RRZ10" s="511"/>
      <c r="RSA10" s="511"/>
      <c r="RSB10" s="511"/>
      <c r="RSC10" s="511"/>
      <c r="RSD10" s="512"/>
      <c r="RSE10" s="510"/>
      <c r="RSF10" s="511"/>
      <c r="RSG10" s="511"/>
      <c r="RSH10" s="511"/>
      <c r="RSI10" s="511"/>
      <c r="RSJ10" s="511"/>
      <c r="RSK10" s="511"/>
      <c r="RSL10" s="511"/>
      <c r="RSM10" s="511"/>
      <c r="RSN10" s="511"/>
      <c r="RSO10" s="512"/>
      <c r="RSP10" s="510"/>
      <c r="RSQ10" s="511"/>
      <c r="RSR10" s="511"/>
      <c r="RSS10" s="511"/>
      <c r="RST10" s="511"/>
      <c r="RSU10" s="511"/>
      <c r="RSV10" s="511"/>
      <c r="RSW10" s="511"/>
      <c r="RSX10" s="511"/>
      <c r="RSY10" s="511"/>
      <c r="RSZ10" s="512"/>
      <c r="RTA10" s="510"/>
      <c r="RTB10" s="511"/>
      <c r="RTC10" s="511"/>
      <c r="RTD10" s="511"/>
      <c r="RTE10" s="511"/>
      <c r="RTF10" s="511"/>
      <c r="RTG10" s="511"/>
      <c r="RTH10" s="511"/>
      <c r="RTI10" s="511"/>
      <c r="RTJ10" s="511"/>
      <c r="RTK10" s="512"/>
      <c r="RTL10" s="510"/>
      <c r="RTM10" s="511"/>
      <c r="RTN10" s="511"/>
      <c r="RTO10" s="511"/>
      <c r="RTP10" s="511"/>
      <c r="RTQ10" s="511"/>
      <c r="RTR10" s="511"/>
      <c r="RTS10" s="511"/>
      <c r="RTT10" s="511"/>
      <c r="RTU10" s="511"/>
      <c r="RTV10" s="512"/>
      <c r="RTW10" s="510"/>
      <c r="RTX10" s="511"/>
      <c r="RTY10" s="511"/>
      <c r="RTZ10" s="511"/>
      <c r="RUA10" s="511"/>
      <c r="RUB10" s="511"/>
      <c r="RUC10" s="511"/>
      <c r="RUD10" s="511"/>
      <c r="RUE10" s="511"/>
      <c r="RUF10" s="511"/>
      <c r="RUG10" s="512"/>
      <c r="RUH10" s="510"/>
      <c r="RUI10" s="511"/>
      <c r="RUJ10" s="511"/>
      <c r="RUK10" s="511"/>
      <c r="RUL10" s="511"/>
      <c r="RUM10" s="511"/>
      <c r="RUN10" s="511"/>
      <c r="RUO10" s="511"/>
      <c r="RUP10" s="511"/>
      <c r="RUQ10" s="511"/>
      <c r="RUR10" s="512"/>
      <c r="RUS10" s="510"/>
      <c r="RUT10" s="511"/>
      <c r="RUU10" s="511"/>
      <c r="RUV10" s="511"/>
      <c r="RUW10" s="511"/>
      <c r="RUX10" s="511"/>
      <c r="RUY10" s="511"/>
      <c r="RUZ10" s="511"/>
      <c r="RVA10" s="511"/>
      <c r="RVB10" s="511"/>
      <c r="RVC10" s="512"/>
      <c r="RVD10" s="510"/>
      <c r="RVE10" s="511"/>
      <c r="RVF10" s="511"/>
      <c r="RVG10" s="511"/>
      <c r="RVH10" s="511"/>
      <c r="RVI10" s="511"/>
      <c r="RVJ10" s="511"/>
      <c r="RVK10" s="511"/>
      <c r="RVL10" s="511"/>
      <c r="RVM10" s="511"/>
      <c r="RVN10" s="512"/>
      <c r="RVO10" s="510"/>
      <c r="RVP10" s="511"/>
      <c r="RVQ10" s="511"/>
      <c r="RVR10" s="511"/>
      <c r="RVS10" s="511"/>
      <c r="RVT10" s="511"/>
      <c r="RVU10" s="511"/>
      <c r="RVV10" s="511"/>
      <c r="RVW10" s="511"/>
      <c r="RVX10" s="511"/>
      <c r="RVY10" s="512"/>
      <c r="RVZ10" s="510"/>
      <c r="RWA10" s="511"/>
      <c r="RWB10" s="511"/>
      <c r="RWC10" s="511"/>
      <c r="RWD10" s="511"/>
      <c r="RWE10" s="511"/>
      <c r="RWF10" s="511"/>
      <c r="RWG10" s="511"/>
      <c r="RWH10" s="511"/>
      <c r="RWI10" s="511"/>
      <c r="RWJ10" s="512"/>
      <c r="RWK10" s="510"/>
      <c r="RWL10" s="511"/>
      <c r="RWM10" s="511"/>
      <c r="RWN10" s="511"/>
      <c r="RWO10" s="511"/>
      <c r="RWP10" s="511"/>
      <c r="RWQ10" s="511"/>
      <c r="RWR10" s="511"/>
      <c r="RWS10" s="511"/>
      <c r="RWT10" s="511"/>
      <c r="RWU10" s="512"/>
      <c r="RWV10" s="510"/>
      <c r="RWW10" s="511"/>
      <c r="RWX10" s="511"/>
      <c r="RWY10" s="511"/>
      <c r="RWZ10" s="511"/>
      <c r="RXA10" s="511"/>
      <c r="RXB10" s="511"/>
      <c r="RXC10" s="511"/>
      <c r="RXD10" s="511"/>
      <c r="RXE10" s="511"/>
      <c r="RXF10" s="512"/>
      <c r="RXG10" s="510"/>
      <c r="RXH10" s="511"/>
      <c r="RXI10" s="511"/>
      <c r="RXJ10" s="511"/>
      <c r="RXK10" s="511"/>
      <c r="RXL10" s="511"/>
      <c r="RXM10" s="511"/>
      <c r="RXN10" s="511"/>
      <c r="RXO10" s="511"/>
      <c r="RXP10" s="511"/>
      <c r="RXQ10" s="512"/>
      <c r="RXR10" s="510"/>
      <c r="RXS10" s="511"/>
      <c r="RXT10" s="511"/>
      <c r="RXU10" s="511"/>
      <c r="RXV10" s="511"/>
      <c r="RXW10" s="511"/>
      <c r="RXX10" s="511"/>
      <c r="RXY10" s="511"/>
      <c r="RXZ10" s="511"/>
      <c r="RYA10" s="511"/>
      <c r="RYB10" s="512"/>
      <c r="RYC10" s="510"/>
      <c r="RYD10" s="511"/>
      <c r="RYE10" s="511"/>
      <c r="RYF10" s="511"/>
      <c r="RYG10" s="511"/>
      <c r="RYH10" s="511"/>
      <c r="RYI10" s="511"/>
      <c r="RYJ10" s="511"/>
      <c r="RYK10" s="511"/>
      <c r="RYL10" s="511"/>
      <c r="RYM10" s="512"/>
      <c r="RYN10" s="510"/>
      <c r="RYO10" s="511"/>
      <c r="RYP10" s="511"/>
      <c r="RYQ10" s="511"/>
      <c r="RYR10" s="511"/>
      <c r="RYS10" s="511"/>
      <c r="RYT10" s="511"/>
      <c r="RYU10" s="511"/>
      <c r="RYV10" s="511"/>
      <c r="RYW10" s="511"/>
      <c r="RYX10" s="512"/>
      <c r="RYY10" s="510"/>
      <c r="RYZ10" s="511"/>
      <c r="RZA10" s="511"/>
      <c r="RZB10" s="511"/>
      <c r="RZC10" s="511"/>
      <c r="RZD10" s="511"/>
      <c r="RZE10" s="511"/>
      <c r="RZF10" s="511"/>
      <c r="RZG10" s="511"/>
      <c r="RZH10" s="511"/>
      <c r="RZI10" s="512"/>
      <c r="RZJ10" s="510"/>
      <c r="RZK10" s="511"/>
      <c r="RZL10" s="511"/>
      <c r="RZM10" s="511"/>
      <c r="RZN10" s="511"/>
      <c r="RZO10" s="511"/>
      <c r="RZP10" s="511"/>
      <c r="RZQ10" s="511"/>
      <c r="RZR10" s="511"/>
      <c r="RZS10" s="511"/>
      <c r="RZT10" s="512"/>
      <c r="RZU10" s="510"/>
      <c r="RZV10" s="511"/>
      <c r="RZW10" s="511"/>
      <c r="RZX10" s="511"/>
      <c r="RZY10" s="511"/>
      <c r="RZZ10" s="511"/>
      <c r="SAA10" s="511"/>
      <c r="SAB10" s="511"/>
      <c r="SAC10" s="511"/>
      <c r="SAD10" s="511"/>
      <c r="SAE10" s="512"/>
      <c r="SAF10" s="510"/>
      <c r="SAG10" s="511"/>
      <c r="SAH10" s="511"/>
      <c r="SAI10" s="511"/>
      <c r="SAJ10" s="511"/>
      <c r="SAK10" s="511"/>
      <c r="SAL10" s="511"/>
      <c r="SAM10" s="511"/>
      <c r="SAN10" s="511"/>
      <c r="SAO10" s="511"/>
      <c r="SAP10" s="512"/>
      <c r="SAQ10" s="510"/>
      <c r="SAR10" s="511"/>
      <c r="SAS10" s="511"/>
      <c r="SAT10" s="511"/>
      <c r="SAU10" s="511"/>
      <c r="SAV10" s="511"/>
      <c r="SAW10" s="511"/>
      <c r="SAX10" s="511"/>
      <c r="SAY10" s="511"/>
      <c r="SAZ10" s="511"/>
      <c r="SBA10" s="512"/>
      <c r="SBB10" s="510"/>
      <c r="SBC10" s="511"/>
      <c r="SBD10" s="511"/>
      <c r="SBE10" s="511"/>
      <c r="SBF10" s="511"/>
      <c r="SBG10" s="511"/>
      <c r="SBH10" s="511"/>
      <c r="SBI10" s="511"/>
      <c r="SBJ10" s="511"/>
      <c r="SBK10" s="511"/>
      <c r="SBL10" s="512"/>
      <c r="SBM10" s="510"/>
      <c r="SBN10" s="511"/>
      <c r="SBO10" s="511"/>
      <c r="SBP10" s="511"/>
      <c r="SBQ10" s="511"/>
      <c r="SBR10" s="511"/>
      <c r="SBS10" s="511"/>
      <c r="SBT10" s="511"/>
      <c r="SBU10" s="511"/>
      <c r="SBV10" s="511"/>
      <c r="SBW10" s="512"/>
      <c r="SBX10" s="510"/>
      <c r="SBY10" s="511"/>
      <c r="SBZ10" s="511"/>
      <c r="SCA10" s="511"/>
      <c r="SCB10" s="511"/>
      <c r="SCC10" s="511"/>
      <c r="SCD10" s="511"/>
      <c r="SCE10" s="511"/>
      <c r="SCF10" s="511"/>
      <c r="SCG10" s="511"/>
      <c r="SCH10" s="512"/>
      <c r="SCI10" s="510"/>
      <c r="SCJ10" s="511"/>
      <c r="SCK10" s="511"/>
      <c r="SCL10" s="511"/>
      <c r="SCM10" s="511"/>
      <c r="SCN10" s="511"/>
      <c r="SCO10" s="511"/>
      <c r="SCP10" s="511"/>
      <c r="SCQ10" s="511"/>
      <c r="SCR10" s="511"/>
      <c r="SCS10" s="512"/>
      <c r="SCT10" s="510"/>
      <c r="SCU10" s="511"/>
      <c r="SCV10" s="511"/>
      <c r="SCW10" s="511"/>
      <c r="SCX10" s="511"/>
      <c r="SCY10" s="511"/>
      <c r="SCZ10" s="511"/>
      <c r="SDA10" s="511"/>
      <c r="SDB10" s="511"/>
      <c r="SDC10" s="511"/>
      <c r="SDD10" s="512"/>
      <c r="SDE10" s="510"/>
      <c r="SDF10" s="511"/>
      <c r="SDG10" s="511"/>
      <c r="SDH10" s="511"/>
      <c r="SDI10" s="511"/>
      <c r="SDJ10" s="511"/>
      <c r="SDK10" s="511"/>
      <c r="SDL10" s="511"/>
      <c r="SDM10" s="511"/>
      <c r="SDN10" s="511"/>
      <c r="SDO10" s="512"/>
      <c r="SDP10" s="510"/>
      <c r="SDQ10" s="511"/>
      <c r="SDR10" s="511"/>
      <c r="SDS10" s="511"/>
      <c r="SDT10" s="511"/>
      <c r="SDU10" s="511"/>
      <c r="SDV10" s="511"/>
      <c r="SDW10" s="511"/>
      <c r="SDX10" s="511"/>
      <c r="SDY10" s="511"/>
      <c r="SDZ10" s="512"/>
      <c r="SEA10" s="510"/>
      <c r="SEB10" s="511"/>
      <c r="SEC10" s="511"/>
      <c r="SED10" s="511"/>
      <c r="SEE10" s="511"/>
      <c r="SEF10" s="511"/>
      <c r="SEG10" s="511"/>
      <c r="SEH10" s="511"/>
      <c r="SEI10" s="511"/>
      <c r="SEJ10" s="511"/>
      <c r="SEK10" s="512"/>
      <c r="SEL10" s="510"/>
      <c r="SEM10" s="511"/>
      <c r="SEN10" s="511"/>
      <c r="SEO10" s="511"/>
      <c r="SEP10" s="511"/>
      <c r="SEQ10" s="511"/>
      <c r="SER10" s="511"/>
      <c r="SES10" s="511"/>
      <c r="SET10" s="511"/>
      <c r="SEU10" s="511"/>
      <c r="SEV10" s="512"/>
      <c r="SEW10" s="510"/>
      <c r="SEX10" s="511"/>
      <c r="SEY10" s="511"/>
      <c r="SEZ10" s="511"/>
      <c r="SFA10" s="511"/>
      <c r="SFB10" s="511"/>
      <c r="SFC10" s="511"/>
      <c r="SFD10" s="511"/>
      <c r="SFE10" s="511"/>
      <c r="SFF10" s="511"/>
      <c r="SFG10" s="512"/>
      <c r="SFH10" s="510"/>
      <c r="SFI10" s="511"/>
      <c r="SFJ10" s="511"/>
      <c r="SFK10" s="511"/>
      <c r="SFL10" s="511"/>
      <c r="SFM10" s="511"/>
      <c r="SFN10" s="511"/>
      <c r="SFO10" s="511"/>
      <c r="SFP10" s="511"/>
      <c r="SFQ10" s="511"/>
      <c r="SFR10" s="512"/>
      <c r="SFS10" s="510"/>
      <c r="SFT10" s="511"/>
      <c r="SFU10" s="511"/>
      <c r="SFV10" s="511"/>
      <c r="SFW10" s="511"/>
      <c r="SFX10" s="511"/>
      <c r="SFY10" s="511"/>
      <c r="SFZ10" s="511"/>
      <c r="SGA10" s="511"/>
      <c r="SGB10" s="511"/>
      <c r="SGC10" s="512"/>
      <c r="SGD10" s="510"/>
      <c r="SGE10" s="511"/>
      <c r="SGF10" s="511"/>
      <c r="SGG10" s="511"/>
      <c r="SGH10" s="511"/>
      <c r="SGI10" s="511"/>
      <c r="SGJ10" s="511"/>
      <c r="SGK10" s="511"/>
      <c r="SGL10" s="511"/>
      <c r="SGM10" s="511"/>
      <c r="SGN10" s="512"/>
      <c r="SGO10" s="510"/>
      <c r="SGP10" s="511"/>
      <c r="SGQ10" s="511"/>
      <c r="SGR10" s="511"/>
      <c r="SGS10" s="511"/>
      <c r="SGT10" s="511"/>
      <c r="SGU10" s="511"/>
      <c r="SGV10" s="511"/>
      <c r="SGW10" s="511"/>
      <c r="SGX10" s="511"/>
      <c r="SGY10" s="512"/>
      <c r="SGZ10" s="510"/>
      <c r="SHA10" s="511"/>
      <c r="SHB10" s="511"/>
      <c r="SHC10" s="511"/>
      <c r="SHD10" s="511"/>
      <c r="SHE10" s="511"/>
      <c r="SHF10" s="511"/>
      <c r="SHG10" s="511"/>
      <c r="SHH10" s="511"/>
      <c r="SHI10" s="511"/>
      <c r="SHJ10" s="512"/>
      <c r="SHK10" s="510"/>
      <c r="SHL10" s="511"/>
      <c r="SHM10" s="511"/>
      <c r="SHN10" s="511"/>
      <c r="SHO10" s="511"/>
      <c r="SHP10" s="511"/>
      <c r="SHQ10" s="511"/>
      <c r="SHR10" s="511"/>
      <c r="SHS10" s="511"/>
      <c r="SHT10" s="511"/>
      <c r="SHU10" s="512"/>
      <c r="SHV10" s="510"/>
      <c r="SHW10" s="511"/>
      <c r="SHX10" s="511"/>
      <c r="SHY10" s="511"/>
      <c r="SHZ10" s="511"/>
      <c r="SIA10" s="511"/>
      <c r="SIB10" s="511"/>
      <c r="SIC10" s="511"/>
      <c r="SID10" s="511"/>
      <c r="SIE10" s="511"/>
      <c r="SIF10" s="512"/>
      <c r="SIG10" s="510"/>
      <c r="SIH10" s="511"/>
      <c r="SII10" s="511"/>
      <c r="SIJ10" s="511"/>
      <c r="SIK10" s="511"/>
      <c r="SIL10" s="511"/>
      <c r="SIM10" s="511"/>
      <c r="SIN10" s="511"/>
      <c r="SIO10" s="511"/>
      <c r="SIP10" s="511"/>
      <c r="SIQ10" s="512"/>
      <c r="SIR10" s="510"/>
      <c r="SIS10" s="511"/>
      <c r="SIT10" s="511"/>
      <c r="SIU10" s="511"/>
      <c r="SIV10" s="511"/>
      <c r="SIW10" s="511"/>
      <c r="SIX10" s="511"/>
      <c r="SIY10" s="511"/>
      <c r="SIZ10" s="511"/>
      <c r="SJA10" s="511"/>
      <c r="SJB10" s="512"/>
      <c r="SJC10" s="510"/>
      <c r="SJD10" s="511"/>
      <c r="SJE10" s="511"/>
      <c r="SJF10" s="511"/>
      <c r="SJG10" s="511"/>
      <c r="SJH10" s="511"/>
      <c r="SJI10" s="511"/>
      <c r="SJJ10" s="511"/>
      <c r="SJK10" s="511"/>
      <c r="SJL10" s="511"/>
      <c r="SJM10" s="512"/>
      <c r="SJN10" s="510"/>
      <c r="SJO10" s="511"/>
      <c r="SJP10" s="511"/>
      <c r="SJQ10" s="511"/>
      <c r="SJR10" s="511"/>
      <c r="SJS10" s="511"/>
      <c r="SJT10" s="511"/>
      <c r="SJU10" s="511"/>
      <c r="SJV10" s="511"/>
      <c r="SJW10" s="511"/>
      <c r="SJX10" s="512"/>
      <c r="SJY10" s="510"/>
      <c r="SJZ10" s="511"/>
      <c r="SKA10" s="511"/>
      <c r="SKB10" s="511"/>
      <c r="SKC10" s="511"/>
      <c r="SKD10" s="511"/>
      <c r="SKE10" s="511"/>
      <c r="SKF10" s="511"/>
      <c r="SKG10" s="511"/>
      <c r="SKH10" s="511"/>
      <c r="SKI10" s="512"/>
      <c r="SKJ10" s="510"/>
      <c r="SKK10" s="511"/>
      <c r="SKL10" s="511"/>
      <c r="SKM10" s="511"/>
      <c r="SKN10" s="511"/>
      <c r="SKO10" s="511"/>
      <c r="SKP10" s="511"/>
      <c r="SKQ10" s="511"/>
      <c r="SKR10" s="511"/>
      <c r="SKS10" s="511"/>
      <c r="SKT10" s="512"/>
      <c r="SKU10" s="510"/>
      <c r="SKV10" s="511"/>
      <c r="SKW10" s="511"/>
      <c r="SKX10" s="511"/>
      <c r="SKY10" s="511"/>
      <c r="SKZ10" s="511"/>
      <c r="SLA10" s="511"/>
      <c r="SLB10" s="511"/>
      <c r="SLC10" s="511"/>
      <c r="SLD10" s="511"/>
      <c r="SLE10" s="512"/>
      <c r="SLF10" s="510"/>
      <c r="SLG10" s="511"/>
      <c r="SLH10" s="511"/>
      <c r="SLI10" s="511"/>
      <c r="SLJ10" s="511"/>
      <c r="SLK10" s="511"/>
      <c r="SLL10" s="511"/>
      <c r="SLM10" s="511"/>
      <c r="SLN10" s="511"/>
      <c r="SLO10" s="511"/>
      <c r="SLP10" s="512"/>
      <c r="SLQ10" s="510"/>
      <c r="SLR10" s="511"/>
      <c r="SLS10" s="511"/>
      <c r="SLT10" s="511"/>
      <c r="SLU10" s="511"/>
      <c r="SLV10" s="511"/>
      <c r="SLW10" s="511"/>
      <c r="SLX10" s="511"/>
      <c r="SLY10" s="511"/>
      <c r="SLZ10" s="511"/>
      <c r="SMA10" s="512"/>
      <c r="SMB10" s="510"/>
      <c r="SMC10" s="511"/>
      <c r="SMD10" s="511"/>
      <c r="SME10" s="511"/>
      <c r="SMF10" s="511"/>
      <c r="SMG10" s="511"/>
      <c r="SMH10" s="511"/>
      <c r="SMI10" s="511"/>
      <c r="SMJ10" s="511"/>
      <c r="SMK10" s="511"/>
      <c r="SML10" s="512"/>
      <c r="SMM10" s="510"/>
      <c r="SMN10" s="511"/>
      <c r="SMO10" s="511"/>
      <c r="SMP10" s="511"/>
      <c r="SMQ10" s="511"/>
      <c r="SMR10" s="511"/>
      <c r="SMS10" s="511"/>
      <c r="SMT10" s="511"/>
      <c r="SMU10" s="511"/>
      <c r="SMV10" s="511"/>
      <c r="SMW10" s="512"/>
      <c r="SMX10" s="510"/>
      <c r="SMY10" s="511"/>
      <c r="SMZ10" s="511"/>
      <c r="SNA10" s="511"/>
      <c r="SNB10" s="511"/>
      <c r="SNC10" s="511"/>
      <c r="SND10" s="511"/>
      <c r="SNE10" s="511"/>
      <c r="SNF10" s="511"/>
      <c r="SNG10" s="511"/>
      <c r="SNH10" s="512"/>
      <c r="SNI10" s="510"/>
      <c r="SNJ10" s="511"/>
      <c r="SNK10" s="511"/>
      <c r="SNL10" s="511"/>
      <c r="SNM10" s="511"/>
      <c r="SNN10" s="511"/>
      <c r="SNO10" s="511"/>
      <c r="SNP10" s="511"/>
      <c r="SNQ10" s="511"/>
      <c r="SNR10" s="511"/>
      <c r="SNS10" s="512"/>
      <c r="SNT10" s="510"/>
      <c r="SNU10" s="511"/>
      <c r="SNV10" s="511"/>
      <c r="SNW10" s="511"/>
      <c r="SNX10" s="511"/>
      <c r="SNY10" s="511"/>
      <c r="SNZ10" s="511"/>
      <c r="SOA10" s="511"/>
      <c r="SOB10" s="511"/>
      <c r="SOC10" s="511"/>
      <c r="SOD10" s="512"/>
      <c r="SOE10" s="510"/>
      <c r="SOF10" s="511"/>
      <c r="SOG10" s="511"/>
      <c r="SOH10" s="511"/>
      <c r="SOI10" s="511"/>
      <c r="SOJ10" s="511"/>
      <c r="SOK10" s="511"/>
      <c r="SOL10" s="511"/>
      <c r="SOM10" s="511"/>
      <c r="SON10" s="511"/>
      <c r="SOO10" s="512"/>
      <c r="SOP10" s="510"/>
      <c r="SOQ10" s="511"/>
      <c r="SOR10" s="511"/>
      <c r="SOS10" s="511"/>
      <c r="SOT10" s="511"/>
      <c r="SOU10" s="511"/>
      <c r="SOV10" s="511"/>
      <c r="SOW10" s="511"/>
      <c r="SOX10" s="511"/>
      <c r="SOY10" s="511"/>
      <c r="SOZ10" s="512"/>
      <c r="SPA10" s="510"/>
      <c r="SPB10" s="511"/>
      <c r="SPC10" s="511"/>
      <c r="SPD10" s="511"/>
      <c r="SPE10" s="511"/>
      <c r="SPF10" s="511"/>
      <c r="SPG10" s="511"/>
      <c r="SPH10" s="511"/>
      <c r="SPI10" s="511"/>
      <c r="SPJ10" s="511"/>
      <c r="SPK10" s="512"/>
      <c r="SPL10" s="510"/>
      <c r="SPM10" s="511"/>
      <c r="SPN10" s="511"/>
      <c r="SPO10" s="511"/>
      <c r="SPP10" s="511"/>
      <c r="SPQ10" s="511"/>
      <c r="SPR10" s="511"/>
      <c r="SPS10" s="511"/>
      <c r="SPT10" s="511"/>
      <c r="SPU10" s="511"/>
      <c r="SPV10" s="512"/>
      <c r="SPW10" s="510"/>
      <c r="SPX10" s="511"/>
      <c r="SPY10" s="511"/>
      <c r="SPZ10" s="511"/>
      <c r="SQA10" s="511"/>
      <c r="SQB10" s="511"/>
      <c r="SQC10" s="511"/>
      <c r="SQD10" s="511"/>
      <c r="SQE10" s="511"/>
      <c r="SQF10" s="511"/>
      <c r="SQG10" s="512"/>
      <c r="SQH10" s="510"/>
      <c r="SQI10" s="511"/>
      <c r="SQJ10" s="511"/>
      <c r="SQK10" s="511"/>
      <c r="SQL10" s="511"/>
      <c r="SQM10" s="511"/>
      <c r="SQN10" s="511"/>
      <c r="SQO10" s="511"/>
      <c r="SQP10" s="511"/>
      <c r="SQQ10" s="511"/>
      <c r="SQR10" s="512"/>
      <c r="SQS10" s="510"/>
      <c r="SQT10" s="511"/>
      <c r="SQU10" s="511"/>
      <c r="SQV10" s="511"/>
      <c r="SQW10" s="511"/>
      <c r="SQX10" s="511"/>
      <c r="SQY10" s="511"/>
      <c r="SQZ10" s="511"/>
      <c r="SRA10" s="511"/>
      <c r="SRB10" s="511"/>
      <c r="SRC10" s="512"/>
      <c r="SRD10" s="510"/>
      <c r="SRE10" s="511"/>
      <c r="SRF10" s="511"/>
      <c r="SRG10" s="511"/>
      <c r="SRH10" s="511"/>
      <c r="SRI10" s="511"/>
      <c r="SRJ10" s="511"/>
      <c r="SRK10" s="511"/>
      <c r="SRL10" s="511"/>
      <c r="SRM10" s="511"/>
      <c r="SRN10" s="512"/>
      <c r="SRO10" s="510"/>
      <c r="SRP10" s="511"/>
      <c r="SRQ10" s="511"/>
      <c r="SRR10" s="511"/>
      <c r="SRS10" s="511"/>
      <c r="SRT10" s="511"/>
      <c r="SRU10" s="511"/>
      <c r="SRV10" s="511"/>
      <c r="SRW10" s="511"/>
      <c r="SRX10" s="511"/>
      <c r="SRY10" s="512"/>
      <c r="SRZ10" s="510"/>
      <c r="SSA10" s="511"/>
      <c r="SSB10" s="511"/>
      <c r="SSC10" s="511"/>
      <c r="SSD10" s="511"/>
      <c r="SSE10" s="511"/>
      <c r="SSF10" s="511"/>
      <c r="SSG10" s="511"/>
      <c r="SSH10" s="511"/>
      <c r="SSI10" s="511"/>
      <c r="SSJ10" s="512"/>
      <c r="SSK10" s="510"/>
      <c r="SSL10" s="511"/>
      <c r="SSM10" s="511"/>
      <c r="SSN10" s="511"/>
      <c r="SSO10" s="511"/>
      <c r="SSP10" s="511"/>
      <c r="SSQ10" s="511"/>
      <c r="SSR10" s="511"/>
      <c r="SSS10" s="511"/>
      <c r="SST10" s="511"/>
      <c r="SSU10" s="512"/>
      <c r="SSV10" s="510"/>
      <c r="SSW10" s="511"/>
      <c r="SSX10" s="511"/>
      <c r="SSY10" s="511"/>
      <c r="SSZ10" s="511"/>
      <c r="STA10" s="511"/>
      <c r="STB10" s="511"/>
      <c r="STC10" s="511"/>
      <c r="STD10" s="511"/>
      <c r="STE10" s="511"/>
      <c r="STF10" s="512"/>
      <c r="STG10" s="510"/>
      <c r="STH10" s="511"/>
      <c r="STI10" s="511"/>
      <c r="STJ10" s="511"/>
      <c r="STK10" s="511"/>
      <c r="STL10" s="511"/>
      <c r="STM10" s="511"/>
      <c r="STN10" s="511"/>
      <c r="STO10" s="511"/>
      <c r="STP10" s="511"/>
      <c r="STQ10" s="512"/>
      <c r="STR10" s="510"/>
      <c r="STS10" s="511"/>
      <c r="STT10" s="511"/>
      <c r="STU10" s="511"/>
      <c r="STV10" s="511"/>
      <c r="STW10" s="511"/>
      <c r="STX10" s="511"/>
      <c r="STY10" s="511"/>
      <c r="STZ10" s="511"/>
      <c r="SUA10" s="511"/>
      <c r="SUB10" s="512"/>
      <c r="SUC10" s="510"/>
      <c r="SUD10" s="511"/>
      <c r="SUE10" s="511"/>
      <c r="SUF10" s="511"/>
      <c r="SUG10" s="511"/>
      <c r="SUH10" s="511"/>
      <c r="SUI10" s="511"/>
      <c r="SUJ10" s="511"/>
      <c r="SUK10" s="511"/>
      <c r="SUL10" s="511"/>
      <c r="SUM10" s="512"/>
      <c r="SUN10" s="510"/>
      <c r="SUO10" s="511"/>
      <c r="SUP10" s="511"/>
      <c r="SUQ10" s="511"/>
      <c r="SUR10" s="511"/>
      <c r="SUS10" s="511"/>
      <c r="SUT10" s="511"/>
      <c r="SUU10" s="511"/>
      <c r="SUV10" s="511"/>
      <c r="SUW10" s="511"/>
      <c r="SUX10" s="512"/>
      <c r="SUY10" s="510"/>
      <c r="SUZ10" s="511"/>
      <c r="SVA10" s="511"/>
      <c r="SVB10" s="511"/>
      <c r="SVC10" s="511"/>
      <c r="SVD10" s="511"/>
      <c r="SVE10" s="511"/>
      <c r="SVF10" s="511"/>
      <c r="SVG10" s="511"/>
      <c r="SVH10" s="511"/>
      <c r="SVI10" s="512"/>
      <c r="SVJ10" s="510"/>
      <c r="SVK10" s="511"/>
      <c r="SVL10" s="511"/>
      <c r="SVM10" s="511"/>
      <c r="SVN10" s="511"/>
      <c r="SVO10" s="511"/>
      <c r="SVP10" s="511"/>
      <c r="SVQ10" s="511"/>
      <c r="SVR10" s="511"/>
      <c r="SVS10" s="511"/>
      <c r="SVT10" s="512"/>
      <c r="SVU10" s="510"/>
      <c r="SVV10" s="511"/>
      <c r="SVW10" s="511"/>
      <c r="SVX10" s="511"/>
      <c r="SVY10" s="511"/>
      <c r="SVZ10" s="511"/>
      <c r="SWA10" s="511"/>
      <c r="SWB10" s="511"/>
      <c r="SWC10" s="511"/>
      <c r="SWD10" s="511"/>
      <c r="SWE10" s="512"/>
      <c r="SWF10" s="510"/>
      <c r="SWG10" s="511"/>
      <c r="SWH10" s="511"/>
      <c r="SWI10" s="511"/>
      <c r="SWJ10" s="511"/>
      <c r="SWK10" s="511"/>
      <c r="SWL10" s="511"/>
      <c r="SWM10" s="511"/>
      <c r="SWN10" s="511"/>
      <c r="SWO10" s="511"/>
      <c r="SWP10" s="512"/>
      <c r="SWQ10" s="510"/>
      <c r="SWR10" s="511"/>
      <c r="SWS10" s="511"/>
      <c r="SWT10" s="511"/>
      <c r="SWU10" s="511"/>
      <c r="SWV10" s="511"/>
      <c r="SWW10" s="511"/>
      <c r="SWX10" s="511"/>
      <c r="SWY10" s="511"/>
      <c r="SWZ10" s="511"/>
      <c r="SXA10" s="512"/>
      <c r="SXB10" s="510"/>
      <c r="SXC10" s="511"/>
      <c r="SXD10" s="511"/>
      <c r="SXE10" s="511"/>
      <c r="SXF10" s="511"/>
      <c r="SXG10" s="511"/>
      <c r="SXH10" s="511"/>
      <c r="SXI10" s="511"/>
      <c r="SXJ10" s="511"/>
      <c r="SXK10" s="511"/>
      <c r="SXL10" s="512"/>
      <c r="SXM10" s="510"/>
      <c r="SXN10" s="511"/>
      <c r="SXO10" s="511"/>
      <c r="SXP10" s="511"/>
      <c r="SXQ10" s="511"/>
      <c r="SXR10" s="511"/>
      <c r="SXS10" s="511"/>
      <c r="SXT10" s="511"/>
      <c r="SXU10" s="511"/>
      <c r="SXV10" s="511"/>
      <c r="SXW10" s="512"/>
      <c r="SXX10" s="510"/>
      <c r="SXY10" s="511"/>
      <c r="SXZ10" s="511"/>
      <c r="SYA10" s="511"/>
      <c r="SYB10" s="511"/>
      <c r="SYC10" s="511"/>
      <c r="SYD10" s="511"/>
      <c r="SYE10" s="511"/>
      <c r="SYF10" s="511"/>
      <c r="SYG10" s="511"/>
      <c r="SYH10" s="512"/>
      <c r="SYI10" s="510"/>
      <c r="SYJ10" s="511"/>
      <c r="SYK10" s="511"/>
      <c r="SYL10" s="511"/>
      <c r="SYM10" s="511"/>
      <c r="SYN10" s="511"/>
      <c r="SYO10" s="511"/>
      <c r="SYP10" s="511"/>
      <c r="SYQ10" s="511"/>
      <c r="SYR10" s="511"/>
      <c r="SYS10" s="512"/>
      <c r="SYT10" s="510"/>
      <c r="SYU10" s="511"/>
      <c r="SYV10" s="511"/>
      <c r="SYW10" s="511"/>
      <c r="SYX10" s="511"/>
      <c r="SYY10" s="511"/>
      <c r="SYZ10" s="511"/>
      <c r="SZA10" s="511"/>
      <c r="SZB10" s="511"/>
      <c r="SZC10" s="511"/>
      <c r="SZD10" s="512"/>
      <c r="SZE10" s="510"/>
      <c r="SZF10" s="511"/>
      <c r="SZG10" s="511"/>
      <c r="SZH10" s="511"/>
      <c r="SZI10" s="511"/>
      <c r="SZJ10" s="511"/>
      <c r="SZK10" s="511"/>
      <c r="SZL10" s="511"/>
      <c r="SZM10" s="511"/>
      <c r="SZN10" s="511"/>
      <c r="SZO10" s="512"/>
      <c r="SZP10" s="510"/>
      <c r="SZQ10" s="511"/>
      <c r="SZR10" s="511"/>
      <c r="SZS10" s="511"/>
      <c r="SZT10" s="511"/>
      <c r="SZU10" s="511"/>
      <c r="SZV10" s="511"/>
      <c r="SZW10" s="511"/>
      <c r="SZX10" s="511"/>
      <c r="SZY10" s="511"/>
      <c r="SZZ10" s="512"/>
      <c r="TAA10" s="510"/>
      <c r="TAB10" s="511"/>
      <c r="TAC10" s="511"/>
      <c r="TAD10" s="511"/>
      <c r="TAE10" s="511"/>
      <c r="TAF10" s="511"/>
      <c r="TAG10" s="511"/>
      <c r="TAH10" s="511"/>
      <c r="TAI10" s="511"/>
      <c r="TAJ10" s="511"/>
      <c r="TAK10" s="512"/>
      <c r="TAL10" s="510"/>
      <c r="TAM10" s="511"/>
      <c r="TAN10" s="511"/>
      <c r="TAO10" s="511"/>
      <c r="TAP10" s="511"/>
      <c r="TAQ10" s="511"/>
      <c r="TAR10" s="511"/>
      <c r="TAS10" s="511"/>
      <c r="TAT10" s="511"/>
      <c r="TAU10" s="511"/>
      <c r="TAV10" s="512"/>
      <c r="TAW10" s="510"/>
      <c r="TAX10" s="511"/>
      <c r="TAY10" s="511"/>
      <c r="TAZ10" s="511"/>
      <c r="TBA10" s="511"/>
      <c r="TBB10" s="511"/>
      <c r="TBC10" s="511"/>
      <c r="TBD10" s="511"/>
      <c r="TBE10" s="511"/>
      <c r="TBF10" s="511"/>
      <c r="TBG10" s="512"/>
      <c r="TBH10" s="510"/>
      <c r="TBI10" s="511"/>
      <c r="TBJ10" s="511"/>
      <c r="TBK10" s="511"/>
      <c r="TBL10" s="511"/>
      <c r="TBM10" s="511"/>
      <c r="TBN10" s="511"/>
      <c r="TBO10" s="511"/>
      <c r="TBP10" s="511"/>
      <c r="TBQ10" s="511"/>
      <c r="TBR10" s="512"/>
      <c r="TBS10" s="510"/>
      <c r="TBT10" s="511"/>
      <c r="TBU10" s="511"/>
      <c r="TBV10" s="511"/>
      <c r="TBW10" s="511"/>
      <c r="TBX10" s="511"/>
      <c r="TBY10" s="511"/>
      <c r="TBZ10" s="511"/>
      <c r="TCA10" s="511"/>
      <c r="TCB10" s="511"/>
      <c r="TCC10" s="512"/>
      <c r="TCD10" s="510"/>
      <c r="TCE10" s="511"/>
      <c r="TCF10" s="511"/>
      <c r="TCG10" s="511"/>
      <c r="TCH10" s="511"/>
      <c r="TCI10" s="511"/>
      <c r="TCJ10" s="511"/>
      <c r="TCK10" s="511"/>
      <c r="TCL10" s="511"/>
      <c r="TCM10" s="511"/>
      <c r="TCN10" s="512"/>
      <c r="TCO10" s="510"/>
      <c r="TCP10" s="511"/>
      <c r="TCQ10" s="511"/>
      <c r="TCR10" s="511"/>
      <c r="TCS10" s="511"/>
      <c r="TCT10" s="511"/>
      <c r="TCU10" s="511"/>
      <c r="TCV10" s="511"/>
      <c r="TCW10" s="511"/>
      <c r="TCX10" s="511"/>
      <c r="TCY10" s="512"/>
      <c r="TCZ10" s="510"/>
      <c r="TDA10" s="511"/>
      <c r="TDB10" s="511"/>
      <c r="TDC10" s="511"/>
      <c r="TDD10" s="511"/>
      <c r="TDE10" s="511"/>
      <c r="TDF10" s="511"/>
      <c r="TDG10" s="511"/>
      <c r="TDH10" s="511"/>
      <c r="TDI10" s="511"/>
      <c r="TDJ10" s="512"/>
      <c r="TDK10" s="510"/>
      <c r="TDL10" s="511"/>
      <c r="TDM10" s="511"/>
      <c r="TDN10" s="511"/>
      <c r="TDO10" s="511"/>
      <c r="TDP10" s="511"/>
      <c r="TDQ10" s="511"/>
      <c r="TDR10" s="511"/>
      <c r="TDS10" s="511"/>
      <c r="TDT10" s="511"/>
      <c r="TDU10" s="512"/>
      <c r="TDV10" s="510"/>
      <c r="TDW10" s="511"/>
      <c r="TDX10" s="511"/>
      <c r="TDY10" s="511"/>
      <c r="TDZ10" s="511"/>
      <c r="TEA10" s="511"/>
      <c r="TEB10" s="511"/>
      <c r="TEC10" s="511"/>
      <c r="TED10" s="511"/>
      <c r="TEE10" s="511"/>
      <c r="TEF10" s="512"/>
      <c r="TEG10" s="510"/>
      <c r="TEH10" s="511"/>
      <c r="TEI10" s="511"/>
      <c r="TEJ10" s="511"/>
      <c r="TEK10" s="511"/>
      <c r="TEL10" s="511"/>
      <c r="TEM10" s="511"/>
      <c r="TEN10" s="511"/>
      <c r="TEO10" s="511"/>
      <c r="TEP10" s="511"/>
      <c r="TEQ10" s="512"/>
      <c r="TER10" s="510"/>
      <c r="TES10" s="511"/>
      <c r="TET10" s="511"/>
      <c r="TEU10" s="511"/>
      <c r="TEV10" s="511"/>
      <c r="TEW10" s="511"/>
      <c r="TEX10" s="511"/>
      <c r="TEY10" s="511"/>
      <c r="TEZ10" s="511"/>
      <c r="TFA10" s="511"/>
      <c r="TFB10" s="512"/>
      <c r="TFC10" s="510"/>
      <c r="TFD10" s="511"/>
      <c r="TFE10" s="511"/>
      <c r="TFF10" s="511"/>
      <c r="TFG10" s="511"/>
      <c r="TFH10" s="511"/>
      <c r="TFI10" s="511"/>
      <c r="TFJ10" s="511"/>
      <c r="TFK10" s="511"/>
      <c r="TFL10" s="511"/>
      <c r="TFM10" s="512"/>
      <c r="TFN10" s="510"/>
      <c r="TFO10" s="511"/>
      <c r="TFP10" s="511"/>
      <c r="TFQ10" s="511"/>
      <c r="TFR10" s="511"/>
      <c r="TFS10" s="511"/>
      <c r="TFT10" s="511"/>
      <c r="TFU10" s="511"/>
      <c r="TFV10" s="511"/>
      <c r="TFW10" s="511"/>
      <c r="TFX10" s="512"/>
      <c r="TFY10" s="510"/>
      <c r="TFZ10" s="511"/>
      <c r="TGA10" s="511"/>
      <c r="TGB10" s="511"/>
      <c r="TGC10" s="511"/>
      <c r="TGD10" s="511"/>
      <c r="TGE10" s="511"/>
      <c r="TGF10" s="511"/>
      <c r="TGG10" s="511"/>
      <c r="TGH10" s="511"/>
      <c r="TGI10" s="512"/>
      <c r="TGJ10" s="510"/>
      <c r="TGK10" s="511"/>
      <c r="TGL10" s="511"/>
      <c r="TGM10" s="511"/>
      <c r="TGN10" s="511"/>
      <c r="TGO10" s="511"/>
      <c r="TGP10" s="511"/>
      <c r="TGQ10" s="511"/>
      <c r="TGR10" s="511"/>
      <c r="TGS10" s="511"/>
      <c r="TGT10" s="512"/>
      <c r="TGU10" s="510"/>
      <c r="TGV10" s="511"/>
      <c r="TGW10" s="511"/>
      <c r="TGX10" s="511"/>
      <c r="TGY10" s="511"/>
      <c r="TGZ10" s="511"/>
      <c r="THA10" s="511"/>
      <c r="THB10" s="511"/>
      <c r="THC10" s="511"/>
      <c r="THD10" s="511"/>
      <c r="THE10" s="512"/>
      <c r="THF10" s="510"/>
      <c r="THG10" s="511"/>
      <c r="THH10" s="511"/>
      <c r="THI10" s="511"/>
      <c r="THJ10" s="511"/>
      <c r="THK10" s="511"/>
      <c r="THL10" s="511"/>
      <c r="THM10" s="511"/>
      <c r="THN10" s="511"/>
      <c r="THO10" s="511"/>
      <c r="THP10" s="512"/>
      <c r="THQ10" s="510"/>
      <c r="THR10" s="511"/>
      <c r="THS10" s="511"/>
      <c r="THT10" s="511"/>
      <c r="THU10" s="511"/>
      <c r="THV10" s="511"/>
      <c r="THW10" s="511"/>
      <c r="THX10" s="511"/>
      <c r="THY10" s="511"/>
      <c r="THZ10" s="511"/>
      <c r="TIA10" s="512"/>
      <c r="TIB10" s="510"/>
      <c r="TIC10" s="511"/>
      <c r="TID10" s="511"/>
      <c r="TIE10" s="511"/>
      <c r="TIF10" s="511"/>
      <c r="TIG10" s="511"/>
      <c r="TIH10" s="511"/>
      <c r="TII10" s="511"/>
      <c r="TIJ10" s="511"/>
      <c r="TIK10" s="511"/>
      <c r="TIL10" s="512"/>
      <c r="TIM10" s="510"/>
      <c r="TIN10" s="511"/>
      <c r="TIO10" s="511"/>
      <c r="TIP10" s="511"/>
      <c r="TIQ10" s="511"/>
      <c r="TIR10" s="511"/>
      <c r="TIS10" s="511"/>
      <c r="TIT10" s="511"/>
      <c r="TIU10" s="511"/>
      <c r="TIV10" s="511"/>
      <c r="TIW10" s="512"/>
      <c r="TIX10" s="510"/>
      <c r="TIY10" s="511"/>
      <c r="TIZ10" s="511"/>
      <c r="TJA10" s="511"/>
      <c r="TJB10" s="511"/>
      <c r="TJC10" s="511"/>
      <c r="TJD10" s="511"/>
      <c r="TJE10" s="511"/>
      <c r="TJF10" s="511"/>
      <c r="TJG10" s="511"/>
      <c r="TJH10" s="512"/>
      <c r="TJI10" s="510"/>
      <c r="TJJ10" s="511"/>
      <c r="TJK10" s="511"/>
      <c r="TJL10" s="511"/>
      <c r="TJM10" s="511"/>
      <c r="TJN10" s="511"/>
      <c r="TJO10" s="511"/>
      <c r="TJP10" s="511"/>
      <c r="TJQ10" s="511"/>
      <c r="TJR10" s="511"/>
      <c r="TJS10" s="512"/>
      <c r="TJT10" s="510"/>
      <c r="TJU10" s="511"/>
      <c r="TJV10" s="511"/>
      <c r="TJW10" s="511"/>
      <c r="TJX10" s="511"/>
      <c r="TJY10" s="511"/>
      <c r="TJZ10" s="511"/>
      <c r="TKA10" s="511"/>
      <c r="TKB10" s="511"/>
      <c r="TKC10" s="511"/>
      <c r="TKD10" s="512"/>
      <c r="TKE10" s="510"/>
      <c r="TKF10" s="511"/>
      <c r="TKG10" s="511"/>
      <c r="TKH10" s="511"/>
      <c r="TKI10" s="511"/>
      <c r="TKJ10" s="511"/>
      <c r="TKK10" s="511"/>
      <c r="TKL10" s="511"/>
      <c r="TKM10" s="511"/>
      <c r="TKN10" s="511"/>
      <c r="TKO10" s="512"/>
      <c r="TKP10" s="510"/>
      <c r="TKQ10" s="511"/>
      <c r="TKR10" s="511"/>
      <c r="TKS10" s="511"/>
      <c r="TKT10" s="511"/>
      <c r="TKU10" s="511"/>
      <c r="TKV10" s="511"/>
      <c r="TKW10" s="511"/>
      <c r="TKX10" s="511"/>
      <c r="TKY10" s="511"/>
      <c r="TKZ10" s="512"/>
      <c r="TLA10" s="510"/>
      <c r="TLB10" s="511"/>
      <c r="TLC10" s="511"/>
      <c r="TLD10" s="511"/>
      <c r="TLE10" s="511"/>
      <c r="TLF10" s="511"/>
      <c r="TLG10" s="511"/>
      <c r="TLH10" s="511"/>
      <c r="TLI10" s="511"/>
      <c r="TLJ10" s="511"/>
      <c r="TLK10" s="512"/>
      <c r="TLL10" s="510"/>
      <c r="TLM10" s="511"/>
      <c r="TLN10" s="511"/>
      <c r="TLO10" s="511"/>
      <c r="TLP10" s="511"/>
      <c r="TLQ10" s="511"/>
      <c r="TLR10" s="511"/>
      <c r="TLS10" s="511"/>
      <c r="TLT10" s="511"/>
      <c r="TLU10" s="511"/>
      <c r="TLV10" s="512"/>
      <c r="TLW10" s="510"/>
      <c r="TLX10" s="511"/>
      <c r="TLY10" s="511"/>
      <c r="TLZ10" s="511"/>
      <c r="TMA10" s="511"/>
      <c r="TMB10" s="511"/>
      <c r="TMC10" s="511"/>
      <c r="TMD10" s="511"/>
      <c r="TME10" s="511"/>
      <c r="TMF10" s="511"/>
      <c r="TMG10" s="512"/>
      <c r="TMH10" s="510"/>
      <c r="TMI10" s="511"/>
      <c r="TMJ10" s="511"/>
      <c r="TMK10" s="511"/>
      <c r="TML10" s="511"/>
      <c r="TMM10" s="511"/>
      <c r="TMN10" s="511"/>
      <c r="TMO10" s="511"/>
      <c r="TMP10" s="511"/>
      <c r="TMQ10" s="511"/>
      <c r="TMR10" s="512"/>
      <c r="TMS10" s="510"/>
      <c r="TMT10" s="511"/>
      <c r="TMU10" s="511"/>
      <c r="TMV10" s="511"/>
      <c r="TMW10" s="511"/>
      <c r="TMX10" s="511"/>
      <c r="TMY10" s="511"/>
      <c r="TMZ10" s="511"/>
      <c r="TNA10" s="511"/>
      <c r="TNB10" s="511"/>
      <c r="TNC10" s="512"/>
      <c r="TND10" s="510"/>
      <c r="TNE10" s="511"/>
      <c r="TNF10" s="511"/>
      <c r="TNG10" s="511"/>
      <c r="TNH10" s="511"/>
      <c r="TNI10" s="511"/>
      <c r="TNJ10" s="511"/>
      <c r="TNK10" s="511"/>
      <c r="TNL10" s="511"/>
      <c r="TNM10" s="511"/>
      <c r="TNN10" s="512"/>
      <c r="TNO10" s="510"/>
      <c r="TNP10" s="511"/>
      <c r="TNQ10" s="511"/>
      <c r="TNR10" s="511"/>
      <c r="TNS10" s="511"/>
      <c r="TNT10" s="511"/>
      <c r="TNU10" s="511"/>
      <c r="TNV10" s="511"/>
      <c r="TNW10" s="511"/>
      <c r="TNX10" s="511"/>
      <c r="TNY10" s="512"/>
      <c r="TNZ10" s="510"/>
      <c r="TOA10" s="511"/>
      <c r="TOB10" s="511"/>
      <c r="TOC10" s="511"/>
      <c r="TOD10" s="511"/>
      <c r="TOE10" s="511"/>
      <c r="TOF10" s="511"/>
      <c r="TOG10" s="511"/>
      <c r="TOH10" s="511"/>
      <c r="TOI10" s="511"/>
      <c r="TOJ10" s="512"/>
      <c r="TOK10" s="510"/>
      <c r="TOL10" s="511"/>
      <c r="TOM10" s="511"/>
      <c r="TON10" s="511"/>
      <c r="TOO10" s="511"/>
      <c r="TOP10" s="511"/>
      <c r="TOQ10" s="511"/>
      <c r="TOR10" s="511"/>
      <c r="TOS10" s="511"/>
      <c r="TOT10" s="511"/>
      <c r="TOU10" s="512"/>
      <c r="TOV10" s="510"/>
      <c r="TOW10" s="511"/>
      <c r="TOX10" s="511"/>
      <c r="TOY10" s="511"/>
      <c r="TOZ10" s="511"/>
      <c r="TPA10" s="511"/>
      <c r="TPB10" s="511"/>
      <c r="TPC10" s="511"/>
      <c r="TPD10" s="511"/>
      <c r="TPE10" s="511"/>
      <c r="TPF10" s="512"/>
      <c r="TPG10" s="510"/>
      <c r="TPH10" s="511"/>
      <c r="TPI10" s="511"/>
      <c r="TPJ10" s="511"/>
      <c r="TPK10" s="511"/>
      <c r="TPL10" s="511"/>
      <c r="TPM10" s="511"/>
      <c r="TPN10" s="511"/>
      <c r="TPO10" s="511"/>
      <c r="TPP10" s="511"/>
      <c r="TPQ10" s="512"/>
      <c r="TPR10" s="510"/>
      <c r="TPS10" s="511"/>
      <c r="TPT10" s="511"/>
      <c r="TPU10" s="511"/>
      <c r="TPV10" s="511"/>
      <c r="TPW10" s="511"/>
      <c r="TPX10" s="511"/>
      <c r="TPY10" s="511"/>
      <c r="TPZ10" s="511"/>
      <c r="TQA10" s="511"/>
      <c r="TQB10" s="512"/>
      <c r="TQC10" s="510"/>
      <c r="TQD10" s="511"/>
      <c r="TQE10" s="511"/>
      <c r="TQF10" s="511"/>
      <c r="TQG10" s="511"/>
      <c r="TQH10" s="511"/>
      <c r="TQI10" s="511"/>
      <c r="TQJ10" s="511"/>
      <c r="TQK10" s="511"/>
      <c r="TQL10" s="511"/>
      <c r="TQM10" s="512"/>
      <c r="TQN10" s="510"/>
      <c r="TQO10" s="511"/>
      <c r="TQP10" s="511"/>
      <c r="TQQ10" s="511"/>
      <c r="TQR10" s="511"/>
      <c r="TQS10" s="511"/>
      <c r="TQT10" s="511"/>
      <c r="TQU10" s="511"/>
      <c r="TQV10" s="511"/>
      <c r="TQW10" s="511"/>
      <c r="TQX10" s="512"/>
      <c r="TQY10" s="510"/>
      <c r="TQZ10" s="511"/>
      <c r="TRA10" s="511"/>
      <c r="TRB10" s="511"/>
      <c r="TRC10" s="511"/>
      <c r="TRD10" s="511"/>
      <c r="TRE10" s="511"/>
      <c r="TRF10" s="511"/>
      <c r="TRG10" s="511"/>
      <c r="TRH10" s="511"/>
      <c r="TRI10" s="512"/>
      <c r="TRJ10" s="510"/>
      <c r="TRK10" s="511"/>
      <c r="TRL10" s="511"/>
      <c r="TRM10" s="511"/>
      <c r="TRN10" s="511"/>
      <c r="TRO10" s="511"/>
      <c r="TRP10" s="511"/>
      <c r="TRQ10" s="511"/>
      <c r="TRR10" s="511"/>
      <c r="TRS10" s="511"/>
      <c r="TRT10" s="512"/>
      <c r="TRU10" s="510"/>
      <c r="TRV10" s="511"/>
      <c r="TRW10" s="511"/>
      <c r="TRX10" s="511"/>
      <c r="TRY10" s="511"/>
      <c r="TRZ10" s="511"/>
      <c r="TSA10" s="511"/>
      <c r="TSB10" s="511"/>
      <c r="TSC10" s="511"/>
      <c r="TSD10" s="511"/>
      <c r="TSE10" s="512"/>
      <c r="TSF10" s="510"/>
      <c r="TSG10" s="511"/>
      <c r="TSH10" s="511"/>
      <c r="TSI10" s="511"/>
      <c r="TSJ10" s="511"/>
      <c r="TSK10" s="511"/>
      <c r="TSL10" s="511"/>
      <c r="TSM10" s="511"/>
      <c r="TSN10" s="511"/>
      <c r="TSO10" s="511"/>
      <c r="TSP10" s="512"/>
      <c r="TSQ10" s="510"/>
      <c r="TSR10" s="511"/>
      <c r="TSS10" s="511"/>
      <c r="TST10" s="511"/>
      <c r="TSU10" s="511"/>
      <c r="TSV10" s="511"/>
      <c r="TSW10" s="511"/>
      <c r="TSX10" s="511"/>
      <c r="TSY10" s="511"/>
      <c r="TSZ10" s="511"/>
      <c r="TTA10" s="512"/>
      <c r="TTB10" s="510"/>
      <c r="TTC10" s="511"/>
      <c r="TTD10" s="511"/>
      <c r="TTE10" s="511"/>
      <c r="TTF10" s="511"/>
      <c r="TTG10" s="511"/>
      <c r="TTH10" s="511"/>
      <c r="TTI10" s="511"/>
      <c r="TTJ10" s="511"/>
      <c r="TTK10" s="511"/>
      <c r="TTL10" s="512"/>
      <c r="TTM10" s="510"/>
      <c r="TTN10" s="511"/>
      <c r="TTO10" s="511"/>
      <c r="TTP10" s="511"/>
      <c r="TTQ10" s="511"/>
      <c r="TTR10" s="511"/>
      <c r="TTS10" s="511"/>
      <c r="TTT10" s="511"/>
      <c r="TTU10" s="511"/>
      <c r="TTV10" s="511"/>
      <c r="TTW10" s="512"/>
      <c r="TTX10" s="510"/>
      <c r="TTY10" s="511"/>
      <c r="TTZ10" s="511"/>
      <c r="TUA10" s="511"/>
      <c r="TUB10" s="511"/>
      <c r="TUC10" s="511"/>
      <c r="TUD10" s="511"/>
      <c r="TUE10" s="511"/>
      <c r="TUF10" s="511"/>
      <c r="TUG10" s="511"/>
      <c r="TUH10" s="512"/>
      <c r="TUI10" s="510"/>
      <c r="TUJ10" s="511"/>
      <c r="TUK10" s="511"/>
      <c r="TUL10" s="511"/>
      <c r="TUM10" s="511"/>
      <c r="TUN10" s="511"/>
      <c r="TUO10" s="511"/>
      <c r="TUP10" s="511"/>
      <c r="TUQ10" s="511"/>
      <c r="TUR10" s="511"/>
      <c r="TUS10" s="512"/>
      <c r="TUT10" s="510"/>
      <c r="TUU10" s="511"/>
      <c r="TUV10" s="511"/>
      <c r="TUW10" s="511"/>
      <c r="TUX10" s="511"/>
      <c r="TUY10" s="511"/>
      <c r="TUZ10" s="511"/>
      <c r="TVA10" s="511"/>
      <c r="TVB10" s="511"/>
      <c r="TVC10" s="511"/>
      <c r="TVD10" s="512"/>
      <c r="TVE10" s="510"/>
      <c r="TVF10" s="511"/>
      <c r="TVG10" s="511"/>
      <c r="TVH10" s="511"/>
      <c r="TVI10" s="511"/>
      <c r="TVJ10" s="511"/>
      <c r="TVK10" s="511"/>
      <c r="TVL10" s="511"/>
      <c r="TVM10" s="511"/>
      <c r="TVN10" s="511"/>
      <c r="TVO10" s="512"/>
      <c r="TVP10" s="510"/>
      <c r="TVQ10" s="511"/>
      <c r="TVR10" s="511"/>
      <c r="TVS10" s="511"/>
      <c r="TVT10" s="511"/>
      <c r="TVU10" s="511"/>
      <c r="TVV10" s="511"/>
      <c r="TVW10" s="511"/>
      <c r="TVX10" s="511"/>
      <c r="TVY10" s="511"/>
      <c r="TVZ10" s="512"/>
      <c r="TWA10" s="510"/>
      <c r="TWB10" s="511"/>
      <c r="TWC10" s="511"/>
      <c r="TWD10" s="511"/>
      <c r="TWE10" s="511"/>
      <c r="TWF10" s="511"/>
      <c r="TWG10" s="511"/>
      <c r="TWH10" s="511"/>
      <c r="TWI10" s="511"/>
      <c r="TWJ10" s="511"/>
      <c r="TWK10" s="512"/>
      <c r="TWL10" s="510"/>
      <c r="TWM10" s="511"/>
      <c r="TWN10" s="511"/>
      <c r="TWO10" s="511"/>
      <c r="TWP10" s="511"/>
      <c r="TWQ10" s="511"/>
      <c r="TWR10" s="511"/>
      <c r="TWS10" s="511"/>
      <c r="TWT10" s="511"/>
      <c r="TWU10" s="511"/>
      <c r="TWV10" s="512"/>
      <c r="TWW10" s="510"/>
      <c r="TWX10" s="511"/>
      <c r="TWY10" s="511"/>
      <c r="TWZ10" s="511"/>
      <c r="TXA10" s="511"/>
      <c r="TXB10" s="511"/>
      <c r="TXC10" s="511"/>
      <c r="TXD10" s="511"/>
      <c r="TXE10" s="511"/>
      <c r="TXF10" s="511"/>
      <c r="TXG10" s="512"/>
      <c r="TXH10" s="510"/>
      <c r="TXI10" s="511"/>
      <c r="TXJ10" s="511"/>
      <c r="TXK10" s="511"/>
      <c r="TXL10" s="511"/>
      <c r="TXM10" s="511"/>
      <c r="TXN10" s="511"/>
      <c r="TXO10" s="511"/>
      <c r="TXP10" s="511"/>
      <c r="TXQ10" s="511"/>
      <c r="TXR10" s="512"/>
      <c r="TXS10" s="510"/>
      <c r="TXT10" s="511"/>
      <c r="TXU10" s="511"/>
      <c r="TXV10" s="511"/>
      <c r="TXW10" s="511"/>
      <c r="TXX10" s="511"/>
      <c r="TXY10" s="511"/>
      <c r="TXZ10" s="511"/>
      <c r="TYA10" s="511"/>
      <c r="TYB10" s="511"/>
      <c r="TYC10" s="512"/>
      <c r="TYD10" s="510"/>
      <c r="TYE10" s="511"/>
      <c r="TYF10" s="511"/>
      <c r="TYG10" s="511"/>
      <c r="TYH10" s="511"/>
      <c r="TYI10" s="511"/>
      <c r="TYJ10" s="511"/>
      <c r="TYK10" s="511"/>
      <c r="TYL10" s="511"/>
      <c r="TYM10" s="511"/>
      <c r="TYN10" s="512"/>
      <c r="TYO10" s="510"/>
      <c r="TYP10" s="511"/>
      <c r="TYQ10" s="511"/>
      <c r="TYR10" s="511"/>
      <c r="TYS10" s="511"/>
      <c r="TYT10" s="511"/>
      <c r="TYU10" s="511"/>
      <c r="TYV10" s="511"/>
      <c r="TYW10" s="511"/>
      <c r="TYX10" s="511"/>
      <c r="TYY10" s="512"/>
      <c r="TYZ10" s="510"/>
      <c r="TZA10" s="511"/>
      <c r="TZB10" s="511"/>
      <c r="TZC10" s="511"/>
      <c r="TZD10" s="511"/>
      <c r="TZE10" s="511"/>
      <c r="TZF10" s="511"/>
      <c r="TZG10" s="511"/>
      <c r="TZH10" s="511"/>
      <c r="TZI10" s="511"/>
      <c r="TZJ10" s="512"/>
      <c r="TZK10" s="510"/>
      <c r="TZL10" s="511"/>
      <c r="TZM10" s="511"/>
      <c r="TZN10" s="511"/>
      <c r="TZO10" s="511"/>
      <c r="TZP10" s="511"/>
      <c r="TZQ10" s="511"/>
      <c r="TZR10" s="511"/>
      <c r="TZS10" s="511"/>
      <c r="TZT10" s="511"/>
      <c r="TZU10" s="512"/>
      <c r="TZV10" s="510"/>
      <c r="TZW10" s="511"/>
      <c r="TZX10" s="511"/>
      <c r="TZY10" s="511"/>
      <c r="TZZ10" s="511"/>
      <c r="UAA10" s="511"/>
      <c r="UAB10" s="511"/>
      <c r="UAC10" s="511"/>
      <c r="UAD10" s="511"/>
      <c r="UAE10" s="511"/>
      <c r="UAF10" s="512"/>
      <c r="UAG10" s="510"/>
      <c r="UAH10" s="511"/>
      <c r="UAI10" s="511"/>
      <c r="UAJ10" s="511"/>
      <c r="UAK10" s="511"/>
      <c r="UAL10" s="511"/>
      <c r="UAM10" s="511"/>
      <c r="UAN10" s="511"/>
      <c r="UAO10" s="511"/>
      <c r="UAP10" s="511"/>
      <c r="UAQ10" s="512"/>
      <c r="UAR10" s="510"/>
      <c r="UAS10" s="511"/>
      <c r="UAT10" s="511"/>
      <c r="UAU10" s="511"/>
      <c r="UAV10" s="511"/>
      <c r="UAW10" s="511"/>
      <c r="UAX10" s="511"/>
      <c r="UAY10" s="511"/>
      <c r="UAZ10" s="511"/>
      <c r="UBA10" s="511"/>
      <c r="UBB10" s="512"/>
      <c r="UBC10" s="510"/>
      <c r="UBD10" s="511"/>
      <c r="UBE10" s="511"/>
      <c r="UBF10" s="511"/>
      <c r="UBG10" s="511"/>
      <c r="UBH10" s="511"/>
      <c r="UBI10" s="511"/>
      <c r="UBJ10" s="511"/>
      <c r="UBK10" s="511"/>
      <c r="UBL10" s="511"/>
      <c r="UBM10" s="512"/>
      <c r="UBN10" s="510"/>
      <c r="UBO10" s="511"/>
      <c r="UBP10" s="511"/>
      <c r="UBQ10" s="511"/>
      <c r="UBR10" s="511"/>
      <c r="UBS10" s="511"/>
      <c r="UBT10" s="511"/>
      <c r="UBU10" s="511"/>
      <c r="UBV10" s="511"/>
      <c r="UBW10" s="511"/>
      <c r="UBX10" s="512"/>
      <c r="UBY10" s="510"/>
      <c r="UBZ10" s="511"/>
      <c r="UCA10" s="511"/>
      <c r="UCB10" s="511"/>
      <c r="UCC10" s="511"/>
      <c r="UCD10" s="511"/>
      <c r="UCE10" s="511"/>
      <c r="UCF10" s="511"/>
      <c r="UCG10" s="511"/>
      <c r="UCH10" s="511"/>
      <c r="UCI10" s="512"/>
      <c r="UCJ10" s="510"/>
      <c r="UCK10" s="511"/>
      <c r="UCL10" s="511"/>
      <c r="UCM10" s="511"/>
      <c r="UCN10" s="511"/>
      <c r="UCO10" s="511"/>
      <c r="UCP10" s="511"/>
      <c r="UCQ10" s="511"/>
      <c r="UCR10" s="511"/>
      <c r="UCS10" s="511"/>
      <c r="UCT10" s="512"/>
      <c r="UCU10" s="510"/>
      <c r="UCV10" s="511"/>
      <c r="UCW10" s="511"/>
      <c r="UCX10" s="511"/>
      <c r="UCY10" s="511"/>
      <c r="UCZ10" s="511"/>
      <c r="UDA10" s="511"/>
      <c r="UDB10" s="511"/>
      <c r="UDC10" s="511"/>
      <c r="UDD10" s="511"/>
      <c r="UDE10" s="512"/>
      <c r="UDF10" s="510"/>
      <c r="UDG10" s="511"/>
      <c r="UDH10" s="511"/>
      <c r="UDI10" s="511"/>
      <c r="UDJ10" s="511"/>
      <c r="UDK10" s="511"/>
      <c r="UDL10" s="511"/>
      <c r="UDM10" s="511"/>
      <c r="UDN10" s="511"/>
      <c r="UDO10" s="511"/>
      <c r="UDP10" s="512"/>
      <c r="UDQ10" s="510"/>
      <c r="UDR10" s="511"/>
      <c r="UDS10" s="511"/>
      <c r="UDT10" s="511"/>
      <c r="UDU10" s="511"/>
      <c r="UDV10" s="511"/>
      <c r="UDW10" s="511"/>
      <c r="UDX10" s="511"/>
      <c r="UDY10" s="511"/>
      <c r="UDZ10" s="511"/>
      <c r="UEA10" s="512"/>
      <c r="UEB10" s="510"/>
      <c r="UEC10" s="511"/>
      <c r="UED10" s="511"/>
      <c r="UEE10" s="511"/>
      <c r="UEF10" s="511"/>
      <c r="UEG10" s="511"/>
      <c r="UEH10" s="511"/>
      <c r="UEI10" s="511"/>
      <c r="UEJ10" s="511"/>
      <c r="UEK10" s="511"/>
      <c r="UEL10" s="512"/>
      <c r="UEM10" s="510"/>
      <c r="UEN10" s="511"/>
      <c r="UEO10" s="511"/>
      <c r="UEP10" s="511"/>
      <c r="UEQ10" s="511"/>
      <c r="UER10" s="511"/>
      <c r="UES10" s="511"/>
      <c r="UET10" s="511"/>
      <c r="UEU10" s="511"/>
      <c r="UEV10" s="511"/>
      <c r="UEW10" s="512"/>
      <c r="UEX10" s="510"/>
      <c r="UEY10" s="511"/>
      <c r="UEZ10" s="511"/>
      <c r="UFA10" s="511"/>
      <c r="UFB10" s="511"/>
      <c r="UFC10" s="511"/>
      <c r="UFD10" s="511"/>
      <c r="UFE10" s="511"/>
      <c r="UFF10" s="511"/>
      <c r="UFG10" s="511"/>
      <c r="UFH10" s="512"/>
      <c r="UFI10" s="510"/>
      <c r="UFJ10" s="511"/>
      <c r="UFK10" s="511"/>
      <c r="UFL10" s="511"/>
      <c r="UFM10" s="511"/>
      <c r="UFN10" s="511"/>
      <c r="UFO10" s="511"/>
      <c r="UFP10" s="511"/>
      <c r="UFQ10" s="511"/>
      <c r="UFR10" s="511"/>
      <c r="UFS10" s="512"/>
      <c r="UFT10" s="510"/>
      <c r="UFU10" s="511"/>
      <c r="UFV10" s="511"/>
      <c r="UFW10" s="511"/>
      <c r="UFX10" s="511"/>
      <c r="UFY10" s="511"/>
      <c r="UFZ10" s="511"/>
      <c r="UGA10" s="511"/>
      <c r="UGB10" s="511"/>
      <c r="UGC10" s="511"/>
      <c r="UGD10" s="512"/>
      <c r="UGE10" s="510"/>
      <c r="UGF10" s="511"/>
      <c r="UGG10" s="511"/>
      <c r="UGH10" s="511"/>
      <c r="UGI10" s="511"/>
      <c r="UGJ10" s="511"/>
      <c r="UGK10" s="511"/>
      <c r="UGL10" s="511"/>
      <c r="UGM10" s="511"/>
      <c r="UGN10" s="511"/>
      <c r="UGO10" s="512"/>
      <c r="UGP10" s="510"/>
      <c r="UGQ10" s="511"/>
      <c r="UGR10" s="511"/>
      <c r="UGS10" s="511"/>
      <c r="UGT10" s="511"/>
      <c r="UGU10" s="511"/>
      <c r="UGV10" s="511"/>
      <c r="UGW10" s="511"/>
      <c r="UGX10" s="511"/>
      <c r="UGY10" s="511"/>
      <c r="UGZ10" s="512"/>
      <c r="UHA10" s="510"/>
      <c r="UHB10" s="511"/>
      <c r="UHC10" s="511"/>
      <c r="UHD10" s="511"/>
      <c r="UHE10" s="511"/>
      <c r="UHF10" s="511"/>
      <c r="UHG10" s="511"/>
      <c r="UHH10" s="511"/>
      <c r="UHI10" s="511"/>
      <c r="UHJ10" s="511"/>
      <c r="UHK10" s="512"/>
      <c r="UHL10" s="510"/>
      <c r="UHM10" s="511"/>
      <c r="UHN10" s="511"/>
      <c r="UHO10" s="511"/>
      <c r="UHP10" s="511"/>
      <c r="UHQ10" s="511"/>
      <c r="UHR10" s="511"/>
      <c r="UHS10" s="511"/>
      <c r="UHT10" s="511"/>
      <c r="UHU10" s="511"/>
      <c r="UHV10" s="512"/>
      <c r="UHW10" s="510"/>
      <c r="UHX10" s="511"/>
      <c r="UHY10" s="511"/>
      <c r="UHZ10" s="511"/>
      <c r="UIA10" s="511"/>
      <c r="UIB10" s="511"/>
      <c r="UIC10" s="511"/>
      <c r="UID10" s="511"/>
      <c r="UIE10" s="511"/>
      <c r="UIF10" s="511"/>
      <c r="UIG10" s="512"/>
      <c r="UIH10" s="510"/>
      <c r="UII10" s="511"/>
      <c r="UIJ10" s="511"/>
      <c r="UIK10" s="511"/>
      <c r="UIL10" s="511"/>
      <c r="UIM10" s="511"/>
      <c r="UIN10" s="511"/>
      <c r="UIO10" s="511"/>
      <c r="UIP10" s="511"/>
      <c r="UIQ10" s="511"/>
      <c r="UIR10" s="512"/>
      <c r="UIS10" s="510"/>
      <c r="UIT10" s="511"/>
      <c r="UIU10" s="511"/>
      <c r="UIV10" s="511"/>
      <c r="UIW10" s="511"/>
      <c r="UIX10" s="511"/>
      <c r="UIY10" s="511"/>
      <c r="UIZ10" s="511"/>
      <c r="UJA10" s="511"/>
      <c r="UJB10" s="511"/>
      <c r="UJC10" s="512"/>
      <c r="UJD10" s="510"/>
      <c r="UJE10" s="511"/>
      <c r="UJF10" s="511"/>
      <c r="UJG10" s="511"/>
      <c r="UJH10" s="511"/>
      <c r="UJI10" s="511"/>
      <c r="UJJ10" s="511"/>
      <c r="UJK10" s="511"/>
      <c r="UJL10" s="511"/>
      <c r="UJM10" s="511"/>
      <c r="UJN10" s="512"/>
      <c r="UJO10" s="510"/>
      <c r="UJP10" s="511"/>
      <c r="UJQ10" s="511"/>
      <c r="UJR10" s="511"/>
      <c r="UJS10" s="511"/>
      <c r="UJT10" s="511"/>
      <c r="UJU10" s="511"/>
      <c r="UJV10" s="511"/>
      <c r="UJW10" s="511"/>
      <c r="UJX10" s="511"/>
      <c r="UJY10" s="512"/>
      <c r="UJZ10" s="510"/>
      <c r="UKA10" s="511"/>
      <c r="UKB10" s="511"/>
      <c r="UKC10" s="511"/>
      <c r="UKD10" s="511"/>
      <c r="UKE10" s="511"/>
      <c r="UKF10" s="511"/>
      <c r="UKG10" s="511"/>
      <c r="UKH10" s="511"/>
      <c r="UKI10" s="511"/>
      <c r="UKJ10" s="512"/>
      <c r="UKK10" s="510"/>
      <c r="UKL10" s="511"/>
      <c r="UKM10" s="511"/>
      <c r="UKN10" s="511"/>
      <c r="UKO10" s="511"/>
      <c r="UKP10" s="511"/>
      <c r="UKQ10" s="511"/>
      <c r="UKR10" s="511"/>
      <c r="UKS10" s="511"/>
      <c r="UKT10" s="511"/>
      <c r="UKU10" s="512"/>
      <c r="UKV10" s="510"/>
      <c r="UKW10" s="511"/>
      <c r="UKX10" s="511"/>
      <c r="UKY10" s="511"/>
      <c r="UKZ10" s="511"/>
      <c r="ULA10" s="511"/>
      <c r="ULB10" s="511"/>
      <c r="ULC10" s="511"/>
      <c r="ULD10" s="511"/>
      <c r="ULE10" s="511"/>
      <c r="ULF10" s="512"/>
      <c r="ULG10" s="510"/>
      <c r="ULH10" s="511"/>
      <c r="ULI10" s="511"/>
      <c r="ULJ10" s="511"/>
      <c r="ULK10" s="511"/>
      <c r="ULL10" s="511"/>
      <c r="ULM10" s="511"/>
      <c r="ULN10" s="511"/>
      <c r="ULO10" s="511"/>
      <c r="ULP10" s="511"/>
      <c r="ULQ10" s="512"/>
      <c r="ULR10" s="510"/>
      <c r="ULS10" s="511"/>
      <c r="ULT10" s="511"/>
      <c r="ULU10" s="511"/>
      <c r="ULV10" s="511"/>
      <c r="ULW10" s="511"/>
      <c r="ULX10" s="511"/>
      <c r="ULY10" s="511"/>
      <c r="ULZ10" s="511"/>
      <c r="UMA10" s="511"/>
      <c r="UMB10" s="512"/>
      <c r="UMC10" s="510"/>
      <c r="UMD10" s="511"/>
      <c r="UME10" s="511"/>
      <c r="UMF10" s="511"/>
      <c r="UMG10" s="511"/>
      <c r="UMH10" s="511"/>
      <c r="UMI10" s="511"/>
      <c r="UMJ10" s="511"/>
      <c r="UMK10" s="511"/>
      <c r="UML10" s="511"/>
      <c r="UMM10" s="512"/>
      <c r="UMN10" s="510"/>
      <c r="UMO10" s="511"/>
      <c r="UMP10" s="511"/>
      <c r="UMQ10" s="511"/>
      <c r="UMR10" s="511"/>
      <c r="UMS10" s="511"/>
      <c r="UMT10" s="511"/>
      <c r="UMU10" s="511"/>
      <c r="UMV10" s="511"/>
      <c r="UMW10" s="511"/>
      <c r="UMX10" s="512"/>
      <c r="UMY10" s="510"/>
      <c r="UMZ10" s="511"/>
      <c r="UNA10" s="511"/>
      <c r="UNB10" s="511"/>
      <c r="UNC10" s="511"/>
      <c r="UND10" s="511"/>
      <c r="UNE10" s="511"/>
      <c r="UNF10" s="511"/>
      <c r="UNG10" s="511"/>
      <c r="UNH10" s="511"/>
      <c r="UNI10" s="512"/>
      <c r="UNJ10" s="510"/>
      <c r="UNK10" s="511"/>
      <c r="UNL10" s="511"/>
      <c r="UNM10" s="511"/>
      <c r="UNN10" s="511"/>
      <c r="UNO10" s="511"/>
      <c r="UNP10" s="511"/>
      <c r="UNQ10" s="511"/>
      <c r="UNR10" s="511"/>
      <c r="UNS10" s="511"/>
      <c r="UNT10" s="512"/>
      <c r="UNU10" s="510"/>
      <c r="UNV10" s="511"/>
      <c r="UNW10" s="511"/>
      <c r="UNX10" s="511"/>
      <c r="UNY10" s="511"/>
      <c r="UNZ10" s="511"/>
      <c r="UOA10" s="511"/>
      <c r="UOB10" s="511"/>
      <c r="UOC10" s="511"/>
      <c r="UOD10" s="511"/>
      <c r="UOE10" s="512"/>
      <c r="UOF10" s="510"/>
      <c r="UOG10" s="511"/>
      <c r="UOH10" s="511"/>
      <c r="UOI10" s="511"/>
      <c r="UOJ10" s="511"/>
      <c r="UOK10" s="511"/>
      <c r="UOL10" s="511"/>
      <c r="UOM10" s="511"/>
      <c r="UON10" s="511"/>
      <c r="UOO10" s="511"/>
      <c r="UOP10" s="512"/>
      <c r="UOQ10" s="510"/>
      <c r="UOR10" s="511"/>
      <c r="UOS10" s="511"/>
      <c r="UOT10" s="511"/>
      <c r="UOU10" s="511"/>
      <c r="UOV10" s="511"/>
      <c r="UOW10" s="511"/>
      <c r="UOX10" s="511"/>
      <c r="UOY10" s="511"/>
      <c r="UOZ10" s="511"/>
      <c r="UPA10" s="512"/>
      <c r="UPB10" s="510"/>
      <c r="UPC10" s="511"/>
      <c r="UPD10" s="511"/>
      <c r="UPE10" s="511"/>
      <c r="UPF10" s="511"/>
      <c r="UPG10" s="511"/>
      <c r="UPH10" s="511"/>
      <c r="UPI10" s="511"/>
      <c r="UPJ10" s="511"/>
      <c r="UPK10" s="511"/>
      <c r="UPL10" s="512"/>
      <c r="UPM10" s="510"/>
      <c r="UPN10" s="511"/>
      <c r="UPO10" s="511"/>
      <c r="UPP10" s="511"/>
      <c r="UPQ10" s="511"/>
      <c r="UPR10" s="511"/>
      <c r="UPS10" s="511"/>
      <c r="UPT10" s="511"/>
      <c r="UPU10" s="511"/>
      <c r="UPV10" s="511"/>
      <c r="UPW10" s="512"/>
      <c r="UPX10" s="510"/>
      <c r="UPY10" s="511"/>
      <c r="UPZ10" s="511"/>
      <c r="UQA10" s="511"/>
      <c r="UQB10" s="511"/>
      <c r="UQC10" s="511"/>
      <c r="UQD10" s="511"/>
      <c r="UQE10" s="511"/>
      <c r="UQF10" s="511"/>
      <c r="UQG10" s="511"/>
      <c r="UQH10" s="512"/>
      <c r="UQI10" s="510"/>
      <c r="UQJ10" s="511"/>
      <c r="UQK10" s="511"/>
      <c r="UQL10" s="511"/>
      <c r="UQM10" s="511"/>
      <c r="UQN10" s="511"/>
      <c r="UQO10" s="511"/>
      <c r="UQP10" s="511"/>
      <c r="UQQ10" s="511"/>
      <c r="UQR10" s="511"/>
      <c r="UQS10" s="512"/>
      <c r="UQT10" s="510"/>
      <c r="UQU10" s="511"/>
      <c r="UQV10" s="511"/>
      <c r="UQW10" s="511"/>
      <c r="UQX10" s="511"/>
      <c r="UQY10" s="511"/>
      <c r="UQZ10" s="511"/>
      <c r="URA10" s="511"/>
      <c r="URB10" s="511"/>
      <c r="URC10" s="511"/>
      <c r="URD10" s="512"/>
      <c r="URE10" s="510"/>
      <c r="URF10" s="511"/>
      <c r="URG10" s="511"/>
      <c r="URH10" s="511"/>
      <c r="URI10" s="511"/>
      <c r="URJ10" s="511"/>
      <c r="URK10" s="511"/>
      <c r="URL10" s="511"/>
      <c r="URM10" s="511"/>
      <c r="URN10" s="511"/>
      <c r="URO10" s="512"/>
      <c r="URP10" s="510"/>
      <c r="URQ10" s="511"/>
      <c r="URR10" s="511"/>
      <c r="URS10" s="511"/>
      <c r="URT10" s="511"/>
      <c r="URU10" s="511"/>
      <c r="URV10" s="511"/>
      <c r="URW10" s="511"/>
      <c r="URX10" s="511"/>
      <c r="URY10" s="511"/>
      <c r="URZ10" s="512"/>
      <c r="USA10" s="510"/>
      <c r="USB10" s="511"/>
      <c r="USC10" s="511"/>
      <c r="USD10" s="511"/>
      <c r="USE10" s="511"/>
      <c r="USF10" s="511"/>
      <c r="USG10" s="511"/>
      <c r="USH10" s="511"/>
      <c r="USI10" s="511"/>
      <c r="USJ10" s="511"/>
      <c r="USK10" s="512"/>
      <c r="USL10" s="510"/>
      <c r="USM10" s="511"/>
      <c r="USN10" s="511"/>
      <c r="USO10" s="511"/>
      <c r="USP10" s="511"/>
      <c r="USQ10" s="511"/>
      <c r="USR10" s="511"/>
      <c r="USS10" s="511"/>
      <c r="UST10" s="511"/>
      <c r="USU10" s="511"/>
      <c r="USV10" s="512"/>
      <c r="USW10" s="510"/>
      <c r="USX10" s="511"/>
      <c r="USY10" s="511"/>
      <c r="USZ10" s="511"/>
      <c r="UTA10" s="511"/>
      <c r="UTB10" s="511"/>
      <c r="UTC10" s="511"/>
      <c r="UTD10" s="511"/>
      <c r="UTE10" s="511"/>
      <c r="UTF10" s="511"/>
      <c r="UTG10" s="512"/>
      <c r="UTH10" s="510"/>
      <c r="UTI10" s="511"/>
      <c r="UTJ10" s="511"/>
      <c r="UTK10" s="511"/>
      <c r="UTL10" s="511"/>
      <c r="UTM10" s="511"/>
      <c r="UTN10" s="511"/>
      <c r="UTO10" s="511"/>
      <c r="UTP10" s="511"/>
      <c r="UTQ10" s="511"/>
      <c r="UTR10" s="512"/>
      <c r="UTS10" s="510"/>
      <c r="UTT10" s="511"/>
      <c r="UTU10" s="511"/>
      <c r="UTV10" s="511"/>
      <c r="UTW10" s="511"/>
      <c r="UTX10" s="511"/>
      <c r="UTY10" s="511"/>
      <c r="UTZ10" s="511"/>
      <c r="UUA10" s="511"/>
      <c r="UUB10" s="511"/>
      <c r="UUC10" s="512"/>
      <c r="UUD10" s="510"/>
      <c r="UUE10" s="511"/>
      <c r="UUF10" s="511"/>
      <c r="UUG10" s="511"/>
      <c r="UUH10" s="511"/>
      <c r="UUI10" s="511"/>
      <c r="UUJ10" s="511"/>
      <c r="UUK10" s="511"/>
      <c r="UUL10" s="511"/>
      <c r="UUM10" s="511"/>
      <c r="UUN10" s="512"/>
      <c r="UUO10" s="510"/>
      <c r="UUP10" s="511"/>
      <c r="UUQ10" s="511"/>
      <c r="UUR10" s="511"/>
      <c r="UUS10" s="511"/>
      <c r="UUT10" s="511"/>
      <c r="UUU10" s="511"/>
      <c r="UUV10" s="511"/>
      <c r="UUW10" s="511"/>
      <c r="UUX10" s="511"/>
      <c r="UUY10" s="512"/>
      <c r="UUZ10" s="510"/>
      <c r="UVA10" s="511"/>
      <c r="UVB10" s="511"/>
      <c r="UVC10" s="511"/>
      <c r="UVD10" s="511"/>
      <c r="UVE10" s="511"/>
      <c r="UVF10" s="511"/>
      <c r="UVG10" s="511"/>
      <c r="UVH10" s="511"/>
      <c r="UVI10" s="511"/>
      <c r="UVJ10" s="512"/>
      <c r="UVK10" s="510"/>
      <c r="UVL10" s="511"/>
      <c r="UVM10" s="511"/>
      <c r="UVN10" s="511"/>
      <c r="UVO10" s="511"/>
      <c r="UVP10" s="511"/>
      <c r="UVQ10" s="511"/>
      <c r="UVR10" s="511"/>
      <c r="UVS10" s="511"/>
      <c r="UVT10" s="511"/>
      <c r="UVU10" s="512"/>
      <c r="UVV10" s="510"/>
      <c r="UVW10" s="511"/>
      <c r="UVX10" s="511"/>
      <c r="UVY10" s="511"/>
      <c r="UVZ10" s="511"/>
      <c r="UWA10" s="511"/>
      <c r="UWB10" s="511"/>
      <c r="UWC10" s="511"/>
      <c r="UWD10" s="511"/>
      <c r="UWE10" s="511"/>
      <c r="UWF10" s="512"/>
      <c r="UWG10" s="510"/>
      <c r="UWH10" s="511"/>
      <c r="UWI10" s="511"/>
      <c r="UWJ10" s="511"/>
      <c r="UWK10" s="511"/>
      <c r="UWL10" s="511"/>
      <c r="UWM10" s="511"/>
      <c r="UWN10" s="511"/>
      <c r="UWO10" s="511"/>
      <c r="UWP10" s="511"/>
      <c r="UWQ10" s="512"/>
      <c r="UWR10" s="510"/>
      <c r="UWS10" s="511"/>
      <c r="UWT10" s="511"/>
      <c r="UWU10" s="511"/>
      <c r="UWV10" s="511"/>
      <c r="UWW10" s="511"/>
      <c r="UWX10" s="511"/>
      <c r="UWY10" s="511"/>
      <c r="UWZ10" s="511"/>
      <c r="UXA10" s="511"/>
      <c r="UXB10" s="512"/>
      <c r="UXC10" s="510"/>
      <c r="UXD10" s="511"/>
      <c r="UXE10" s="511"/>
      <c r="UXF10" s="511"/>
      <c r="UXG10" s="511"/>
      <c r="UXH10" s="511"/>
      <c r="UXI10" s="511"/>
      <c r="UXJ10" s="511"/>
      <c r="UXK10" s="511"/>
      <c r="UXL10" s="511"/>
      <c r="UXM10" s="512"/>
      <c r="UXN10" s="510"/>
      <c r="UXO10" s="511"/>
      <c r="UXP10" s="511"/>
      <c r="UXQ10" s="511"/>
      <c r="UXR10" s="511"/>
      <c r="UXS10" s="511"/>
      <c r="UXT10" s="511"/>
      <c r="UXU10" s="511"/>
      <c r="UXV10" s="511"/>
      <c r="UXW10" s="511"/>
      <c r="UXX10" s="512"/>
      <c r="UXY10" s="510"/>
      <c r="UXZ10" s="511"/>
      <c r="UYA10" s="511"/>
      <c r="UYB10" s="511"/>
      <c r="UYC10" s="511"/>
      <c r="UYD10" s="511"/>
      <c r="UYE10" s="511"/>
      <c r="UYF10" s="511"/>
      <c r="UYG10" s="511"/>
      <c r="UYH10" s="511"/>
      <c r="UYI10" s="512"/>
      <c r="UYJ10" s="510"/>
      <c r="UYK10" s="511"/>
      <c r="UYL10" s="511"/>
      <c r="UYM10" s="511"/>
      <c r="UYN10" s="511"/>
      <c r="UYO10" s="511"/>
      <c r="UYP10" s="511"/>
      <c r="UYQ10" s="511"/>
      <c r="UYR10" s="511"/>
      <c r="UYS10" s="511"/>
      <c r="UYT10" s="512"/>
      <c r="UYU10" s="510"/>
      <c r="UYV10" s="511"/>
      <c r="UYW10" s="511"/>
      <c r="UYX10" s="511"/>
      <c r="UYY10" s="511"/>
      <c r="UYZ10" s="511"/>
      <c r="UZA10" s="511"/>
      <c r="UZB10" s="511"/>
      <c r="UZC10" s="511"/>
      <c r="UZD10" s="511"/>
      <c r="UZE10" s="512"/>
      <c r="UZF10" s="510"/>
      <c r="UZG10" s="511"/>
      <c r="UZH10" s="511"/>
      <c r="UZI10" s="511"/>
      <c r="UZJ10" s="511"/>
      <c r="UZK10" s="511"/>
      <c r="UZL10" s="511"/>
      <c r="UZM10" s="511"/>
      <c r="UZN10" s="511"/>
      <c r="UZO10" s="511"/>
      <c r="UZP10" s="512"/>
      <c r="UZQ10" s="510"/>
      <c r="UZR10" s="511"/>
      <c r="UZS10" s="511"/>
      <c r="UZT10" s="511"/>
      <c r="UZU10" s="511"/>
      <c r="UZV10" s="511"/>
      <c r="UZW10" s="511"/>
      <c r="UZX10" s="511"/>
      <c r="UZY10" s="511"/>
      <c r="UZZ10" s="511"/>
      <c r="VAA10" s="512"/>
      <c r="VAB10" s="510"/>
      <c r="VAC10" s="511"/>
      <c r="VAD10" s="511"/>
      <c r="VAE10" s="511"/>
      <c r="VAF10" s="511"/>
      <c r="VAG10" s="511"/>
      <c r="VAH10" s="511"/>
      <c r="VAI10" s="511"/>
      <c r="VAJ10" s="511"/>
      <c r="VAK10" s="511"/>
      <c r="VAL10" s="512"/>
      <c r="VAM10" s="510"/>
      <c r="VAN10" s="511"/>
      <c r="VAO10" s="511"/>
      <c r="VAP10" s="511"/>
      <c r="VAQ10" s="511"/>
      <c r="VAR10" s="511"/>
      <c r="VAS10" s="511"/>
      <c r="VAT10" s="511"/>
      <c r="VAU10" s="511"/>
      <c r="VAV10" s="511"/>
      <c r="VAW10" s="512"/>
      <c r="VAX10" s="510"/>
      <c r="VAY10" s="511"/>
      <c r="VAZ10" s="511"/>
      <c r="VBA10" s="511"/>
      <c r="VBB10" s="511"/>
      <c r="VBC10" s="511"/>
      <c r="VBD10" s="511"/>
      <c r="VBE10" s="511"/>
      <c r="VBF10" s="511"/>
      <c r="VBG10" s="511"/>
      <c r="VBH10" s="512"/>
      <c r="VBI10" s="510"/>
      <c r="VBJ10" s="511"/>
      <c r="VBK10" s="511"/>
      <c r="VBL10" s="511"/>
      <c r="VBM10" s="511"/>
      <c r="VBN10" s="511"/>
      <c r="VBO10" s="511"/>
      <c r="VBP10" s="511"/>
      <c r="VBQ10" s="511"/>
      <c r="VBR10" s="511"/>
      <c r="VBS10" s="512"/>
      <c r="VBT10" s="510"/>
      <c r="VBU10" s="511"/>
      <c r="VBV10" s="511"/>
      <c r="VBW10" s="511"/>
      <c r="VBX10" s="511"/>
      <c r="VBY10" s="511"/>
      <c r="VBZ10" s="511"/>
      <c r="VCA10" s="511"/>
      <c r="VCB10" s="511"/>
      <c r="VCC10" s="511"/>
      <c r="VCD10" s="512"/>
      <c r="VCE10" s="510"/>
      <c r="VCF10" s="511"/>
      <c r="VCG10" s="511"/>
      <c r="VCH10" s="511"/>
      <c r="VCI10" s="511"/>
      <c r="VCJ10" s="511"/>
      <c r="VCK10" s="511"/>
      <c r="VCL10" s="511"/>
      <c r="VCM10" s="511"/>
      <c r="VCN10" s="511"/>
      <c r="VCO10" s="512"/>
      <c r="VCP10" s="510"/>
      <c r="VCQ10" s="511"/>
      <c r="VCR10" s="511"/>
      <c r="VCS10" s="511"/>
      <c r="VCT10" s="511"/>
      <c r="VCU10" s="511"/>
      <c r="VCV10" s="511"/>
      <c r="VCW10" s="511"/>
      <c r="VCX10" s="511"/>
      <c r="VCY10" s="511"/>
      <c r="VCZ10" s="512"/>
      <c r="VDA10" s="510"/>
      <c r="VDB10" s="511"/>
      <c r="VDC10" s="511"/>
      <c r="VDD10" s="511"/>
      <c r="VDE10" s="511"/>
      <c r="VDF10" s="511"/>
      <c r="VDG10" s="511"/>
      <c r="VDH10" s="511"/>
      <c r="VDI10" s="511"/>
      <c r="VDJ10" s="511"/>
      <c r="VDK10" s="512"/>
      <c r="VDL10" s="510"/>
      <c r="VDM10" s="511"/>
      <c r="VDN10" s="511"/>
      <c r="VDO10" s="511"/>
      <c r="VDP10" s="511"/>
      <c r="VDQ10" s="511"/>
      <c r="VDR10" s="511"/>
      <c r="VDS10" s="511"/>
      <c r="VDT10" s="511"/>
      <c r="VDU10" s="511"/>
      <c r="VDV10" s="512"/>
      <c r="VDW10" s="510"/>
      <c r="VDX10" s="511"/>
      <c r="VDY10" s="511"/>
      <c r="VDZ10" s="511"/>
      <c r="VEA10" s="511"/>
      <c r="VEB10" s="511"/>
      <c r="VEC10" s="511"/>
      <c r="VED10" s="511"/>
      <c r="VEE10" s="511"/>
      <c r="VEF10" s="511"/>
      <c r="VEG10" s="512"/>
      <c r="VEH10" s="510"/>
      <c r="VEI10" s="511"/>
      <c r="VEJ10" s="511"/>
      <c r="VEK10" s="511"/>
      <c r="VEL10" s="511"/>
      <c r="VEM10" s="511"/>
      <c r="VEN10" s="511"/>
      <c r="VEO10" s="511"/>
      <c r="VEP10" s="511"/>
      <c r="VEQ10" s="511"/>
      <c r="VER10" s="512"/>
      <c r="VES10" s="510"/>
      <c r="VET10" s="511"/>
      <c r="VEU10" s="511"/>
      <c r="VEV10" s="511"/>
      <c r="VEW10" s="511"/>
      <c r="VEX10" s="511"/>
      <c r="VEY10" s="511"/>
      <c r="VEZ10" s="511"/>
      <c r="VFA10" s="511"/>
      <c r="VFB10" s="511"/>
      <c r="VFC10" s="512"/>
      <c r="VFD10" s="510"/>
      <c r="VFE10" s="511"/>
      <c r="VFF10" s="511"/>
      <c r="VFG10" s="511"/>
      <c r="VFH10" s="511"/>
      <c r="VFI10" s="511"/>
      <c r="VFJ10" s="511"/>
      <c r="VFK10" s="511"/>
      <c r="VFL10" s="511"/>
      <c r="VFM10" s="511"/>
      <c r="VFN10" s="512"/>
      <c r="VFO10" s="510"/>
      <c r="VFP10" s="511"/>
      <c r="VFQ10" s="511"/>
      <c r="VFR10" s="511"/>
      <c r="VFS10" s="511"/>
      <c r="VFT10" s="511"/>
      <c r="VFU10" s="511"/>
      <c r="VFV10" s="511"/>
      <c r="VFW10" s="511"/>
      <c r="VFX10" s="511"/>
      <c r="VFY10" s="512"/>
      <c r="VFZ10" s="510"/>
      <c r="VGA10" s="511"/>
      <c r="VGB10" s="511"/>
      <c r="VGC10" s="511"/>
      <c r="VGD10" s="511"/>
      <c r="VGE10" s="511"/>
      <c r="VGF10" s="511"/>
      <c r="VGG10" s="511"/>
      <c r="VGH10" s="511"/>
      <c r="VGI10" s="511"/>
      <c r="VGJ10" s="512"/>
      <c r="VGK10" s="510"/>
      <c r="VGL10" s="511"/>
      <c r="VGM10" s="511"/>
      <c r="VGN10" s="511"/>
      <c r="VGO10" s="511"/>
      <c r="VGP10" s="511"/>
      <c r="VGQ10" s="511"/>
      <c r="VGR10" s="511"/>
      <c r="VGS10" s="511"/>
      <c r="VGT10" s="511"/>
      <c r="VGU10" s="512"/>
      <c r="VGV10" s="510"/>
      <c r="VGW10" s="511"/>
      <c r="VGX10" s="511"/>
      <c r="VGY10" s="511"/>
      <c r="VGZ10" s="511"/>
      <c r="VHA10" s="511"/>
      <c r="VHB10" s="511"/>
      <c r="VHC10" s="511"/>
      <c r="VHD10" s="511"/>
      <c r="VHE10" s="511"/>
      <c r="VHF10" s="512"/>
      <c r="VHG10" s="510"/>
      <c r="VHH10" s="511"/>
      <c r="VHI10" s="511"/>
      <c r="VHJ10" s="511"/>
      <c r="VHK10" s="511"/>
      <c r="VHL10" s="511"/>
      <c r="VHM10" s="511"/>
      <c r="VHN10" s="511"/>
      <c r="VHO10" s="511"/>
      <c r="VHP10" s="511"/>
      <c r="VHQ10" s="512"/>
      <c r="VHR10" s="510"/>
      <c r="VHS10" s="511"/>
      <c r="VHT10" s="511"/>
      <c r="VHU10" s="511"/>
      <c r="VHV10" s="511"/>
      <c r="VHW10" s="511"/>
      <c r="VHX10" s="511"/>
      <c r="VHY10" s="511"/>
      <c r="VHZ10" s="511"/>
      <c r="VIA10" s="511"/>
      <c r="VIB10" s="512"/>
      <c r="VIC10" s="510"/>
      <c r="VID10" s="511"/>
      <c r="VIE10" s="511"/>
      <c r="VIF10" s="511"/>
      <c r="VIG10" s="511"/>
      <c r="VIH10" s="511"/>
      <c r="VII10" s="511"/>
      <c r="VIJ10" s="511"/>
      <c r="VIK10" s="511"/>
      <c r="VIL10" s="511"/>
      <c r="VIM10" s="512"/>
      <c r="VIN10" s="510"/>
      <c r="VIO10" s="511"/>
      <c r="VIP10" s="511"/>
      <c r="VIQ10" s="511"/>
      <c r="VIR10" s="511"/>
      <c r="VIS10" s="511"/>
      <c r="VIT10" s="511"/>
      <c r="VIU10" s="511"/>
      <c r="VIV10" s="511"/>
      <c r="VIW10" s="511"/>
      <c r="VIX10" s="512"/>
      <c r="VIY10" s="510"/>
      <c r="VIZ10" s="511"/>
      <c r="VJA10" s="511"/>
      <c r="VJB10" s="511"/>
      <c r="VJC10" s="511"/>
      <c r="VJD10" s="511"/>
      <c r="VJE10" s="511"/>
      <c r="VJF10" s="511"/>
      <c r="VJG10" s="511"/>
      <c r="VJH10" s="511"/>
      <c r="VJI10" s="512"/>
      <c r="VJJ10" s="510"/>
      <c r="VJK10" s="511"/>
      <c r="VJL10" s="511"/>
      <c r="VJM10" s="511"/>
      <c r="VJN10" s="511"/>
      <c r="VJO10" s="511"/>
      <c r="VJP10" s="511"/>
      <c r="VJQ10" s="511"/>
      <c r="VJR10" s="511"/>
      <c r="VJS10" s="511"/>
      <c r="VJT10" s="512"/>
      <c r="VJU10" s="510"/>
      <c r="VJV10" s="511"/>
      <c r="VJW10" s="511"/>
      <c r="VJX10" s="511"/>
      <c r="VJY10" s="511"/>
      <c r="VJZ10" s="511"/>
      <c r="VKA10" s="511"/>
      <c r="VKB10" s="511"/>
      <c r="VKC10" s="511"/>
      <c r="VKD10" s="511"/>
      <c r="VKE10" s="512"/>
      <c r="VKF10" s="510"/>
      <c r="VKG10" s="511"/>
      <c r="VKH10" s="511"/>
      <c r="VKI10" s="511"/>
      <c r="VKJ10" s="511"/>
      <c r="VKK10" s="511"/>
      <c r="VKL10" s="511"/>
      <c r="VKM10" s="511"/>
      <c r="VKN10" s="511"/>
      <c r="VKO10" s="511"/>
      <c r="VKP10" s="512"/>
      <c r="VKQ10" s="510"/>
      <c r="VKR10" s="511"/>
      <c r="VKS10" s="511"/>
      <c r="VKT10" s="511"/>
      <c r="VKU10" s="511"/>
      <c r="VKV10" s="511"/>
      <c r="VKW10" s="511"/>
      <c r="VKX10" s="511"/>
      <c r="VKY10" s="511"/>
      <c r="VKZ10" s="511"/>
      <c r="VLA10" s="512"/>
      <c r="VLB10" s="510"/>
      <c r="VLC10" s="511"/>
      <c r="VLD10" s="511"/>
      <c r="VLE10" s="511"/>
      <c r="VLF10" s="511"/>
      <c r="VLG10" s="511"/>
      <c r="VLH10" s="511"/>
      <c r="VLI10" s="511"/>
      <c r="VLJ10" s="511"/>
      <c r="VLK10" s="511"/>
      <c r="VLL10" s="512"/>
      <c r="VLM10" s="510"/>
      <c r="VLN10" s="511"/>
      <c r="VLO10" s="511"/>
      <c r="VLP10" s="511"/>
      <c r="VLQ10" s="511"/>
      <c r="VLR10" s="511"/>
      <c r="VLS10" s="511"/>
      <c r="VLT10" s="511"/>
      <c r="VLU10" s="511"/>
      <c r="VLV10" s="511"/>
      <c r="VLW10" s="512"/>
      <c r="VLX10" s="510"/>
      <c r="VLY10" s="511"/>
      <c r="VLZ10" s="511"/>
      <c r="VMA10" s="511"/>
      <c r="VMB10" s="511"/>
      <c r="VMC10" s="511"/>
      <c r="VMD10" s="511"/>
      <c r="VME10" s="511"/>
      <c r="VMF10" s="511"/>
      <c r="VMG10" s="511"/>
      <c r="VMH10" s="512"/>
      <c r="VMI10" s="510"/>
      <c r="VMJ10" s="511"/>
      <c r="VMK10" s="511"/>
      <c r="VML10" s="511"/>
      <c r="VMM10" s="511"/>
      <c r="VMN10" s="511"/>
      <c r="VMO10" s="511"/>
      <c r="VMP10" s="511"/>
      <c r="VMQ10" s="511"/>
      <c r="VMR10" s="511"/>
      <c r="VMS10" s="512"/>
      <c r="VMT10" s="510"/>
      <c r="VMU10" s="511"/>
      <c r="VMV10" s="511"/>
      <c r="VMW10" s="511"/>
      <c r="VMX10" s="511"/>
      <c r="VMY10" s="511"/>
      <c r="VMZ10" s="511"/>
      <c r="VNA10" s="511"/>
      <c r="VNB10" s="511"/>
      <c r="VNC10" s="511"/>
      <c r="VND10" s="512"/>
      <c r="VNE10" s="510"/>
      <c r="VNF10" s="511"/>
      <c r="VNG10" s="511"/>
      <c r="VNH10" s="511"/>
      <c r="VNI10" s="511"/>
      <c r="VNJ10" s="511"/>
      <c r="VNK10" s="511"/>
      <c r="VNL10" s="511"/>
      <c r="VNM10" s="511"/>
      <c r="VNN10" s="511"/>
      <c r="VNO10" s="512"/>
      <c r="VNP10" s="510"/>
      <c r="VNQ10" s="511"/>
      <c r="VNR10" s="511"/>
      <c r="VNS10" s="511"/>
      <c r="VNT10" s="511"/>
      <c r="VNU10" s="511"/>
      <c r="VNV10" s="511"/>
      <c r="VNW10" s="511"/>
      <c r="VNX10" s="511"/>
      <c r="VNY10" s="511"/>
      <c r="VNZ10" s="512"/>
      <c r="VOA10" s="510"/>
      <c r="VOB10" s="511"/>
      <c r="VOC10" s="511"/>
      <c r="VOD10" s="511"/>
      <c r="VOE10" s="511"/>
      <c r="VOF10" s="511"/>
      <c r="VOG10" s="511"/>
      <c r="VOH10" s="511"/>
      <c r="VOI10" s="511"/>
      <c r="VOJ10" s="511"/>
      <c r="VOK10" s="512"/>
      <c r="VOL10" s="510"/>
      <c r="VOM10" s="511"/>
      <c r="VON10" s="511"/>
      <c r="VOO10" s="511"/>
      <c r="VOP10" s="511"/>
      <c r="VOQ10" s="511"/>
      <c r="VOR10" s="511"/>
      <c r="VOS10" s="511"/>
      <c r="VOT10" s="511"/>
      <c r="VOU10" s="511"/>
      <c r="VOV10" s="512"/>
      <c r="VOW10" s="510"/>
      <c r="VOX10" s="511"/>
      <c r="VOY10" s="511"/>
      <c r="VOZ10" s="511"/>
      <c r="VPA10" s="511"/>
      <c r="VPB10" s="511"/>
      <c r="VPC10" s="511"/>
      <c r="VPD10" s="511"/>
      <c r="VPE10" s="511"/>
      <c r="VPF10" s="511"/>
      <c r="VPG10" s="512"/>
      <c r="VPH10" s="510"/>
      <c r="VPI10" s="511"/>
      <c r="VPJ10" s="511"/>
      <c r="VPK10" s="511"/>
      <c r="VPL10" s="511"/>
      <c r="VPM10" s="511"/>
      <c r="VPN10" s="511"/>
      <c r="VPO10" s="511"/>
      <c r="VPP10" s="511"/>
      <c r="VPQ10" s="511"/>
      <c r="VPR10" s="512"/>
      <c r="VPS10" s="510"/>
      <c r="VPT10" s="511"/>
      <c r="VPU10" s="511"/>
      <c r="VPV10" s="511"/>
      <c r="VPW10" s="511"/>
      <c r="VPX10" s="511"/>
      <c r="VPY10" s="511"/>
      <c r="VPZ10" s="511"/>
      <c r="VQA10" s="511"/>
      <c r="VQB10" s="511"/>
      <c r="VQC10" s="512"/>
      <c r="VQD10" s="510"/>
      <c r="VQE10" s="511"/>
      <c r="VQF10" s="511"/>
      <c r="VQG10" s="511"/>
      <c r="VQH10" s="511"/>
      <c r="VQI10" s="511"/>
      <c r="VQJ10" s="511"/>
      <c r="VQK10" s="511"/>
      <c r="VQL10" s="511"/>
      <c r="VQM10" s="511"/>
      <c r="VQN10" s="512"/>
      <c r="VQO10" s="510"/>
      <c r="VQP10" s="511"/>
      <c r="VQQ10" s="511"/>
      <c r="VQR10" s="511"/>
      <c r="VQS10" s="511"/>
      <c r="VQT10" s="511"/>
      <c r="VQU10" s="511"/>
      <c r="VQV10" s="511"/>
      <c r="VQW10" s="511"/>
      <c r="VQX10" s="511"/>
      <c r="VQY10" s="512"/>
      <c r="VQZ10" s="510"/>
      <c r="VRA10" s="511"/>
      <c r="VRB10" s="511"/>
      <c r="VRC10" s="511"/>
      <c r="VRD10" s="511"/>
      <c r="VRE10" s="511"/>
      <c r="VRF10" s="511"/>
      <c r="VRG10" s="511"/>
      <c r="VRH10" s="511"/>
      <c r="VRI10" s="511"/>
      <c r="VRJ10" s="512"/>
      <c r="VRK10" s="510"/>
      <c r="VRL10" s="511"/>
      <c r="VRM10" s="511"/>
      <c r="VRN10" s="511"/>
      <c r="VRO10" s="511"/>
      <c r="VRP10" s="511"/>
      <c r="VRQ10" s="511"/>
      <c r="VRR10" s="511"/>
      <c r="VRS10" s="511"/>
      <c r="VRT10" s="511"/>
      <c r="VRU10" s="512"/>
      <c r="VRV10" s="510"/>
      <c r="VRW10" s="511"/>
      <c r="VRX10" s="511"/>
      <c r="VRY10" s="511"/>
      <c r="VRZ10" s="511"/>
      <c r="VSA10" s="511"/>
      <c r="VSB10" s="511"/>
      <c r="VSC10" s="511"/>
      <c r="VSD10" s="511"/>
      <c r="VSE10" s="511"/>
      <c r="VSF10" s="512"/>
      <c r="VSG10" s="510"/>
      <c r="VSH10" s="511"/>
      <c r="VSI10" s="511"/>
      <c r="VSJ10" s="511"/>
      <c r="VSK10" s="511"/>
      <c r="VSL10" s="511"/>
      <c r="VSM10" s="511"/>
      <c r="VSN10" s="511"/>
      <c r="VSO10" s="511"/>
      <c r="VSP10" s="511"/>
      <c r="VSQ10" s="512"/>
      <c r="VSR10" s="510"/>
      <c r="VSS10" s="511"/>
      <c r="VST10" s="511"/>
      <c r="VSU10" s="511"/>
      <c r="VSV10" s="511"/>
      <c r="VSW10" s="511"/>
      <c r="VSX10" s="511"/>
      <c r="VSY10" s="511"/>
      <c r="VSZ10" s="511"/>
      <c r="VTA10" s="511"/>
      <c r="VTB10" s="512"/>
      <c r="VTC10" s="510"/>
      <c r="VTD10" s="511"/>
      <c r="VTE10" s="511"/>
      <c r="VTF10" s="511"/>
      <c r="VTG10" s="511"/>
      <c r="VTH10" s="511"/>
      <c r="VTI10" s="511"/>
      <c r="VTJ10" s="511"/>
      <c r="VTK10" s="511"/>
      <c r="VTL10" s="511"/>
      <c r="VTM10" s="512"/>
      <c r="VTN10" s="510"/>
      <c r="VTO10" s="511"/>
      <c r="VTP10" s="511"/>
      <c r="VTQ10" s="511"/>
      <c r="VTR10" s="511"/>
      <c r="VTS10" s="511"/>
      <c r="VTT10" s="511"/>
      <c r="VTU10" s="511"/>
      <c r="VTV10" s="511"/>
      <c r="VTW10" s="511"/>
      <c r="VTX10" s="512"/>
      <c r="VTY10" s="510"/>
      <c r="VTZ10" s="511"/>
      <c r="VUA10" s="511"/>
      <c r="VUB10" s="511"/>
      <c r="VUC10" s="511"/>
      <c r="VUD10" s="511"/>
      <c r="VUE10" s="511"/>
      <c r="VUF10" s="511"/>
      <c r="VUG10" s="511"/>
      <c r="VUH10" s="511"/>
      <c r="VUI10" s="512"/>
      <c r="VUJ10" s="510"/>
      <c r="VUK10" s="511"/>
      <c r="VUL10" s="511"/>
      <c r="VUM10" s="511"/>
      <c r="VUN10" s="511"/>
      <c r="VUO10" s="511"/>
      <c r="VUP10" s="511"/>
      <c r="VUQ10" s="511"/>
      <c r="VUR10" s="511"/>
      <c r="VUS10" s="511"/>
      <c r="VUT10" s="512"/>
      <c r="VUU10" s="510"/>
      <c r="VUV10" s="511"/>
      <c r="VUW10" s="511"/>
      <c r="VUX10" s="511"/>
      <c r="VUY10" s="511"/>
      <c r="VUZ10" s="511"/>
      <c r="VVA10" s="511"/>
      <c r="VVB10" s="511"/>
      <c r="VVC10" s="511"/>
      <c r="VVD10" s="511"/>
      <c r="VVE10" s="512"/>
      <c r="VVF10" s="510"/>
      <c r="VVG10" s="511"/>
      <c r="VVH10" s="511"/>
      <c r="VVI10" s="511"/>
      <c r="VVJ10" s="511"/>
      <c r="VVK10" s="511"/>
      <c r="VVL10" s="511"/>
      <c r="VVM10" s="511"/>
      <c r="VVN10" s="511"/>
      <c r="VVO10" s="511"/>
      <c r="VVP10" s="512"/>
      <c r="VVQ10" s="510"/>
      <c r="VVR10" s="511"/>
      <c r="VVS10" s="511"/>
      <c r="VVT10" s="511"/>
      <c r="VVU10" s="511"/>
      <c r="VVV10" s="511"/>
      <c r="VVW10" s="511"/>
      <c r="VVX10" s="511"/>
      <c r="VVY10" s="511"/>
      <c r="VVZ10" s="511"/>
      <c r="VWA10" s="512"/>
      <c r="VWB10" s="510"/>
      <c r="VWC10" s="511"/>
      <c r="VWD10" s="511"/>
      <c r="VWE10" s="511"/>
      <c r="VWF10" s="511"/>
      <c r="VWG10" s="511"/>
      <c r="VWH10" s="511"/>
      <c r="VWI10" s="511"/>
      <c r="VWJ10" s="511"/>
      <c r="VWK10" s="511"/>
      <c r="VWL10" s="512"/>
      <c r="VWM10" s="510"/>
      <c r="VWN10" s="511"/>
      <c r="VWO10" s="511"/>
      <c r="VWP10" s="511"/>
      <c r="VWQ10" s="511"/>
      <c r="VWR10" s="511"/>
      <c r="VWS10" s="511"/>
      <c r="VWT10" s="511"/>
      <c r="VWU10" s="511"/>
      <c r="VWV10" s="511"/>
      <c r="VWW10" s="512"/>
      <c r="VWX10" s="510"/>
      <c r="VWY10" s="511"/>
      <c r="VWZ10" s="511"/>
      <c r="VXA10" s="511"/>
      <c r="VXB10" s="511"/>
      <c r="VXC10" s="511"/>
      <c r="VXD10" s="511"/>
      <c r="VXE10" s="511"/>
      <c r="VXF10" s="511"/>
      <c r="VXG10" s="511"/>
      <c r="VXH10" s="512"/>
      <c r="VXI10" s="510"/>
      <c r="VXJ10" s="511"/>
      <c r="VXK10" s="511"/>
      <c r="VXL10" s="511"/>
      <c r="VXM10" s="511"/>
      <c r="VXN10" s="511"/>
      <c r="VXO10" s="511"/>
      <c r="VXP10" s="511"/>
      <c r="VXQ10" s="511"/>
      <c r="VXR10" s="511"/>
      <c r="VXS10" s="512"/>
      <c r="VXT10" s="510"/>
      <c r="VXU10" s="511"/>
      <c r="VXV10" s="511"/>
      <c r="VXW10" s="511"/>
      <c r="VXX10" s="511"/>
      <c r="VXY10" s="511"/>
      <c r="VXZ10" s="511"/>
      <c r="VYA10" s="511"/>
      <c r="VYB10" s="511"/>
      <c r="VYC10" s="511"/>
      <c r="VYD10" s="512"/>
      <c r="VYE10" s="510"/>
      <c r="VYF10" s="511"/>
      <c r="VYG10" s="511"/>
      <c r="VYH10" s="511"/>
      <c r="VYI10" s="511"/>
      <c r="VYJ10" s="511"/>
      <c r="VYK10" s="511"/>
      <c r="VYL10" s="511"/>
      <c r="VYM10" s="511"/>
      <c r="VYN10" s="511"/>
      <c r="VYO10" s="512"/>
      <c r="VYP10" s="510"/>
      <c r="VYQ10" s="511"/>
      <c r="VYR10" s="511"/>
      <c r="VYS10" s="511"/>
      <c r="VYT10" s="511"/>
      <c r="VYU10" s="511"/>
      <c r="VYV10" s="511"/>
      <c r="VYW10" s="511"/>
      <c r="VYX10" s="511"/>
      <c r="VYY10" s="511"/>
      <c r="VYZ10" s="512"/>
      <c r="VZA10" s="510"/>
      <c r="VZB10" s="511"/>
      <c r="VZC10" s="511"/>
      <c r="VZD10" s="511"/>
      <c r="VZE10" s="511"/>
      <c r="VZF10" s="511"/>
      <c r="VZG10" s="511"/>
      <c r="VZH10" s="511"/>
      <c r="VZI10" s="511"/>
      <c r="VZJ10" s="511"/>
      <c r="VZK10" s="512"/>
      <c r="VZL10" s="510"/>
      <c r="VZM10" s="511"/>
      <c r="VZN10" s="511"/>
      <c r="VZO10" s="511"/>
      <c r="VZP10" s="511"/>
      <c r="VZQ10" s="511"/>
      <c r="VZR10" s="511"/>
      <c r="VZS10" s="511"/>
      <c r="VZT10" s="511"/>
      <c r="VZU10" s="511"/>
      <c r="VZV10" s="512"/>
      <c r="VZW10" s="510"/>
      <c r="VZX10" s="511"/>
      <c r="VZY10" s="511"/>
      <c r="VZZ10" s="511"/>
      <c r="WAA10" s="511"/>
      <c r="WAB10" s="511"/>
      <c r="WAC10" s="511"/>
      <c r="WAD10" s="511"/>
      <c r="WAE10" s="511"/>
      <c r="WAF10" s="511"/>
      <c r="WAG10" s="512"/>
      <c r="WAH10" s="510"/>
      <c r="WAI10" s="511"/>
      <c r="WAJ10" s="511"/>
      <c r="WAK10" s="511"/>
      <c r="WAL10" s="511"/>
      <c r="WAM10" s="511"/>
      <c r="WAN10" s="511"/>
      <c r="WAO10" s="511"/>
      <c r="WAP10" s="511"/>
      <c r="WAQ10" s="511"/>
      <c r="WAR10" s="512"/>
      <c r="WAS10" s="510"/>
      <c r="WAT10" s="511"/>
      <c r="WAU10" s="511"/>
      <c r="WAV10" s="511"/>
      <c r="WAW10" s="511"/>
      <c r="WAX10" s="511"/>
      <c r="WAY10" s="511"/>
      <c r="WAZ10" s="511"/>
      <c r="WBA10" s="511"/>
      <c r="WBB10" s="511"/>
      <c r="WBC10" s="512"/>
      <c r="WBD10" s="510"/>
      <c r="WBE10" s="511"/>
      <c r="WBF10" s="511"/>
      <c r="WBG10" s="511"/>
      <c r="WBH10" s="511"/>
      <c r="WBI10" s="511"/>
      <c r="WBJ10" s="511"/>
      <c r="WBK10" s="511"/>
      <c r="WBL10" s="511"/>
      <c r="WBM10" s="511"/>
      <c r="WBN10" s="512"/>
      <c r="WBO10" s="510"/>
      <c r="WBP10" s="511"/>
      <c r="WBQ10" s="511"/>
      <c r="WBR10" s="511"/>
      <c r="WBS10" s="511"/>
      <c r="WBT10" s="511"/>
      <c r="WBU10" s="511"/>
      <c r="WBV10" s="511"/>
      <c r="WBW10" s="511"/>
      <c r="WBX10" s="511"/>
      <c r="WBY10" s="512"/>
      <c r="WBZ10" s="510"/>
      <c r="WCA10" s="511"/>
      <c r="WCB10" s="511"/>
      <c r="WCC10" s="511"/>
      <c r="WCD10" s="511"/>
      <c r="WCE10" s="511"/>
      <c r="WCF10" s="511"/>
      <c r="WCG10" s="511"/>
      <c r="WCH10" s="511"/>
      <c r="WCI10" s="511"/>
      <c r="WCJ10" s="512"/>
      <c r="WCK10" s="510"/>
      <c r="WCL10" s="511"/>
      <c r="WCM10" s="511"/>
      <c r="WCN10" s="511"/>
      <c r="WCO10" s="511"/>
      <c r="WCP10" s="511"/>
      <c r="WCQ10" s="511"/>
      <c r="WCR10" s="511"/>
      <c r="WCS10" s="511"/>
      <c r="WCT10" s="511"/>
      <c r="WCU10" s="512"/>
      <c r="WCV10" s="510"/>
      <c r="WCW10" s="511"/>
      <c r="WCX10" s="511"/>
      <c r="WCY10" s="511"/>
      <c r="WCZ10" s="511"/>
      <c r="WDA10" s="511"/>
      <c r="WDB10" s="511"/>
      <c r="WDC10" s="511"/>
      <c r="WDD10" s="511"/>
      <c r="WDE10" s="511"/>
      <c r="WDF10" s="512"/>
      <c r="WDG10" s="510"/>
      <c r="WDH10" s="511"/>
      <c r="WDI10" s="511"/>
      <c r="WDJ10" s="511"/>
      <c r="WDK10" s="511"/>
      <c r="WDL10" s="511"/>
      <c r="WDM10" s="511"/>
      <c r="WDN10" s="511"/>
      <c r="WDO10" s="511"/>
      <c r="WDP10" s="511"/>
      <c r="WDQ10" s="512"/>
      <c r="WDR10" s="510"/>
      <c r="WDS10" s="511"/>
      <c r="WDT10" s="511"/>
      <c r="WDU10" s="511"/>
      <c r="WDV10" s="511"/>
      <c r="WDW10" s="511"/>
      <c r="WDX10" s="511"/>
      <c r="WDY10" s="511"/>
      <c r="WDZ10" s="511"/>
      <c r="WEA10" s="511"/>
      <c r="WEB10" s="512"/>
      <c r="WEC10" s="510"/>
      <c r="WED10" s="511"/>
      <c r="WEE10" s="511"/>
      <c r="WEF10" s="511"/>
      <c r="WEG10" s="511"/>
      <c r="WEH10" s="511"/>
      <c r="WEI10" s="511"/>
      <c r="WEJ10" s="511"/>
      <c r="WEK10" s="511"/>
      <c r="WEL10" s="511"/>
      <c r="WEM10" s="512"/>
      <c r="WEN10" s="510"/>
      <c r="WEO10" s="511"/>
      <c r="WEP10" s="511"/>
      <c r="WEQ10" s="511"/>
      <c r="WER10" s="511"/>
      <c r="WES10" s="511"/>
      <c r="WET10" s="511"/>
      <c r="WEU10" s="511"/>
      <c r="WEV10" s="511"/>
      <c r="WEW10" s="511"/>
      <c r="WEX10" s="512"/>
      <c r="WEY10" s="510"/>
      <c r="WEZ10" s="511"/>
      <c r="WFA10" s="511"/>
      <c r="WFB10" s="511"/>
      <c r="WFC10" s="511"/>
      <c r="WFD10" s="511"/>
      <c r="WFE10" s="511"/>
      <c r="WFF10" s="511"/>
      <c r="WFG10" s="511"/>
      <c r="WFH10" s="511"/>
      <c r="WFI10" s="512"/>
      <c r="WFJ10" s="510"/>
      <c r="WFK10" s="511"/>
      <c r="WFL10" s="511"/>
      <c r="WFM10" s="511"/>
      <c r="WFN10" s="511"/>
      <c r="WFO10" s="511"/>
      <c r="WFP10" s="511"/>
      <c r="WFQ10" s="511"/>
      <c r="WFR10" s="511"/>
      <c r="WFS10" s="511"/>
      <c r="WFT10" s="512"/>
      <c r="WFU10" s="510"/>
      <c r="WFV10" s="511"/>
      <c r="WFW10" s="511"/>
      <c r="WFX10" s="511"/>
      <c r="WFY10" s="511"/>
      <c r="WFZ10" s="511"/>
      <c r="WGA10" s="511"/>
      <c r="WGB10" s="511"/>
      <c r="WGC10" s="511"/>
      <c r="WGD10" s="511"/>
      <c r="WGE10" s="512"/>
      <c r="WGF10" s="510"/>
      <c r="WGG10" s="511"/>
      <c r="WGH10" s="511"/>
      <c r="WGI10" s="511"/>
      <c r="WGJ10" s="511"/>
      <c r="WGK10" s="511"/>
      <c r="WGL10" s="511"/>
      <c r="WGM10" s="511"/>
      <c r="WGN10" s="511"/>
      <c r="WGO10" s="511"/>
      <c r="WGP10" s="512"/>
      <c r="WGQ10" s="510"/>
      <c r="WGR10" s="511"/>
      <c r="WGS10" s="511"/>
      <c r="WGT10" s="511"/>
      <c r="WGU10" s="511"/>
      <c r="WGV10" s="511"/>
      <c r="WGW10" s="511"/>
      <c r="WGX10" s="511"/>
      <c r="WGY10" s="511"/>
      <c r="WGZ10" s="511"/>
      <c r="WHA10" s="512"/>
      <c r="WHB10" s="510"/>
      <c r="WHC10" s="511"/>
      <c r="WHD10" s="511"/>
      <c r="WHE10" s="511"/>
      <c r="WHF10" s="511"/>
      <c r="WHG10" s="511"/>
      <c r="WHH10" s="511"/>
      <c r="WHI10" s="511"/>
      <c r="WHJ10" s="511"/>
      <c r="WHK10" s="511"/>
      <c r="WHL10" s="512"/>
      <c r="WHM10" s="510"/>
      <c r="WHN10" s="511"/>
      <c r="WHO10" s="511"/>
      <c r="WHP10" s="511"/>
      <c r="WHQ10" s="511"/>
      <c r="WHR10" s="511"/>
      <c r="WHS10" s="511"/>
      <c r="WHT10" s="511"/>
      <c r="WHU10" s="511"/>
      <c r="WHV10" s="511"/>
      <c r="WHW10" s="512"/>
      <c r="WHX10" s="510"/>
      <c r="WHY10" s="511"/>
      <c r="WHZ10" s="511"/>
      <c r="WIA10" s="511"/>
      <c r="WIB10" s="511"/>
      <c r="WIC10" s="511"/>
      <c r="WID10" s="511"/>
      <c r="WIE10" s="511"/>
      <c r="WIF10" s="511"/>
      <c r="WIG10" s="511"/>
      <c r="WIH10" s="512"/>
      <c r="WII10" s="510"/>
      <c r="WIJ10" s="511"/>
      <c r="WIK10" s="511"/>
      <c r="WIL10" s="511"/>
      <c r="WIM10" s="511"/>
      <c r="WIN10" s="511"/>
      <c r="WIO10" s="511"/>
      <c r="WIP10" s="511"/>
      <c r="WIQ10" s="511"/>
      <c r="WIR10" s="511"/>
      <c r="WIS10" s="512"/>
      <c r="WIT10" s="510"/>
      <c r="WIU10" s="511"/>
      <c r="WIV10" s="511"/>
      <c r="WIW10" s="511"/>
      <c r="WIX10" s="511"/>
      <c r="WIY10" s="511"/>
      <c r="WIZ10" s="511"/>
      <c r="WJA10" s="511"/>
      <c r="WJB10" s="511"/>
      <c r="WJC10" s="511"/>
      <c r="WJD10" s="512"/>
      <c r="WJE10" s="510"/>
      <c r="WJF10" s="511"/>
      <c r="WJG10" s="511"/>
      <c r="WJH10" s="511"/>
      <c r="WJI10" s="511"/>
      <c r="WJJ10" s="511"/>
      <c r="WJK10" s="511"/>
      <c r="WJL10" s="511"/>
      <c r="WJM10" s="511"/>
      <c r="WJN10" s="511"/>
      <c r="WJO10" s="512"/>
      <c r="WJP10" s="510"/>
      <c r="WJQ10" s="511"/>
      <c r="WJR10" s="511"/>
      <c r="WJS10" s="511"/>
      <c r="WJT10" s="511"/>
      <c r="WJU10" s="511"/>
      <c r="WJV10" s="511"/>
      <c r="WJW10" s="511"/>
      <c r="WJX10" s="511"/>
      <c r="WJY10" s="511"/>
      <c r="WJZ10" s="512"/>
      <c r="WKA10" s="510"/>
      <c r="WKB10" s="511"/>
      <c r="WKC10" s="511"/>
      <c r="WKD10" s="511"/>
      <c r="WKE10" s="511"/>
      <c r="WKF10" s="511"/>
      <c r="WKG10" s="511"/>
      <c r="WKH10" s="511"/>
      <c r="WKI10" s="511"/>
      <c r="WKJ10" s="511"/>
      <c r="WKK10" s="512"/>
      <c r="WKL10" s="510"/>
      <c r="WKM10" s="511"/>
      <c r="WKN10" s="511"/>
      <c r="WKO10" s="511"/>
      <c r="WKP10" s="511"/>
      <c r="WKQ10" s="511"/>
      <c r="WKR10" s="511"/>
      <c r="WKS10" s="511"/>
      <c r="WKT10" s="511"/>
      <c r="WKU10" s="511"/>
      <c r="WKV10" s="512"/>
      <c r="WKW10" s="510"/>
      <c r="WKX10" s="511"/>
      <c r="WKY10" s="511"/>
      <c r="WKZ10" s="511"/>
      <c r="WLA10" s="511"/>
      <c r="WLB10" s="511"/>
      <c r="WLC10" s="511"/>
      <c r="WLD10" s="511"/>
      <c r="WLE10" s="511"/>
      <c r="WLF10" s="511"/>
      <c r="WLG10" s="512"/>
      <c r="WLH10" s="510"/>
      <c r="WLI10" s="511"/>
      <c r="WLJ10" s="511"/>
      <c r="WLK10" s="511"/>
      <c r="WLL10" s="511"/>
      <c r="WLM10" s="511"/>
      <c r="WLN10" s="511"/>
      <c r="WLO10" s="511"/>
      <c r="WLP10" s="511"/>
      <c r="WLQ10" s="511"/>
      <c r="WLR10" s="512"/>
      <c r="WLS10" s="510"/>
      <c r="WLT10" s="511"/>
      <c r="WLU10" s="511"/>
      <c r="WLV10" s="511"/>
      <c r="WLW10" s="511"/>
      <c r="WLX10" s="511"/>
      <c r="WLY10" s="511"/>
      <c r="WLZ10" s="511"/>
      <c r="WMA10" s="511"/>
      <c r="WMB10" s="511"/>
      <c r="WMC10" s="512"/>
      <c r="WMD10" s="510"/>
      <c r="WME10" s="511"/>
      <c r="WMF10" s="511"/>
      <c r="WMG10" s="511"/>
      <c r="WMH10" s="511"/>
      <c r="WMI10" s="511"/>
      <c r="WMJ10" s="511"/>
      <c r="WMK10" s="511"/>
      <c r="WML10" s="511"/>
      <c r="WMM10" s="511"/>
      <c r="WMN10" s="512"/>
      <c r="WMO10" s="510"/>
      <c r="WMP10" s="511"/>
      <c r="WMQ10" s="511"/>
      <c r="WMR10" s="511"/>
      <c r="WMS10" s="511"/>
      <c r="WMT10" s="511"/>
      <c r="WMU10" s="511"/>
      <c r="WMV10" s="511"/>
      <c r="WMW10" s="511"/>
      <c r="WMX10" s="511"/>
      <c r="WMY10" s="512"/>
      <c r="WMZ10" s="510"/>
      <c r="WNA10" s="511"/>
      <c r="WNB10" s="511"/>
      <c r="WNC10" s="511"/>
      <c r="WND10" s="511"/>
      <c r="WNE10" s="511"/>
      <c r="WNF10" s="511"/>
      <c r="WNG10" s="511"/>
      <c r="WNH10" s="511"/>
      <c r="WNI10" s="511"/>
      <c r="WNJ10" s="512"/>
      <c r="WNK10" s="510"/>
      <c r="WNL10" s="511"/>
      <c r="WNM10" s="511"/>
      <c r="WNN10" s="511"/>
      <c r="WNO10" s="511"/>
      <c r="WNP10" s="511"/>
      <c r="WNQ10" s="511"/>
      <c r="WNR10" s="511"/>
      <c r="WNS10" s="511"/>
      <c r="WNT10" s="511"/>
      <c r="WNU10" s="512"/>
      <c r="WNV10" s="510"/>
      <c r="WNW10" s="511"/>
      <c r="WNX10" s="511"/>
      <c r="WNY10" s="511"/>
      <c r="WNZ10" s="511"/>
      <c r="WOA10" s="511"/>
      <c r="WOB10" s="511"/>
      <c r="WOC10" s="511"/>
      <c r="WOD10" s="511"/>
      <c r="WOE10" s="511"/>
      <c r="WOF10" s="512"/>
      <c r="WOG10" s="510"/>
      <c r="WOH10" s="511"/>
      <c r="WOI10" s="511"/>
      <c r="WOJ10" s="511"/>
      <c r="WOK10" s="511"/>
      <c r="WOL10" s="511"/>
      <c r="WOM10" s="511"/>
      <c r="WON10" s="511"/>
      <c r="WOO10" s="511"/>
      <c r="WOP10" s="511"/>
      <c r="WOQ10" s="512"/>
      <c r="WOR10" s="510"/>
      <c r="WOS10" s="511"/>
      <c r="WOT10" s="511"/>
      <c r="WOU10" s="511"/>
      <c r="WOV10" s="511"/>
      <c r="WOW10" s="511"/>
      <c r="WOX10" s="511"/>
      <c r="WOY10" s="511"/>
      <c r="WOZ10" s="511"/>
      <c r="WPA10" s="511"/>
      <c r="WPB10" s="512"/>
      <c r="WPC10" s="510"/>
      <c r="WPD10" s="511"/>
      <c r="WPE10" s="511"/>
      <c r="WPF10" s="511"/>
      <c r="WPG10" s="511"/>
      <c r="WPH10" s="511"/>
      <c r="WPI10" s="511"/>
      <c r="WPJ10" s="511"/>
      <c r="WPK10" s="511"/>
      <c r="WPL10" s="511"/>
      <c r="WPM10" s="512"/>
      <c r="WPN10" s="510"/>
      <c r="WPO10" s="511"/>
      <c r="WPP10" s="511"/>
      <c r="WPQ10" s="511"/>
      <c r="WPR10" s="511"/>
      <c r="WPS10" s="511"/>
      <c r="WPT10" s="511"/>
      <c r="WPU10" s="511"/>
      <c r="WPV10" s="511"/>
      <c r="WPW10" s="511"/>
      <c r="WPX10" s="512"/>
      <c r="WPY10" s="510"/>
      <c r="WPZ10" s="511"/>
      <c r="WQA10" s="511"/>
      <c r="WQB10" s="511"/>
      <c r="WQC10" s="511"/>
      <c r="WQD10" s="511"/>
      <c r="WQE10" s="511"/>
      <c r="WQF10" s="511"/>
      <c r="WQG10" s="511"/>
      <c r="WQH10" s="511"/>
      <c r="WQI10" s="512"/>
      <c r="WQJ10" s="510"/>
      <c r="WQK10" s="511"/>
      <c r="WQL10" s="511"/>
      <c r="WQM10" s="511"/>
      <c r="WQN10" s="511"/>
      <c r="WQO10" s="511"/>
      <c r="WQP10" s="511"/>
      <c r="WQQ10" s="511"/>
      <c r="WQR10" s="511"/>
      <c r="WQS10" s="511"/>
      <c r="WQT10" s="512"/>
      <c r="WQU10" s="510"/>
      <c r="WQV10" s="511"/>
      <c r="WQW10" s="511"/>
      <c r="WQX10" s="511"/>
      <c r="WQY10" s="511"/>
      <c r="WQZ10" s="511"/>
      <c r="WRA10" s="511"/>
      <c r="WRB10" s="511"/>
      <c r="WRC10" s="511"/>
      <c r="WRD10" s="511"/>
      <c r="WRE10" s="512"/>
      <c r="WRF10" s="510"/>
      <c r="WRG10" s="511"/>
      <c r="WRH10" s="511"/>
      <c r="WRI10" s="511"/>
      <c r="WRJ10" s="511"/>
      <c r="WRK10" s="511"/>
      <c r="WRL10" s="511"/>
      <c r="WRM10" s="511"/>
      <c r="WRN10" s="511"/>
      <c r="WRO10" s="511"/>
      <c r="WRP10" s="512"/>
      <c r="WRQ10" s="510"/>
      <c r="WRR10" s="511"/>
      <c r="WRS10" s="511"/>
      <c r="WRT10" s="511"/>
      <c r="WRU10" s="511"/>
      <c r="WRV10" s="511"/>
      <c r="WRW10" s="511"/>
      <c r="WRX10" s="511"/>
      <c r="WRY10" s="511"/>
      <c r="WRZ10" s="511"/>
      <c r="WSA10" s="512"/>
      <c r="WSB10" s="510"/>
      <c r="WSC10" s="511"/>
      <c r="WSD10" s="511"/>
      <c r="WSE10" s="511"/>
      <c r="WSF10" s="511"/>
      <c r="WSG10" s="511"/>
      <c r="WSH10" s="511"/>
      <c r="WSI10" s="511"/>
      <c r="WSJ10" s="511"/>
      <c r="WSK10" s="511"/>
      <c r="WSL10" s="512"/>
      <c r="WSM10" s="510"/>
      <c r="WSN10" s="511"/>
      <c r="WSO10" s="511"/>
      <c r="WSP10" s="511"/>
      <c r="WSQ10" s="511"/>
      <c r="WSR10" s="511"/>
      <c r="WSS10" s="511"/>
      <c r="WST10" s="511"/>
      <c r="WSU10" s="511"/>
      <c r="WSV10" s="511"/>
      <c r="WSW10" s="512"/>
      <c r="WSX10" s="510"/>
      <c r="WSY10" s="511"/>
      <c r="WSZ10" s="511"/>
      <c r="WTA10" s="511"/>
      <c r="WTB10" s="511"/>
      <c r="WTC10" s="511"/>
      <c r="WTD10" s="511"/>
      <c r="WTE10" s="511"/>
      <c r="WTF10" s="511"/>
      <c r="WTG10" s="511"/>
      <c r="WTH10" s="512"/>
      <c r="WTI10" s="510"/>
      <c r="WTJ10" s="511"/>
      <c r="WTK10" s="511"/>
      <c r="WTL10" s="511"/>
      <c r="WTM10" s="511"/>
      <c r="WTN10" s="511"/>
      <c r="WTO10" s="511"/>
      <c r="WTP10" s="511"/>
      <c r="WTQ10" s="511"/>
      <c r="WTR10" s="511"/>
      <c r="WTS10" s="512"/>
      <c r="WTT10" s="510"/>
      <c r="WTU10" s="511"/>
      <c r="WTV10" s="511"/>
      <c r="WTW10" s="511"/>
      <c r="WTX10" s="511"/>
      <c r="WTY10" s="511"/>
      <c r="WTZ10" s="511"/>
      <c r="WUA10" s="511"/>
      <c r="WUB10" s="511"/>
      <c r="WUC10" s="511"/>
      <c r="WUD10" s="512"/>
      <c r="WUE10" s="510"/>
      <c r="WUF10" s="511"/>
      <c r="WUG10" s="511"/>
      <c r="WUH10" s="511"/>
      <c r="WUI10" s="511"/>
      <c r="WUJ10" s="511"/>
      <c r="WUK10" s="511"/>
      <c r="WUL10" s="511"/>
      <c r="WUM10" s="511"/>
      <c r="WUN10" s="511"/>
      <c r="WUO10" s="512"/>
      <c r="WUP10" s="510"/>
      <c r="WUQ10" s="511"/>
      <c r="WUR10" s="511"/>
      <c r="WUS10" s="511"/>
      <c r="WUT10" s="511"/>
      <c r="WUU10" s="511"/>
      <c r="WUV10" s="511"/>
      <c r="WUW10" s="511"/>
      <c r="WUX10" s="511"/>
      <c r="WUY10" s="511"/>
      <c r="WUZ10" s="512"/>
      <c r="WVA10" s="510"/>
      <c r="WVB10" s="511"/>
      <c r="WVC10" s="511"/>
      <c r="WVD10" s="511"/>
      <c r="WVE10" s="511"/>
      <c r="WVF10" s="511"/>
      <c r="WVG10" s="511"/>
      <c r="WVH10" s="511"/>
      <c r="WVI10" s="511"/>
      <c r="WVJ10" s="511"/>
      <c r="WVK10" s="512"/>
      <c r="WVL10" s="510"/>
      <c r="WVM10" s="511"/>
      <c r="WVN10" s="511"/>
      <c r="WVO10" s="511"/>
      <c r="WVP10" s="511"/>
      <c r="WVQ10" s="511"/>
      <c r="WVR10" s="511"/>
      <c r="WVS10" s="511"/>
      <c r="WVT10" s="511"/>
      <c r="WVU10" s="511"/>
      <c r="WVV10" s="512"/>
      <c r="WVW10" s="510"/>
      <c r="WVX10" s="511"/>
      <c r="WVY10" s="511"/>
      <c r="WVZ10" s="511"/>
      <c r="WWA10" s="511"/>
      <c r="WWB10" s="511"/>
      <c r="WWC10" s="511"/>
      <c r="WWD10" s="511"/>
      <c r="WWE10" s="511"/>
      <c r="WWF10" s="511"/>
      <c r="WWG10" s="512"/>
      <c r="WWH10" s="510"/>
      <c r="WWI10" s="511"/>
      <c r="WWJ10" s="511"/>
      <c r="WWK10" s="511"/>
      <c r="WWL10" s="511"/>
      <c r="WWM10" s="511"/>
      <c r="WWN10" s="511"/>
      <c r="WWO10" s="511"/>
      <c r="WWP10" s="511"/>
      <c r="WWQ10" s="511"/>
      <c r="WWR10" s="512"/>
      <c r="WWS10" s="510"/>
      <c r="WWT10" s="511"/>
      <c r="WWU10" s="511"/>
      <c r="WWV10" s="511"/>
      <c r="WWW10" s="511"/>
      <c r="WWX10" s="511"/>
      <c r="WWY10" s="511"/>
      <c r="WWZ10" s="511"/>
      <c r="WXA10" s="511"/>
      <c r="WXB10" s="511"/>
      <c r="WXC10" s="512"/>
      <c r="WXD10" s="510"/>
      <c r="WXE10" s="511"/>
      <c r="WXF10" s="511"/>
      <c r="WXG10" s="511"/>
      <c r="WXH10" s="511"/>
      <c r="WXI10" s="511"/>
      <c r="WXJ10" s="511"/>
      <c r="WXK10" s="511"/>
      <c r="WXL10" s="511"/>
      <c r="WXM10" s="511"/>
      <c r="WXN10" s="512"/>
      <c r="WXO10" s="510"/>
      <c r="WXP10" s="511"/>
      <c r="WXQ10" s="511"/>
      <c r="WXR10" s="511"/>
      <c r="WXS10" s="511"/>
      <c r="WXT10" s="511"/>
      <c r="WXU10" s="511"/>
      <c r="WXV10" s="511"/>
      <c r="WXW10" s="511"/>
      <c r="WXX10" s="511"/>
      <c r="WXY10" s="512"/>
      <c r="WXZ10" s="510"/>
      <c r="WYA10" s="511"/>
      <c r="WYB10" s="511"/>
      <c r="WYC10" s="511"/>
      <c r="WYD10" s="511"/>
      <c r="WYE10" s="511"/>
      <c r="WYF10" s="511"/>
      <c r="WYG10" s="511"/>
      <c r="WYH10" s="511"/>
      <c r="WYI10" s="511"/>
      <c r="WYJ10" s="512"/>
      <c r="WYK10" s="510"/>
      <c r="WYL10" s="511"/>
      <c r="WYM10" s="511"/>
      <c r="WYN10" s="511"/>
      <c r="WYO10" s="511"/>
      <c r="WYP10" s="511"/>
      <c r="WYQ10" s="511"/>
      <c r="WYR10" s="511"/>
      <c r="WYS10" s="511"/>
      <c r="WYT10" s="511"/>
      <c r="WYU10" s="512"/>
      <c r="WYV10" s="510"/>
      <c r="WYW10" s="511"/>
      <c r="WYX10" s="511"/>
      <c r="WYY10" s="511"/>
      <c r="WYZ10" s="511"/>
      <c r="WZA10" s="511"/>
      <c r="WZB10" s="511"/>
      <c r="WZC10" s="511"/>
      <c r="WZD10" s="511"/>
      <c r="WZE10" s="511"/>
      <c r="WZF10" s="512"/>
      <c r="WZG10" s="510"/>
      <c r="WZH10" s="511"/>
      <c r="WZI10" s="511"/>
      <c r="WZJ10" s="511"/>
      <c r="WZK10" s="511"/>
      <c r="WZL10" s="511"/>
      <c r="WZM10" s="511"/>
      <c r="WZN10" s="511"/>
      <c r="WZO10" s="511"/>
      <c r="WZP10" s="511"/>
      <c r="WZQ10" s="512"/>
      <c r="WZR10" s="510"/>
      <c r="WZS10" s="511"/>
      <c r="WZT10" s="511"/>
      <c r="WZU10" s="511"/>
      <c r="WZV10" s="511"/>
      <c r="WZW10" s="511"/>
      <c r="WZX10" s="511"/>
      <c r="WZY10" s="511"/>
      <c r="WZZ10" s="511"/>
      <c r="XAA10" s="511"/>
      <c r="XAB10" s="512"/>
      <c r="XAC10" s="510"/>
      <c r="XAD10" s="511"/>
      <c r="XAE10" s="511"/>
      <c r="XAF10" s="511"/>
      <c r="XAG10" s="511"/>
      <c r="XAH10" s="511"/>
      <c r="XAI10" s="511"/>
      <c r="XAJ10" s="511"/>
      <c r="XAK10" s="511"/>
      <c r="XAL10" s="511"/>
      <c r="XAM10" s="512"/>
      <c r="XAN10" s="510"/>
      <c r="XAO10" s="511"/>
      <c r="XAP10" s="511"/>
      <c r="XAQ10" s="511"/>
      <c r="XAR10" s="511"/>
      <c r="XAS10" s="511"/>
      <c r="XAT10" s="511"/>
      <c r="XAU10" s="511"/>
      <c r="XAV10" s="511"/>
      <c r="XAW10" s="511"/>
      <c r="XAX10" s="512"/>
      <c r="XAY10" s="510"/>
      <c r="XAZ10" s="511"/>
      <c r="XBA10" s="511"/>
      <c r="XBB10" s="511"/>
      <c r="XBC10" s="511"/>
      <c r="XBD10" s="511"/>
      <c r="XBE10" s="511"/>
      <c r="XBF10" s="511"/>
      <c r="XBG10" s="511"/>
      <c r="XBH10" s="511"/>
      <c r="XBI10" s="512"/>
      <c r="XBJ10" s="510"/>
      <c r="XBK10" s="511"/>
      <c r="XBL10" s="511"/>
      <c r="XBM10" s="511"/>
      <c r="XBN10" s="511"/>
      <c r="XBO10" s="511"/>
      <c r="XBP10" s="511"/>
      <c r="XBQ10" s="511"/>
      <c r="XBR10" s="511"/>
      <c r="XBS10" s="511"/>
      <c r="XBT10" s="512"/>
      <c r="XBU10" s="510"/>
      <c r="XBV10" s="511"/>
      <c r="XBW10" s="511"/>
      <c r="XBX10" s="511"/>
      <c r="XBY10" s="511"/>
      <c r="XBZ10" s="511"/>
      <c r="XCA10" s="511"/>
      <c r="XCB10" s="511"/>
      <c r="XCC10" s="511"/>
      <c r="XCD10" s="511"/>
      <c r="XCE10" s="512"/>
      <c r="XCF10" s="510"/>
      <c r="XCG10" s="511"/>
      <c r="XCH10" s="511"/>
      <c r="XCI10" s="511"/>
      <c r="XCJ10" s="511"/>
      <c r="XCK10" s="511"/>
      <c r="XCL10" s="511"/>
      <c r="XCM10" s="511"/>
      <c r="XCN10" s="511"/>
      <c r="XCO10" s="511"/>
      <c r="XCP10" s="512"/>
      <c r="XCQ10" s="510"/>
      <c r="XCR10" s="511"/>
      <c r="XCS10" s="511"/>
      <c r="XCT10" s="511"/>
      <c r="XCU10" s="511"/>
      <c r="XCV10" s="511"/>
      <c r="XCW10" s="511"/>
      <c r="XCX10" s="511"/>
      <c r="XCY10" s="511"/>
      <c r="XCZ10" s="511"/>
      <c r="XDA10" s="512"/>
      <c r="XDB10" s="510"/>
      <c r="XDC10" s="511"/>
      <c r="XDD10" s="511"/>
      <c r="XDE10" s="511"/>
      <c r="XDF10" s="511"/>
      <c r="XDG10" s="511"/>
      <c r="XDH10" s="511"/>
      <c r="XDI10" s="511"/>
      <c r="XDJ10" s="511"/>
      <c r="XDK10" s="511"/>
      <c r="XDL10" s="512"/>
      <c r="XDM10" s="510"/>
      <c r="XDN10" s="511"/>
      <c r="XDO10" s="511"/>
      <c r="XDP10" s="511"/>
      <c r="XDQ10" s="511"/>
    </row>
    <row r="11" spans="1:16345" s="58" customFormat="1" ht="301.5" thickTop="1" thickBot="1">
      <c r="A11" s="236" t="s">
        <v>491</v>
      </c>
      <c r="B11" s="183" t="s">
        <v>46</v>
      </c>
      <c r="C11" s="19" t="s">
        <v>385</v>
      </c>
      <c r="D11" s="8" t="s">
        <v>386</v>
      </c>
      <c r="E11" s="8" t="s">
        <v>655</v>
      </c>
      <c r="F11" s="10" t="s">
        <v>647</v>
      </c>
      <c r="G11" s="10">
        <v>80</v>
      </c>
      <c r="H11" s="8" t="s">
        <v>23</v>
      </c>
      <c r="I11" s="52">
        <v>80</v>
      </c>
      <c r="J11" s="52">
        <v>0</v>
      </c>
      <c r="K11" s="7">
        <f>1+(1-(+J11/80))</f>
        <v>2</v>
      </c>
      <c r="L11" s="173" t="s">
        <v>387</v>
      </c>
      <c r="M11" s="30">
        <v>2</v>
      </c>
    </row>
    <row r="12" spans="1:16345" s="22" customFormat="1" ht="22.5" thickTop="1" thickBot="1">
      <c r="A12" s="457" t="s">
        <v>546</v>
      </c>
      <c r="B12" s="457"/>
      <c r="C12" s="457"/>
      <c r="D12" s="457"/>
      <c r="E12" s="457"/>
      <c r="F12" s="457"/>
      <c r="G12" s="457"/>
      <c r="H12" s="457"/>
      <c r="I12" s="21"/>
      <c r="J12" s="21"/>
      <c r="K12" s="21"/>
      <c r="L12" s="21"/>
      <c r="M12" s="21"/>
    </row>
    <row r="13" spans="1:16345" s="115" customFormat="1" ht="286.5" thickTop="1" thickBot="1">
      <c r="A13" s="518" t="s">
        <v>547</v>
      </c>
      <c r="B13" s="463" t="s">
        <v>656</v>
      </c>
      <c r="C13" s="181" t="s">
        <v>388</v>
      </c>
      <c r="D13" s="5" t="s">
        <v>389</v>
      </c>
      <c r="E13" s="5" t="s">
        <v>657</v>
      </c>
      <c r="F13" s="15" t="s">
        <v>478</v>
      </c>
      <c r="G13" s="15">
        <v>40</v>
      </c>
      <c r="H13" s="5" t="s">
        <v>23</v>
      </c>
      <c r="I13" s="80">
        <v>0.4</v>
      </c>
      <c r="J13" s="80">
        <v>0.2</v>
      </c>
      <c r="K13" s="7">
        <f>1+(1-(+J13/I13))</f>
        <v>1.5</v>
      </c>
      <c r="L13" s="167" t="s">
        <v>390</v>
      </c>
      <c r="M13" s="30">
        <v>1.5</v>
      </c>
    </row>
    <row r="14" spans="1:16345" s="115" customFormat="1" ht="226.5" thickTop="1" thickBot="1">
      <c r="A14" s="519"/>
      <c r="B14" s="463"/>
      <c r="C14" s="19" t="s">
        <v>391</v>
      </c>
      <c r="D14" s="8" t="s">
        <v>392</v>
      </c>
      <c r="E14" s="8" t="s">
        <v>658</v>
      </c>
      <c r="F14" s="10" t="s">
        <v>478</v>
      </c>
      <c r="G14" s="10">
        <v>20</v>
      </c>
      <c r="H14" s="8" t="s">
        <v>23</v>
      </c>
      <c r="I14" s="80">
        <v>0.2</v>
      </c>
      <c r="J14" s="80">
        <v>5.0000000000000002E-5</v>
      </c>
      <c r="K14" s="7">
        <f>1+(1-(+J14/I14))</f>
        <v>1.9997500000000001</v>
      </c>
      <c r="L14" s="173" t="s">
        <v>393</v>
      </c>
      <c r="M14" s="30">
        <v>2</v>
      </c>
    </row>
    <row r="15" spans="1:16345" s="115" customFormat="1" ht="241.5" thickTop="1" thickBot="1">
      <c r="A15" s="520"/>
      <c r="B15" s="463"/>
      <c r="C15" s="14" t="s">
        <v>394</v>
      </c>
      <c r="D15" s="5" t="s">
        <v>395</v>
      </c>
      <c r="E15" s="5" t="s">
        <v>659</v>
      </c>
      <c r="F15" s="15" t="s">
        <v>478</v>
      </c>
      <c r="G15" s="15">
        <v>33</v>
      </c>
      <c r="H15" s="5" t="s">
        <v>23</v>
      </c>
      <c r="I15" s="80">
        <v>0.33</v>
      </c>
      <c r="J15" s="80">
        <v>0.67</v>
      </c>
      <c r="K15" s="7">
        <f>+(J15/I15)</f>
        <v>2.0303030303030303</v>
      </c>
      <c r="L15" s="173" t="s">
        <v>396</v>
      </c>
      <c r="M15" s="30">
        <v>2.0299999999999998</v>
      </c>
    </row>
    <row r="16" spans="1:16345" s="217" customFormat="1" ht="22.5" thickTop="1" thickBot="1">
      <c r="A16" s="515" t="s">
        <v>499</v>
      </c>
      <c r="B16" s="515"/>
      <c r="C16" s="515"/>
      <c r="D16" s="515"/>
      <c r="E16" s="515"/>
      <c r="F16" s="515"/>
      <c r="G16" s="515"/>
      <c r="H16" s="515"/>
      <c r="I16" s="24"/>
      <c r="J16" s="24"/>
      <c r="K16" s="24"/>
      <c r="L16" s="24"/>
      <c r="M16" s="24"/>
    </row>
    <row r="17" spans="1:13" ht="151.5" thickTop="1" thickBot="1">
      <c r="A17" s="272" t="s">
        <v>500</v>
      </c>
      <c r="B17" s="183" t="s">
        <v>52</v>
      </c>
      <c r="C17" s="25" t="s">
        <v>397</v>
      </c>
      <c r="D17" s="8" t="s">
        <v>380</v>
      </c>
      <c r="E17" s="8" t="s">
        <v>556</v>
      </c>
      <c r="F17" s="10" t="s">
        <v>478</v>
      </c>
      <c r="G17" s="26">
        <v>1</v>
      </c>
      <c r="H17" s="8" t="s">
        <v>23</v>
      </c>
      <c r="I17" s="273">
        <v>12</v>
      </c>
      <c r="J17" s="273">
        <v>12</v>
      </c>
      <c r="K17" s="12">
        <f>+(J17/I17)</f>
        <v>1</v>
      </c>
      <c r="L17" s="274" t="s">
        <v>398</v>
      </c>
      <c r="M17" s="30">
        <v>1</v>
      </c>
    </row>
    <row r="18" spans="1:13" ht="15.75" thickTop="1"/>
  </sheetData>
  <mergeCells count="1508">
    <mergeCell ref="A1:H1"/>
    <mergeCell ref="I1:M5"/>
    <mergeCell ref="A2:H2"/>
    <mergeCell ref="A3:G3"/>
    <mergeCell ref="A5:A7"/>
    <mergeCell ref="B5:B7"/>
    <mergeCell ref="C5:C7"/>
    <mergeCell ref="D5:D7"/>
    <mergeCell ref="E5:E7"/>
    <mergeCell ref="F5:F7"/>
    <mergeCell ref="DL10:DV10"/>
    <mergeCell ref="DW10:EG10"/>
    <mergeCell ref="EH10:ER10"/>
    <mergeCell ref="ES10:FC10"/>
    <mergeCell ref="FD10:FN10"/>
    <mergeCell ref="FO10:FY10"/>
    <mergeCell ref="AX10:BH10"/>
    <mergeCell ref="BI10:BS10"/>
    <mergeCell ref="BT10:CD10"/>
    <mergeCell ref="CE10:CO10"/>
    <mergeCell ref="CP10:CZ10"/>
    <mergeCell ref="DA10:DK10"/>
    <mergeCell ref="M6:M7"/>
    <mergeCell ref="A8:H8"/>
    <mergeCell ref="A10:H10"/>
    <mergeCell ref="Q10:AA10"/>
    <mergeCell ref="AB10:AL10"/>
    <mergeCell ref="AM10:AW10"/>
    <mergeCell ref="G5:G7"/>
    <mergeCell ref="H5:H7"/>
    <mergeCell ref="I6:I7"/>
    <mergeCell ref="J6:J7"/>
    <mergeCell ref="K6:K7"/>
    <mergeCell ref="L6:L7"/>
    <mergeCell ref="LB10:LL10"/>
    <mergeCell ref="LM10:LW10"/>
    <mergeCell ref="LX10:MH10"/>
    <mergeCell ref="MI10:MS10"/>
    <mergeCell ref="MT10:ND10"/>
    <mergeCell ref="NE10:NO10"/>
    <mergeCell ref="IN10:IX10"/>
    <mergeCell ref="IY10:JI10"/>
    <mergeCell ref="JJ10:JT10"/>
    <mergeCell ref="JU10:KE10"/>
    <mergeCell ref="KF10:KP10"/>
    <mergeCell ref="KQ10:LA10"/>
    <mergeCell ref="FZ10:GJ10"/>
    <mergeCell ref="GK10:GU10"/>
    <mergeCell ref="GV10:HF10"/>
    <mergeCell ref="HG10:HQ10"/>
    <mergeCell ref="HR10:IB10"/>
    <mergeCell ref="IC10:IM10"/>
    <mergeCell ref="SR10:TB10"/>
    <mergeCell ref="TC10:TM10"/>
    <mergeCell ref="TN10:TX10"/>
    <mergeCell ref="TY10:UI10"/>
    <mergeCell ref="UJ10:UT10"/>
    <mergeCell ref="UU10:VE10"/>
    <mergeCell ref="QD10:QN10"/>
    <mergeCell ref="QO10:QY10"/>
    <mergeCell ref="QZ10:RJ10"/>
    <mergeCell ref="RK10:RU10"/>
    <mergeCell ref="RV10:SF10"/>
    <mergeCell ref="SG10:SQ10"/>
    <mergeCell ref="NP10:NZ10"/>
    <mergeCell ref="OA10:OK10"/>
    <mergeCell ref="OL10:OV10"/>
    <mergeCell ref="OW10:PG10"/>
    <mergeCell ref="PH10:PR10"/>
    <mergeCell ref="PS10:QC10"/>
    <mergeCell ref="AAH10:AAR10"/>
    <mergeCell ref="AAS10:ABC10"/>
    <mergeCell ref="ABD10:ABN10"/>
    <mergeCell ref="ABO10:ABY10"/>
    <mergeCell ref="ABZ10:ACJ10"/>
    <mergeCell ref="ACK10:ACU10"/>
    <mergeCell ref="XT10:YD10"/>
    <mergeCell ref="YE10:YO10"/>
    <mergeCell ref="YP10:YZ10"/>
    <mergeCell ref="ZA10:ZK10"/>
    <mergeCell ref="ZL10:ZV10"/>
    <mergeCell ref="ZW10:AAG10"/>
    <mergeCell ref="VF10:VP10"/>
    <mergeCell ref="VQ10:WA10"/>
    <mergeCell ref="WB10:WL10"/>
    <mergeCell ref="WM10:WW10"/>
    <mergeCell ref="WX10:XH10"/>
    <mergeCell ref="XI10:XS10"/>
    <mergeCell ref="AHX10:AIH10"/>
    <mergeCell ref="AII10:AIS10"/>
    <mergeCell ref="AIT10:AJD10"/>
    <mergeCell ref="AJE10:AJO10"/>
    <mergeCell ref="AJP10:AJZ10"/>
    <mergeCell ref="AKA10:AKK10"/>
    <mergeCell ref="AFJ10:AFT10"/>
    <mergeCell ref="AFU10:AGE10"/>
    <mergeCell ref="AGF10:AGP10"/>
    <mergeCell ref="AGQ10:AHA10"/>
    <mergeCell ref="AHB10:AHL10"/>
    <mergeCell ref="AHM10:AHW10"/>
    <mergeCell ref="ACV10:ADF10"/>
    <mergeCell ref="ADG10:ADQ10"/>
    <mergeCell ref="ADR10:AEB10"/>
    <mergeCell ref="AEC10:AEM10"/>
    <mergeCell ref="AEN10:AEX10"/>
    <mergeCell ref="AEY10:AFI10"/>
    <mergeCell ref="APN10:APX10"/>
    <mergeCell ref="APY10:AQI10"/>
    <mergeCell ref="AQJ10:AQT10"/>
    <mergeCell ref="AQU10:ARE10"/>
    <mergeCell ref="ARF10:ARP10"/>
    <mergeCell ref="ARQ10:ASA10"/>
    <mergeCell ref="AMZ10:ANJ10"/>
    <mergeCell ref="ANK10:ANU10"/>
    <mergeCell ref="ANV10:AOF10"/>
    <mergeCell ref="AOG10:AOQ10"/>
    <mergeCell ref="AOR10:APB10"/>
    <mergeCell ref="APC10:APM10"/>
    <mergeCell ref="AKL10:AKV10"/>
    <mergeCell ref="AKW10:ALG10"/>
    <mergeCell ref="ALH10:ALR10"/>
    <mergeCell ref="ALS10:AMC10"/>
    <mergeCell ref="AMD10:AMN10"/>
    <mergeCell ref="AMO10:AMY10"/>
    <mergeCell ref="AXD10:AXN10"/>
    <mergeCell ref="AXO10:AXY10"/>
    <mergeCell ref="AXZ10:AYJ10"/>
    <mergeCell ref="AYK10:AYU10"/>
    <mergeCell ref="AYV10:AZF10"/>
    <mergeCell ref="AZG10:AZQ10"/>
    <mergeCell ref="AUP10:AUZ10"/>
    <mergeCell ref="AVA10:AVK10"/>
    <mergeCell ref="AVL10:AVV10"/>
    <mergeCell ref="AVW10:AWG10"/>
    <mergeCell ref="AWH10:AWR10"/>
    <mergeCell ref="AWS10:AXC10"/>
    <mergeCell ref="ASB10:ASL10"/>
    <mergeCell ref="ASM10:ASW10"/>
    <mergeCell ref="ASX10:ATH10"/>
    <mergeCell ref="ATI10:ATS10"/>
    <mergeCell ref="ATT10:AUD10"/>
    <mergeCell ref="AUE10:AUO10"/>
    <mergeCell ref="BET10:BFD10"/>
    <mergeCell ref="BFE10:BFO10"/>
    <mergeCell ref="BFP10:BFZ10"/>
    <mergeCell ref="BGA10:BGK10"/>
    <mergeCell ref="BGL10:BGV10"/>
    <mergeCell ref="BGW10:BHG10"/>
    <mergeCell ref="BCF10:BCP10"/>
    <mergeCell ref="BCQ10:BDA10"/>
    <mergeCell ref="BDB10:BDL10"/>
    <mergeCell ref="BDM10:BDW10"/>
    <mergeCell ref="BDX10:BEH10"/>
    <mergeCell ref="BEI10:BES10"/>
    <mergeCell ref="AZR10:BAB10"/>
    <mergeCell ref="BAC10:BAM10"/>
    <mergeCell ref="BAN10:BAX10"/>
    <mergeCell ref="BAY10:BBI10"/>
    <mergeCell ref="BBJ10:BBT10"/>
    <mergeCell ref="BBU10:BCE10"/>
    <mergeCell ref="BMJ10:BMT10"/>
    <mergeCell ref="BMU10:BNE10"/>
    <mergeCell ref="BNF10:BNP10"/>
    <mergeCell ref="BNQ10:BOA10"/>
    <mergeCell ref="BOB10:BOL10"/>
    <mergeCell ref="BOM10:BOW10"/>
    <mergeCell ref="BJV10:BKF10"/>
    <mergeCell ref="BKG10:BKQ10"/>
    <mergeCell ref="BKR10:BLB10"/>
    <mergeCell ref="BLC10:BLM10"/>
    <mergeCell ref="BLN10:BLX10"/>
    <mergeCell ref="BLY10:BMI10"/>
    <mergeCell ref="BHH10:BHR10"/>
    <mergeCell ref="BHS10:BIC10"/>
    <mergeCell ref="BID10:BIN10"/>
    <mergeCell ref="BIO10:BIY10"/>
    <mergeCell ref="BIZ10:BJJ10"/>
    <mergeCell ref="BJK10:BJU10"/>
    <mergeCell ref="BTZ10:BUJ10"/>
    <mergeCell ref="BUK10:BUU10"/>
    <mergeCell ref="BUV10:BVF10"/>
    <mergeCell ref="BVG10:BVQ10"/>
    <mergeCell ref="BVR10:BWB10"/>
    <mergeCell ref="BWC10:BWM10"/>
    <mergeCell ref="BRL10:BRV10"/>
    <mergeCell ref="BRW10:BSG10"/>
    <mergeCell ref="BSH10:BSR10"/>
    <mergeCell ref="BSS10:BTC10"/>
    <mergeCell ref="BTD10:BTN10"/>
    <mergeCell ref="BTO10:BTY10"/>
    <mergeCell ref="BOX10:BPH10"/>
    <mergeCell ref="BPI10:BPS10"/>
    <mergeCell ref="BPT10:BQD10"/>
    <mergeCell ref="BQE10:BQO10"/>
    <mergeCell ref="BQP10:BQZ10"/>
    <mergeCell ref="BRA10:BRK10"/>
    <mergeCell ref="CBP10:CBZ10"/>
    <mergeCell ref="CCA10:CCK10"/>
    <mergeCell ref="CCL10:CCV10"/>
    <mergeCell ref="CCW10:CDG10"/>
    <mergeCell ref="CDH10:CDR10"/>
    <mergeCell ref="CDS10:CEC10"/>
    <mergeCell ref="BZB10:BZL10"/>
    <mergeCell ref="BZM10:BZW10"/>
    <mergeCell ref="BZX10:CAH10"/>
    <mergeCell ref="CAI10:CAS10"/>
    <mergeCell ref="CAT10:CBD10"/>
    <mergeCell ref="CBE10:CBO10"/>
    <mergeCell ref="BWN10:BWX10"/>
    <mergeCell ref="BWY10:BXI10"/>
    <mergeCell ref="BXJ10:BXT10"/>
    <mergeCell ref="BXU10:BYE10"/>
    <mergeCell ref="BYF10:BYP10"/>
    <mergeCell ref="BYQ10:BZA10"/>
    <mergeCell ref="CJF10:CJP10"/>
    <mergeCell ref="CJQ10:CKA10"/>
    <mergeCell ref="CKB10:CKL10"/>
    <mergeCell ref="CKM10:CKW10"/>
    <mergeCell ref="CKX10:CLH10"/>
    <mergeCell ref="CLI10:CLS10"/>
    <mergeCell ref="CGR10:CHB10"/>
    <mergeCell ref="CHC10:CHM10"/>
    <mergeCell ref="CHN10:CHX10"/>
    <mergeCell ref="CHY10:CII10"/>
    <mergeCell ref="CIJ10:CIT10"/>
    <mergeCell ref="CIU10:CJE10"/>
    <mergeCell ref="CED10:CEN10"/>
    <mergeCell ref="CEO10:CEY10"/>
    <mergeCell ref="CEZ10:CFJ10"/>
    <mergeCell ref="CFK10:CFU10"/>
    <mergeCell ref="CFV10:CGF10"/>
    <mergeCell ref="CGG10:CGQ10"/>
    <mergeCell ref="CQV10:CRF10"/>
    <mergeCell ref="CRG10:CRQ10"/>
    <mergeCell ref="CRR10:CSB10"/>
    <mergeCell ref="CSC10:CSM10"/>
    <mergeCell ref="CSN10:CSX10"/>
    <mergeCell ref="CSY10:CTI10"/>
    <mergeCell ref="COH10:COR10"/>
    <mergeCell ref="COS10:CPC10"/>
    <mergeCell ref="CPD10:CPN10"/>
    <mergeCell ref="CPO10:CPY10"/>
    <mergeCell ref="CPZ10:CQJ10"/>
    <mergeCell ref="CQK10:CQU10"/>
    <mergeCell ref="CLT10:CMD10"/>
    <mergeCell ref="CME10:CMO10"/>
    <mergeCell ref="CMP10:CMZ10"/>
    <mergeCell ref="CNA10:CNK10"/>
    <mergeCell ref="CNL10:CNV10"/>
    <mergeCell ref="CNW10:COG10"/>
    <mergeCell ref="CYL10:CYV10"/>
    <mergeCell ref="CYW10:CZG10"/>
    <mergeCell ref="CZH10:CZR10"/>
    <mergeCell ref="CZS10:DAC10"/>
    <mergeCell ref="DAD10:DAN10"/>
    <mergeCell ref="DAO10:DAY10"/>
    <mergeCell ref="CVX10:CWH10"/>
    <mergeCell ref="CWI10:CWS10"/>
    <mergeCell ref="CWT10:CXD10"/>
    <mergeCell ref="CXE10:CXO10"/>
    <mergeCell ref="CXP10:CXZ10"/>
    <mergeCell ref="CYA10:CYK10"/>
    <mergeCell ref="CTJ10:CTT10"/>
    <mergeCell ref="CTU10:CUE10"/>
    <mergeCell ref="CUF10:CUP10"/>
    <mergeCell ref="CUQ10:CVA10"/>
    <mergeCell ref="CVB10:CVL10"/>
    <mergeCell ref="CVM10:CVW10"/>
    <mergeCell ref="DGB10:DGL10"/>
    <mergeCell ref="DGM10:DGW10"/>
    <mergeCell ref="DGX10:DHH10"/>
    <mergeCell ref="DHI10:DHS10"/>
    <mergeCell ref="DHT10:DID10"/>
    <mergeCell ref="DIE10:DIO10"/>
    <mergeCell ref="DDN10:DDX10"/>
    <mergeCell ref="DDY10:DEI10"/>
    <mergeCell ref="DEJ10:DET10"/>
    <mergeCell ref="DEU10:DFE10"/>
    <mergeCell ref="DFF10:DFP10"/>
    <mergeCell ref="DFQ10:DGA10"/>
    <mergeCell ref="DAZ10:DBJ10"/>
    <mergeCell ref="DBK10:DBU10"/>
    <mergeCell ref="DBV10:DCF10"/>
    <mergeCell ref="DCG10:DCQ10"/>
    <mergeCell ref="DCR10:DDB10"/>
    <mergeCell ref="DDC10:DDM10"/>
    <mergeCell ref="DNR10:DOB10"/>
    <mergeCell ref="DOC10:DOM10"/>
    <mergeCell ref="DON10:DOX10"/>
    <mergeCell ref="DOY10:DPI10"/>
    <mergeCell ref="DPJ10:DPT10"/>
    <mergeCell ref="DPU10:DQE10"/>
    <mergeCell ref="DLD10:DLN10"/>
    <mergeCell ref="DLO10:DLY10"/>
    <mergeCell ref="DLZ10:DMJ10"/>
    <mergeCell ref="DMK10:DMU10"/>
    <mergeCell ref="DMV10:DNF10"/>
    <mergeCell ref="DNG10:DNQ10"/>
    <mergeCell ref="DIP10:DIZ10"/>
    <mergeCell ref="DJA10:DJK10"/>
    <mergeCell ref="DJL10:DJV10"/>
    <mergeCell ref="DJW10:DKG10"/>
    <mergeCell ref="DKH10:DKR10"/>
    <mergeCell ref="DKS10:DLC10"/>
    <mergeCell ref="DVH10:DVR10"/>
    <mergeCell ref="DVS10:DWC10"/>
    <mergeCell ref="DWD10:DWN10"/>
    <mergeCell ref="DWO10:DWY10"/>
    <mergeCell ref="DWZ10:DXJ10"/>
    <mergeCell ref="DXK10:DXU10"/>
    <mergeCell ref="DST10:DTD10"/>
    <mergeCell ref="DTE10:DTO10"/>
    <mergeCell ref="DTP10:DTZ10"/>
    <mergeCell ref="DUA10:DUK10"/>
    <mergeCell ref="DUL10:DUV10"/>
    <mergeCell ref="DUW10:DVG10"/>
    <mergeCell ref="DQF10:DQP10"/>
    <mergeCell ref="DQQ10:DRA10"/>
    <mergeCell ref="DRB10:DRL10"/>
    <mergeCell ref="DRM10:DRW10"/>
    <mergeCell ref="DRX10:DSH10"/>
    <mergeCell ref="DSI10:DSS10"/>
    <mergeCell ref="ECX10:EDH10"/>
    <mergeCell ref="EDI10:EDS10"/>
    <mergeCell ref="EDT10:EED10"/>
    <mergeCell ref="EEE10:EEO10"/>
    <mergeCell ref="EEP10:EEZ10"/>
    <mergeCell ref="EFA10:EFK10"/>
    <mergeCell ref="EAJ10:EAT10"/>
    <mergeCell ref="EAU10:EBE10"/>
    <mergeCell ref="EBF10:EBP10"/>
    <mergeCell ref="EBQ10:ECA10"/>
    <mergeCell ref="ECB10:ECL10"/>
    <mergeCell ref="ECM10:ECW10"/>
    <mergeCell ref="DXV10:DYF10"/>
    <mergeCell ref="DYG10:DYQ10"/>
    <mergeCell ref="DYR10:DZB10"/>
    <mergeCell ref="DZC10:DZM10"/>
    <mergeCell ref="DZN10:DZX10"/>
    <mergeCell ref="DZY10:EAI10"/>
    <mergeCell ref="EKN10:EKX10"/>
    <mergeCell ref="EKY10:ELI10"/>
    <mergeCell ref="ELJ10:ELT10"/>
    <mergeCell ref="ELU10:EME10"/>
    <mergeCell ref="EMF10:EMP10"/>
    <mergeCell ref="EMQ10:ENA10"/>
    <mergeCell ref="EHZ10:EIJ10"/>
    <mergeCell ref="EIK10:EIU10"/>
    <mergeCell ref="EIV10:EJF10"/>
    <mergeCell ref="EJG10:EJQ10"/>
    <mergeCell ref="EJR10:EKB10"/>
    <mergeCell ref="EKC10:EKM10"/>
    <mergeCell ref="EFL10:EFV10"/>
    <mergeCell ref="EFW10:EGG10"/>
    <mergeCell ref="EGH10:EGR10"/>
    <mergeCell ref="EGS10:EHC10"/>
    <mergeCell ref="EHD10:EHN10"/>
    <mergeCell ref="EHO10:EHY10"/>
    <mergeCell ref="ESD10:ESN10"/>
    <mergeCell ref="ESO10:ESY10"/>
    <mergeCell ref="ESZ10:ETJ10"/>
    <mergeCell ref="ETK10:ETU10"/>
    <mergeCell ref="ETV10:EUF10"/>
    <mergeCell ref="EUG10:EUQ10"/>
    <mergeCell ref="EPP10:EPZ10"/>
    <mergeCell ref="EQA10:EQK10"/>
    <mergeCell ref="EQL10:EQV10"/>
    <mergeCell ref="EQW10:ERG10"/>
    <mergeCell ref="ERH10:ERR10"/>
    <mergeCell ref="ERS10:ESC10"/>
    <mergeCell ref="ENB10:ENL10"/>
    <mergeCell ref="ENM10:ENW10"/>
    <mergeCell ref="ENX10:EOH10"/>
    <mergeCell ref="EOI10:EOS10"/>
    <mergeCell ref="EOT10:EPD10"/>
    <mergeCell ref="EPE10:EPO10"/>
    <mergeCell ref="EZT10:FAD10"/>
    <mergeCell ref="FAE10:FAO10"/>
    <mergeCell ref="FAP10:FAZ10"/>
    <mergeCell ref="FBA10:FBK10"/>
    <mergeCell ref="FBL10:FBV10"/>
    <mergeCell ref="FBW10:FCG10"/>
    <mergeCell ref="EXF10:EXP10"/>
    <mergeCell ref="EXQ10:EYA10"/>
    <mergeCell ref="EYB10:EYL10"/>
    <mergeCell ref="EYM10:EYW10"/>
    <mergeCell ref="EYX10:EZH10"/>
    <mergeCell ref="EZI10:EZS10"/>
    <mergeCell ref="EUR10:EVB10"/>
    <mergeCell ref="EVC10:EVM10"/>
    <mergeCell ref="EVN10:EVX10"/>
    <mergeCell ref="EVY10:EWI10"/>
    <mergeCell ref="EWJ10:EWT10"/>
    <mergeCell ref="EWU10:EXE10"/>
    <mergeCell ref="FHJ10:FHT10"/>
    <mergeCell ref="FHU10:FIE10"/>
    <mergeCell ref="FIF10:FIP10"/>
    <mergeCell ref="FIQ10:FJA10"/>
    <mergeCell ref="FJB10:FJL10"/>
    <mergeCell ref="FJM10:FJW10"/>
    <mergeCell ref="FEV10:FFF10"/>
    <mergeCell ref="FFG10:FFQ10"/>
    <mergeCell ref="FFR10:FGB10"/>
    <mergeCell ref="FGC10:FGM10"/>
    <mergeCell ref="FGN10:FGX10"/>
    <mergeCell ref="FGY10:FHI10"/>
    <mergeCell ref="FCH10:FCR10"/>
    <mergeCell ref="FCS10:FDC10"/>
    <mergeCell ref="FDD10:FDN10"/>
    <mergeCell ref="FDO10:FDY10"/>
    <mergeCell ref="FDZ10:FEJ10"/>
    <mergeCell ref="FEK10:FEU10"/>
    <mergeCell ref="FOZ10:FPJ10"/>
    <mergeCell ref="FPK10:FPU10"/>
    <mergeCell ref="FPV10:FQF10"/>
    <mergeCell ref="FQG10:FQQ10"/>
    <mergeCell ref="FQR10:FRB10"/>
    <mergeCell ref="FRC10:FRM10"/>
    <mergeCell ref="FML10:FMV10"/>
    <mergeCell ref="FMW10:FNG10"/>
    <mergeCell ref="FNH10:FNR10"/>
    <mergeCell ref="FNS10:FOC10"/>
    <mergeCell ref="FOD10:FON10"/>
    <mergeCell ref="FOO10:FOY10"/>
    <mergeCell ref="FJX10:FKH10"/>
    <mergeCell ref="FKI10:FKS10"/>
    <mergeCell ref="FKT10:FLD10"/>
    <mergeCell ref="FLE10:FLO10"/>
    <mergeCell ref="FLP10:FLZ10"/>
    <mergeCell ref="FMA10:FMK10"/>
    <mergeCell ref="FWP10:FWZ10"/>
    <mergeCell ref="FXA10:FXK10"/>
    <mergeCell ref="FXL10:FXV10"/>
    <mergeCell ref="FXW10:FYG10"/>
    <mergeCell ref="FYH10:FYR10"/>
    <mergeCell ref="FYS10:FZC10"/>
    <mergeCell ref="FUB10:FUL10"/>
    <mergeCell ref="FUM10:FUW10"/>
    <mergeCell ref="FUX10:FVH10"/>
    <mergeCell ref="FVI10:FVS10"/>
    <mergeCell ref="FVT10:FWD10"/>
    <mergeCell ref="FWE10:FWO10"/>
    <mergeCell ref="FRN10:FRX10"/>
    <mergeCell ref="FRY10:FSI10"/>
    <mergeCell ref="FSJ10:FST10"/>
    <mergeCell ref="FSU10:FTE10"/>
    <mergeCell ref="FTF10:FTP10"/>
    <mergeCell ref="FTQ10:FUA10"/>
    <mergeCell ref="GEF10:GEP10"/>
    <mergeCell ref="GEQ10:GFA10"/>
    <mergeCell ref="GFB10:GFL10"/>
    <mergeCell ref="GFM10:GFW10"/>
    <mergeCell ref="GFX10:GGH10"/>
    <mergeCell ref="GGI10:GGS10"/>
    <mergeCell ref="GBR10:GCB10"/>
    <mergeCell ref="GCC10:GCM10"/>
    <mergeCell ref="GCN10:GCX10"/>
    <mergeCell ref="GCY10:GDI10"/>
    <mergeCell ref="GDJ10:GDT10"/>
    <mergeCell ref="GDU10:GEE10"/>
    <mergeCell ref="FZD10:FZN10"/>
    <mergeCell ref="FZO10:FZY10"/>
    <mergeCell ref="FZZ10:GAJ10"/>
    <mergeCell ref="GAK10:GAU10"/>
    <mergeCell ref="GAV10:GBF10"/>
    <mergeCell ref="GBG10:GBQ10"/>
    <mergeCell ref="GLV10:GMF10"/>
    <mergeCell ref="GMG10:GMQ10"/>
    <mergeCell ref="GMR10:GNB10"/>
    <mergeCell ref="GNC10:GNM10"/>
    <mergeCell ref="GNN10:GNX10"/>
    <mergeCell ref="GNY10:GOI10"/>
    <mergeCell ref="GJH10:GJR10"/>
    <mergeCell ref="GJS10:GKC10"/>
    <mergeCell ref="GKD10:GKN10"/>
    <mergeCell ref="GKO10:GKY10"/>
    <mergeCell ref="GKZ10:GLJ10"/>
    <mergeCell ref="GLK10:GLU10"/>
    <mergeCell ref="GGT10:GHD10"/>
    <mergeCell ref="GHE10:GHO10"/>
    <mergeCell ref="GHP10:GHZ10"/>
    <mergeCell ref="GIA10:GIK10"/>
    <mergeCell ref="GIL10:GIV10"/>
    <mergeCell ref="GIW10:GJG10"/>
    <mergeCell ref="GTL10:GTV10"/>
    <mergeCell ref="GTW10:GUG10"/>
    <mergeCell ref="GUH10:GUR10"/>
    <mergeCell ref="GUS10:GVC10"/>
    <mergeCell ref="GVD10:GVN10"/>
    <mergeCell ref="GVO10:GVY10"/>
    <mergeCell ref="GQX10:GRH10"/>
    <mergeCell ref="GRI10:GRS10"/>
    <mergeCell ref="GRT10:GSD10"/>
    <mergeCell ref="GSE10:GSO10"/>
    <mergeCell ref="GSP10:GSZ10"/>
    <mergeCell ref="GTA10:GTK10"/>
    <mergeCell ref="GOJ10:GOT10"/>
    <mergeCell ref="GOU10:GPE10"/>
    <mergeCell ref="GPF10:GPP10"/>
    <mergeCell ref="GPQ10:GQA10"/>
    <mergeCell ref="GQB10:GQL10"/>
    <mergeCell ref="GQM10:GQW10"/>
    <mergeCell ref="HBB10:HBL10"/>
    <mergeCell ref="HBM10:HBW10"/>
    <mergeCell ref="HBX10:HCH10"/>
    <mergeCell ref="HCI10:HCS10"/>
    <mergeCell ref="HCT10:HDD10"/>
    <mergeCell ref="HDE10:HDO10"/>
    <mergeCell ref="GYN10:GYX10"/>
    <mergeCell ref="GYY10:GZI10"/>
    <mergeCell ref="GZJ10:GZT10"/>
    <mergeCell ref="GZU10:HAE10"/>
    <mergeCell ref="HAF10:HAP10"/>
    <mergeCell ref="HAQ10:HBA10"/>
    <mergeCell ref="GVZ10:GWJ10"/>
    <mergeCell ref="GWK10:GWU10"/>
    <mergeCell ref="GWV10:GXF10"/>
    <mergeCell ref="GXG10:GXQ10"/>
    <mergeCell ref="GXR10:GYB10"/>
    <mergeCell ref="GYC10:GYM10"/>
    <mergeCell ref="HIR10:HJB10"/>
    <mergeCell ref="HJC10:HJM10"/>
    <mergeCell ref="HJN10:HJX10"/>
    <mergeCell ref="HJY10:HKI10"/>
    <mergeCell ref="HKJ10:HKT10"/>
    <mergeCell ref="HKU10:HLE10"/>
    <mergeCell ref="HGD10:HGN10"/>
    <mergeCell ref="HGO10:HGY10"/>
    <mergeCell ref="HGZ10:HHJ10"/>
    <mergeCell ref="HHK10:HHU10"/>
    <mergeCell ref="HHV10:HIF10"/>
    <mergeCell ref="HIG10:HIQ10"/>
    <mergeCell ref="HDP10:HDZ10"/>
    <mergeCell ref="HEA10:HEK10"/>
    <mergeCell ref="HEL10:HEV10"/>
    <mergeCell ref="HEW10:HFG10"/>
    <mergeCell ref="HFH10:HFR10"/>
    <mergeCell ref="HFS10:HGC10"/>
    <mergeCell ref="HQH10:HQR10"/>
    <mergeCell ref="HQS10:HRC10"/>
    <mergeCell ref="HRD10:HRN10"/>
    <mergeCell ref="HRO10:HRY10"/>
    <mergeCell ref="HRZ10:HSJ10"/>
    <mergeCell ref="HSK10:HSU10"/>
    <mergeCell ref="HNT10:HOD10"/>
    <mergeCell ref="HOE10:HOO10"/>
    <mergeCell ref="HOP10:HOZ10"/>
    <mergeCell ref="HPA10:HPK10"/>
    <mergeCell ref="HPL10:HPV10"/>
    <mergeCell ref="HPW10:HQG10"/>
    <mergeCell ref="HLF10:HLP10"/>
    <mergeCell ref="HLQ10:HMA10"/>
    <mergeCell ref="HMB10:HML10"/>
    <mergeCell ref="HMM10:HMW10"/>
    <mergeCell ref="HMX10:HNH10"/>
    <mergeCell ref="HNI10:HNS10"/>
    <mergeCell ref="HXX10:HYH10"/>
    <mergeCell ref="HYI10:HYS10"/>
    <mergeCell ref="HYT10:HZD10"/>
    <mergeCell ref="HZE10:HZO10"/>
    <mergeCell ref="HZP10:HZZ10"/>
    <mergeCell ref="IAA10:IAK10"/>
    <mergeCell ref="HVJ10:HVT10"/>
    <mergeCell ref="HVU10:HWE10"/>
    <mergeCell ref="HWF10:HWP10"/>
    <mergeCell ref="HWQ10:HXA10"/>
    <mergeCell ref="HXB10:HXL10"/>
    <mergeCell ref="HXM10:HXW10"/>
    <mergeCell ref="HSV10:HTF10"/>
    <mergeCell ref="HTG10:HTQ10"/>
    <mergeCell ref="HTR10:HUB10"/>
    <mergeCell ref="HUC10:HUM10"/>
    <mergeCell ref="HUN10:HUX10"/>
    <mergeCell ref="HUY10:HVI10"/>
    <mergeCell ref="IFN10:IFX10"/>
    <mergeCell ref="IFY10:IGI10"/>
    <mergeCell ref="IGJ10:IGT10"/>
    <mergeCell ref="IGU10:IHE10"/>
    <mergeCell ref="IHF10:IHP10"/>
    <mergeCell ref="IHQ10:IIA10"/>
    <mergeCell ref="ICZ10:IDJ10"/>
    <mergeCell ref="IDK10:IDU10"/>
    <mergeCell ref="IDV10:IEF10"/>
    <mergeCell ref="IEG10:IEQ10"/>
    <mergeCell ref="IER10:IFB10"/>
    <mergeCell ref="IFC10:IFM10"/>
    <mergeCell ref="IAL10:IAV10"/>
    <mergeCell ref="IAW10:IBG10"/>
    <mergeCell ref="IBH10:IBR10"/>
    <mergeCell ref="IBS10:ICC10"/>
    <mergeCell ref="ICD10:ICN10"/>
    <mergeCell ref="ICO10:ICY10"/>
    <mergeCell ref="IND10:INN10"/>
    <mergeCell ref="INO10:INY10"/>
    <mergeCell ref="INZ10:IOJ10"/>
    <mergeCell ref="IOK10:IOU10"/>
    <mergeCell ref="IOV10:IPF10"/>
    <mergeCell ref="IPG10:IPQ10"/>
    <mergeCell ref="IKP10:IKZ10"/>
    <mergeCell ref="ILA10:ILK10"/>
    <mergeCell ref="ILL10:ILV10"/>
    <mergeCell ref="ILW10:IMG10"/>
    <mergeCell ref="IMH10:IMR10"/>
    <mergeCell ref="IMS10:INC10"/>
    <mergeCell ref="IIB10:IIL10"/>
    <mergeCell ref="IIM10:IIW10"/>
    <mergeCell ref="IIX10:IJH10"/>
    <mergeCell ref="IJI10:IJS10"/>
    <mergeCell ref="IJT10:IKD10"/>
    <mergeCell ref="IKE10:IKO10"/>
    <mergeCell ref="IUT10:IVD10"/>
    <mergeCell ref="IVE10:IVO10"/>
    <mergeCell ref="IVP10:IVZ10"/>
    <mergeCell ref="IWA10:IWK10"/>
    <mergeCell ref="IWL10:IWV10"/>
    <mergeCell ref="IWW10:IXG10"/>
    <mergeCell ref="ISF10:ISP10"/>
    <mergeCell ref="ISQ10:ITA10"/>
    <mergeCell ref="ITB10:ITL10"/>
    <mergeCell ref="ITM10:ITW10"/>
    <mergeCell ref="ITX10:IUH10"/>
    <mergeCell ref="IUI10:IUS10"/>
    <mergeCell ref="IPR10:IQB10"/>
    <mergeCell ref="IQC10:IQM10"/>
    <mergeCell ref="IQN10:IQX10"/>
    <mergeCell ref="IQY10:IRI10"/>
    <mergeCell ref="IRJ10:IRT10"/>
    <mergeCell ref="IRU10:ISE10"/>
    <mergeCell ref="JCJ10:JCT10"/>
    <mergeCell ref="JCU10:JDE10"/>
    <mergeCell ref="JDF10:JDP10"/>
    <mergeCell ref="JDQ10:JEA10"/>
    <mergeCell ref="JEB10:JEL10"/>
    <mergeCell ref="JEM10:JEW10"/>
    <mergeCell ref="IZV10:JAF10"/>
    <mergeCell ref="JAG10:JAQ10"/>
    <mergeCell ref="JAR10:JBB10"/>
    <mergeCell ref="JBC10:JBM10"/>
    <mergeCell ref="JBN10:JBX10"/>
    <mergeCell ref="JBY10:JCI10"/>
    <mergeCell ref="IXH10:IXR10"/>
    <mergeCell ref="IXS10:IYC10"/>
    <mergeCell ref="IYD10:IYN10"/>
    <mergeCell ref="IYO10:IYY10"/>
    <mergeCell ref="IYZ10:IZJ10"/>
    <mergeCell ref="IZK10:IZU10"/>
    <mergeCell ref="JJZ10:JKJ10"/>
    <mergeCell ref="JKK10:JKU10"/>
    <mergeCell ref="JKV10:JLF10"/>
    <mergeCell ref="JLG10:JLQ10"/>
    <mergeCell ref="JLR10:JMB10"/>
    <mergeCell ref="JMC10:JMM10"/>
    <mergeCell ref="JHL10:JHV10"/>
    <mergeCell ref="JHW10:JIG10"/>
    <mergeCell ref="JIH10:JIR10"/>
    <mergeCell ref="JIS10:JJC10"/>
    <mergeCell ref="JJD10:JJN10"/>
    <mergeCell ref="JJO10:JJY10"/>
    <mergeCell ref="JEX10:JFH10"/>
    <mergeCell ref="JFI10:JFS10"/>
    <mergeCell ref="JFT10:JGD10"/>
    <mergeCell ref="JGE10:JGO10"/>
    <mergeCell ref="JGP10:JGZ10"/>
    <mergeCell ref="JHA10:JHK10"/>
    <mergeCell ref="JRP10:JRZ10"/>
    <mergeCell ref="JSA10:JSK10"/>
    <mergeCell ref="JSL10:JSV10"/>
    <mergeCell ref="JSW10:JTG10"/>
    <mergeCell ref="JTH10:JTR10"/>
    <mergeCell ref="JTS10:JUC10"/>
    <mergeCell ref="JPB10:JPL10"/>
    <mergeCell ref="JPM10:JPW10"/>
    <mergeCell ref="JPX10:JQH10"/>
    <mergeCell ref="JQI10:JQS10"/>
    <mergeCell ref="JQT10:JRD10"/>
    <mergeCell ref="JRE10:JRO10"/>
    <mergeCell ref="JMN10:JMX10"/>
    <mergeCell ref="JMY10:JNI10"/>
    <mergeCell ref="JNJ10:JNT10"/>
    <mergeCell ref="JNU10:JOE10"/>
    <mergeCell ref="JOF10:JOP10"/>
    <mergeCell ref="JOQ10:JPA10"/>
    <mergeCell ref="JZF10:JZP10"/>
    <mergeCell ref="JZQ10:KAA10"/>
    <mergeCell ref="KAB10:KAL10"/>
    <mergeCell ref="KAM10:KAW10"/>
    <mergeCell ref="KAX10:KBH10"/>
    <mergeCell ref="KBI10:KBS10"/>
    <mergeCell ref="JWR10:JXB10"/>
    <mergeCell ref="JXC10:JXM10"/>
    <mergeCell ref="JXN10:JXX10"/>
    <mergeCell ref="JXY10:JYI10"/>
    <mergeCell ref="JYJ10:JYT10"/>
    <mergeCell ref="JYU10:JZE10"/>
    <mergeCell ref="JUD10:JUN10"/>
    <mergeCell ref="JUO10:JUY10"/>
    <mergeCell ref="JUZ10:JVJ10"/>
    <mergeCell ref="JVK10:JVU10"/>
    <mergeCell ref="JVV10:JWF10"/>
    <mergeCell ref="JWG10:JWQ10"/>
    <mergeCell ref="KGV10:KHF10"/>
    <mergeCell ref="KHG10:KHQ10"/>
    <mergeCell ref="KHR10:KIB10"/>
    <mergeCell ref="KIC10:KIM10"/>
    <mergeCell ref="KIN10:KIX10"/>
    <mergeCell ref="KIY10:KJI10"/>
    <mergeCell ref="KEH10:KER10"/>
    <mergeCell ref="KES10:KFC10"/>
    <mergeCell ref="KFD10:KFN10"/>
    <mergeCell ref="KFO10:KFY10"/>
    <mergeCell ref="KFZ10:KGJ10"/>
    <mergeCell ref="KGK10:KGU10"/>
    <mergeCell ref="KBT10:KCD10"/>
    <mergeCell ref="KCE10:KCO10"/>
    <mergeCell ref="KCP10:KCZ10"/>
    <mergeCell ref="KDA10:KDK10"/>
    <mergeCell ref="KDL10:KDV10"/>
    <mergeCell ref="KDW10:KEG10"/>
    <mergeCell ref="KOL10:KOV10"/>
    <mergeCell ref="KOW10:KPG10"/>
    <mergeCell ref="KPH10:KPR10"/>
    <mergeCell ref="KPS10:KQC10"/>
    <mergeCell ref="KQD10:KQN10"/>
    <mergeCell ref="KQO10:KQY10"/>
    <mergeCell ref="KLX10:KMH10"/>
    <mergeCell ref="KMI10:KMS10"/>
    <mergeCell ref="KMT10:KND10"/>
    <mergeCell ref="KNE10:KNO10"/>
    <mergeCell ref="KNP10:KNZ10"/>
    <mergeCell ref="KOA10:KOK10"/>
    <mergeCell ref="KJJ10:KJT10"/>
    <mergeCell ref="KJU10:KKE10"/>
    <mergeCell ref="KKF10:KKP10"/>
    <mergeCell ref="KKQ10:KLA10"/>
    <mergeCell ref="KLB10:KLL10"/>
    <mergeCell ref="KLM10:KLW10"/>
    <mergeCell ref="KWB10:KWL10"/>
    <mergeCell ref="KWM10:KWW10"/>
    <mergeCell ref="KWX10:KXH10"/>
    <mergeCell ref="KXI10:KXS10"/>
    <mergeCell ref="KXT10:KYD10"/>
    <mergeCell ref="KYE10:KYO10"/>
    <mergeCell ref="KTN10:KTX10"/>
    <mergeCell ref="KTY10:KUI10"/>
    <mergeCell ref="KUJ10:KUT10"/>
    <mergeCell ref="KUU10:KVE10"/>
    <mergeCell ref="KVF10:KVP10"/>
    <mergeCell ref="KVQ10:KWA10"/>
    <mergeCell ref="KQZ10:KRJ10"/>
    <mergeCell ref="KRK10:KRU10"/>
    <mergeCell ref="KRV10:KSF10"/>
    <mergeCell ref="KSG10:KSQ10"/>
    <mergeCell ref="KSR10:KTB10"/>
    <mergeCell ref="KTC10:KTM10"/>
    <mergeCell ref="LDR10:LEB10"/>
    <mergeCell ref="LEC10:LEM10"/>
    <mergeCell ref="LEN10:LEX10"/>
    <mergeCell ref="LEY10:LFI10"/>
    <mergeCell ref="LFJ10:LFT10"/>
    <mergeCell ref="LFU10:LGE10"/>
    <mergeCell ref="LBD10:LBN10"/>
    <mergeCell ref="LBO10:LBY10"/>
    <mergeCell ref="LBZ10:LCJ10"/>
    <mergeCell ref="LCK10:LCU10"/>
    <mergeCell ref="LCV10:LDF10"/>
    <mergeCell ref="LDG10:LDQ10"/>
    <mergeCell ref="KYP10:KYZ10"/>
    <mergeCell ref="KZA10:KZK10"/>
    <mergeCell ref="KZL10:KZV10"/>
    <mergeCell ref="KZW10:LAG10"/>
    <mergeCell ref="LAH10:LAR10"/>
    <mergeCell ref="LAS10:LBC10"/>
    <mergeCell ref="LLH10:LLR10"/>
    <mergeCell ref="LLS10:LMC10"/>
    <mergeCell ref="LMD10:LMN10"/>
    <mergeCell ref="LMO10:LMY10"/>
    <mergeCell ref="LMZ10:LNJ10"/>
    <mergeCell ref="LNK10:LNU10"/>
    <mergeCell ref="LIT10:LJD10"/>
    <mergeCell ref="LJE10:LJO10"/>
    <mergeCell ref="LJP10:LJZ10"/>
    <mergeCell ref="LKA10:LKK10"/>
    <mergeCell ref="LKL10:LKV10"/>
    <mergeCell ref="LKW10:LLG10"/>
    <mergeCell ref="LGF10:LGP10"/>
    <mergeCell ref="LGQ10:LHA10"/>
    <mergeCell ref="LHB10:LHL10"/>
    <mergeCell ref="LHM10:LHW10"/>
    <mergeCell ref="LHX10:LIH10"/>
    <mergeCell ref="LII10:LIS10"/>
    <mergeCell ref="LSX10:LTH10"/>
    <mergeCell ref="LTI10:LTS10"/>
    <mergeCell ref="LTT10:LUD10"/>
    <mergeCell ref="LUE10:LUO10"/>
    <mergeCell ref="LUP10:LUZ10"/>
    <mergeCell ref="LVA10:LVK10"/>
    <mergeCell ref="LQJ10:LQT10"/>
    <mergeCell ref="LQU10:LRE10"/>
    <mergeCell ref="LRF10:LRP10"/>
    <mergeCell ref="LRQ10:LSA10"/>
    <mergeCell ref="LSB10:LSL10"/>
    <mergeCell ref="LSM10:LSW10"/>
    <mergeCell ref="LNV10:LOF10"/>
    <mergeCell ref="LOG10:LOQ10"/>
    <mergeCell ref="LOR10:LPB10"/>
    <mergeCell ref="LPC10:LPM10"/>
    <mergeCell ref="LPN10:LPX10"/>
    <mergeCell ref="LPY10:LQI10"/>
    <mergeCell ref="MAN10:MAX10"/>
    <mergeCell ref="MAY10:MBI10"/>
    <mergeCell ref="MBJ10:MBT10"/>
    <mergeCell ref="MBU10:MCE10"/>
    <mergeCell ref="MCF10:MCP10"/>
    <mergeCell ref="MCQ10:MDA10"/>
    <mergeCell ref="LXZ10:LYJ10"/>
    <mergeCell ref="LYK10:LYU10"/>
    <mergeCell ref="LYV10:LZF10"/>
    <mergeCell ref="LZG10:LZQ10"/>
    <mergeCell ref="LZR10:MAB10"/>
    <mergeCell ref="MAC10:MAM10"/>
    <mergeCell ref="LVL10:LVV10"/>
    <mergeCell ref="LVW10:LWG10"/>
    <mergeCell ref="LWH10:LWR10"/>
    <mergeCell ref="LWS10:LXC10"/>
    <mergeCell ref="LXD10:LXN10"/>
    <mergeCell ref="LXO10:LXY10"/>
    <mergeCell ref="MID10:MIN10"/>
    <mergeCell ref="MIO10:MIY10"/>
    <mergeCell ref="MIZ10:MJJ10"/>
    <mergeCell ref="MJK10:MJU10"/>
    <mergeCell ref="MJV10:MKF10"/>
    <mergeCell ref="MKG10:MKQ10"/>
    <mergeCell ref="MFP10:MFZ10"/>
    <mergeCell ref="MGA10:MGK10"/>
    <mergeCell ref="MGL10:MGV10"/>
    <mergeCell ref="MGW10:MHG10"/>
    <mergeCell ref="MHH10:MHR10"/>
    <mergeCell ref="MHS10:MIC10"/>
    <mergeCell ref="MDB10:MDL10"/>
    <mergeCell ref="MDM10:MDW10"/>
    <mergeCell ref="MDX10:MEH10"/>
    <mergeCell ref="MEI10:MES10"/>
    <mergeCell ref="MET10:MFD10"/>
    <mergeCell ref="MFE10:MFO10"/>
    <mergeCell ref="MPT10:MQD10"/>
    <mergeCell ref="MQE10:MQO10"/>
    <mergeCell ref="MQP10:MQZ10"/>
    <mergeCell ref="MRA10:MRK10"/>
    <mergeCell ref="MRL10:MRV10"/>
    <mergeCell ref="MRW10:MSG10"/>
    <mergeCell ref="MNF10:MNP10"/>
    <mergeCell ref="MNQ10:MOA10"/>
    <mergeCell ref="MOB10:MOL10"/>
    <mergeCell ref="MOM10:MOW10"/>
    <mergeCell ref="MOX10:MPH10"/>
    <mergeCell ref="MPI10:MPS10"/>
    <mergeCell ref="MKR10:MLB10"/>
    <mergeCell ref="MLC10:MLM10"/>
    <mergeCell ref="MLN10:MLX10"/>
    <mergeCell ref="MLY10:MMI10"/>
    <mergeCell ref="MMJ10:MMT10"/>
    <mergeCell ref="MMU10:MNE10"/>
    <mergeCell ref="MXJ10:MXT10"/>
    <mergeCell ref="MXU10:MYE10"/>
    <mergeCell ref="MYF10:MYP10"/>
    <mergeCell ref="MYQ10:MZA10"/>
    <mergeCell ref="MZB10:MZL10"/>
    <mergeCell ref="MZM10:MZW10"/>
    <mergeCell ref="MUV10:MVF10"/>
    <mergeCell ref="MVG10:MVQ10"/>
    <mergeCell ref="MVR10:MWB10"/>
    <mergeCell ref="MWC10:MWM10"/>
    <mergeCell ref="MWN10:MWX10"/>
    <mergeCell ref="MWY10:MXI10"/>
    <mergeCell ref="MSH10:MSR10"/>
    <mergeCell ref="MSS10:MTC10"/>
    <mergeCell ref="MTD10:MTN10"/>
    <mergeCell ref="MTO10:MTY10"/>
    <mergeCell ref="MTZ10:MUJ10"/>
    <mergeCell ref="MUK10:MUU10"/>
    <mergeCell ref="NEZ10:NFJ10"/>
    <mergeCell ref="NFK10:NFU10"/>
    <mergeCell ref="NFV10:NGF10"/>
    <mergeCell ref="NGG10:NGQ10"/>
    <mergeCell ref="NGR10:NHB10"/>
    <mergeCell ref="NHC10:NHM10"/>
    <mergeCell ref="NCL10:NCV10"/>
    <mergeCell ref="NCW10:NDG10"/>
    <mergeCell ref="NDH10:NDR10"/>
    <mergeCell ref="NDS10:NEC10"/>
    <mergeCell ref="NED10:NEN10"/>
    <mergeCell ref="NEO10:NEY10"/>
    <mergeCell ref="MZX10:NAH10"/>
    <mergeCell ref="NAI10:NAS10"/>
    <mergeCell ref="NAT10:NBD10"/>
    <mergeCell ref="NBE10:NBO10"/>
    <mergeCell ref="NBP10:NBZ10"/>
    <mergeCell ref="NCA10:NCK10"/>
    <mergeCell ref="NMP10:NMZ10"/>
    <mergeCell ref="NNA10:NNK10"/>
    <mergeCell ref="NNL10:NNV10"/>
    <mergeCell ref="NNW10:NOG10"/>
    <mergeCell ref="NOH10:NOR10"/>
    <mergeCell ref="NOS10:NPC10"/>
    <mergeCell ref="NKB10:NKL10"/>
    <mergeCell ref="NKM10:NKW10"/>
    <mergeCell ref="NKX10:NLH10"/>
    <mergeCell ref="NLI10:NLS10"/>
    <mergeCell ref="NLT10:NMD10"/>
    <mergeCell ref="NME10:NMO10"/>
    <mergeCell ref="NHN10:NHX10"/>
    <mergeCell ref="NHY10:NII10"/>
    <mergeCell ref="NIJ10:NIT10"/>
    <mergeCell ref="NIU10:NJE10"/>
    <mergeCell ref="NJF10:NJP10"/>
    <mergeCell ref="NJQ10:NKA10"/>
    <mergeCell ref="NUF10:NUP10"/>
    <mergeCell ref="NUQ10:NVA10"/>
    <mergeCell ref="NVB10:NVL10"/>
    <mergeCell ref="NVM10:NVW10"/>
    <mergeCell ref="NVX10:NWH10"/>
    <mergeCell ref="NWI10:NWS10"/>
    <mergeCell ref="NRR10:NSB10"/>
    <mergeCell ref="NSC10:NSM10"/>
    <mergeCell ref="NSN10:NSX10"/>
    <mergeCell ref="NSY10:NTI10"/>
    <mergeCell ref="NTJ10:NTT10"/>
    <mergeCell ref="NTU10:NUE10"/>
    <mergeCell ref="NPD10:NPN10"/>
    <mergeCell ref="NPO10:NPY10"/>
    <mergeCell ref="NPZ10:NQJ10"/>
    <mergeCell ref="NQK10:NQU10"/>
    <mergeCell ref="NQV10:NRF10"/>
    <mergeCell ref="NRG10:NRQ10"/>
    <mergeCell ref="OBV10:OCF10"/>
    <mergeCell ref="OCG10:OCQ10"/>
    <mergeCell ref="OCR10:ODB10"/>
    <mergeCell ref="ODC10:ODM10"/>
    <mergeCell ref="ODN10:ODX10"/>
    <mergeCell ref="ODY10:OEI10"/>
    <mergeCell ref="NZH10:NZR10"/>
    <mergeCell ref="NZS10:OAC10"/>
    <mergeCell ref="OAD10:OAN10"/>
    <mergeCell ref="OAO10:OAY10"/>
    <mergeCell ref="OAZ10:OBJ10"/>
    <mergeCell ref="OBK10:OBU10"/>
    <mergeCell ref="NWT10:NXD10"/>
    <mergeCell ref="NXE10:NXO10"/>
    <mergeCell ref="NXP10:NXZ10"/>
    <mergeCell ref="NYA10:NYK10"/>
    <mergeCell ref="NYL10:NYV10"/>
    <mergeCell ref="NYW10:NZG10"/>
    <mergeCell ref="OJL10:OJV10"/>
    <mergeCell ref="OJW10:OKG10"/>
    <mergeCell ref="OKH10:OKR10"/>
    <mergeCell ref="OKS10:OLC10"/>
    <mergeCell ref="OLD10:OLN10"/>
    <mergeCell ref="OLO10:OLY10"/>
    <mergeCell ref="OGX10:OHH10"/>
    <mergeCell ref="OHI10:OHS10"/>
    <mergeCell ref="OHT10:OID10"/>
    <mergeCell ref="OIE10:OIO10"/>
    <mergeCell ref="OIP10:OIZ10"/>
    <mergeCell ref="OJA10:OJK10"/>
    <mergeCell ref="OEJ10:OET10"/>
    <mergeCell ref="OEU10:OFE10"/>
    <mergeCell ref="OFF10:OFP10"/>
    <mergeCell ref="OFQ10:OGA10"/>
    <mergeCell ref="OGB10:OGL10"/>
    <mergeCell ref="OGM10:OGW10"/>
    <mergeCell ref="ORB10:ORL10"/>
    <mergeCell ref="ORM10:ORW10"/>
    <mergeCell ref="ORX10:OSH10"/>
    <mergeCell ref="OSI10:OSS10"/>
    <mergeCell ref="OST10:OTD10"/>
    <mergeCell ref="OTE10:OTO10"/>
    <mergeCell ref="OON10:OOX10"/>
    <mergeCell ref="OOY10:OPI10"/>
    <mergeCell ref="OPJ10:OPT10"/>
    <mergeCell ref="OPU10:OQE10"/>
    <mergeCell ref="OQF10:OQP10"/>
    <mergeCell ref="OQQ10:ORA10"/>
    <mergeCell ref="OLZ10:OMJ10"/>
    <mergeCell ref="OMK10:OMU10"/>
    <mergeCell ref="OMV10:ONF10"/>
    <mergeCell ref="ONG10:ONQ10"/>
    <mergeCell ref="ONR10:OOB10"/>
    <mergeCell ref="OOC10:OOM10"/>
    <mergeCell ref="OYR10:OZB10"/>
    <mergeCell ref="OZC10:OZM10"/>
    <mergeCell ref="OZN10:OZX10"/>
    <mergeCell ref="OZY10:PAI10"/>
    <mergeCell ref="PAJ10:PAT10"/>
    <mergeCell ref="PAU10:PBE10"/>
    <mergeCell ref="OWD10:OWN10"/>
    <mergeCell ref="OWO10:OWY10"/>
    <mergeCell ref="OWZ10:OXJ10"/>
    <mergeCell ref="OXK10:OXU10"/>
    <mergeCell ref="OXV10:OYF10"/>
    <mergeCell ref="OYG10:OYQ10"/>
    <mergeCell ref="OTP10:OTZ10"/>
    <mergeCell ref="OUA10:OUK10"/>
    <mergeCell ref="OUL10:OUV10"/>
    <mergeCell ref="OUW10:OVG10"/>
    <mergeCell ref="OVH10:OVR10"/>
    <mergeCell ref="OVS10:OWC10"/>
    <mergeCell ref="PGH10:PGR10"/>
    <mergeCell ref="PGS10:PHC10"/>
    <mergeCell ref="PHD10:PHN10"/>
    <mergeCell ref="PHO10:PHY10"/>
    <mergeCell ref="PHZ10:PIJ10"/>
    <mergeCell ref="PIK10:PIU10"/>
    <mergeCell ref="PDT10:PED10"/>
    <mergeCell ref="PEE10:PEO10"/>
    <mergeCell ref="PEP10:PEZ10"/>
    <mergeCell ref="PFA10:PFK10"/>
    <mergeCell ref="PFL10:PFV10"/>
    <mergeCell ref="PFW10:PGG10"/>
    <mergeCell ref="PBF10:PBP10"/>
    <mergeCell ref="PBQ10:PCA10"/>
    <mergeCell ref="PCB10:PCL10"/>
    <mergeCell ref="PCM10:PCW10"/>
    <mergeCell ref="PCX10:PDH10"/>
    <mergeCell ref="PDI10:PDS10"/>
    <mergeCell ref="PNX10:POH10"/>
    <mergeCell ref="POI10:POS10"/>
    <mergeCell ref="POT10:PPD10"/>
    <mergeCell ref="PPE10:PPO10"/>
    <mergeCell ref="PPP10:PPZ10"/>
    <mergeCell ref="PQA10:PQK10"/>
    <mergeCell ref="PLJ10:PLT10"/>
    <mergeCell ref="PLU10:PME10"/>
    <mergeCell ref="PMF10:PMP10"/>
    <mergeCell ref="PMQ10:PNA10"/>
    <mergeCell ref="PNB10:PNL10"/>
    <mergeCell ref="PNM10:PNW10"/>
    <mergeCell ref="PIV10:PJF10"/>
    <mergeCell ref="PJG10:PJQ10"/>
    <mergeCell ref="PJR10:PKB10"/>
    <mergeCell ref="PKC10:PKM10"/>
    <mergeCell ref="PKN10:PKX10"/>
    <mergeCell ref="PKY10:PLI10"/>
    <mergeCell ref="PVN10:PVX10"/>
    <mergeCell ref="PVY10:PWI10"/>
    <mergeCell ref="PWJ10:PWT10"/>
    <mergeCell ref="PWU10:PXE10"/>
    <mergeCell ref="PXF10:PXP10"/>
    <mergeCell ref="PXQ10:PYA10"/>
    <mergeCell ref="PSZ10:PTJ10"/>
    <mergeCell ref="PTK10:PTU10"/>
    <mergeCell ref="PTV10:PUF10"/>
    <mergeCell ref="PUG10:PUQ10"/>
    <mergeCell ref="PUR10:PVB10"/>
    <mergeCell ref="PVC10:PVM10"/>
    <mergeCell ref="PQL10:PQV10"/>
    <mergeCell ref="PQW10:PRG10"/>
    <mergeCell ref="PRH10:PRR10"/>
    <mergeCell ref="PRS10:PSC10"/>
    <mergeCell ref="PSD10:PSN10"/>
    <mergeCell ref="PSO10:PSY10"/>
    <mergeCell ref="QDD10:QDN10"/>
    <mergeCell ref="QDO10:QDY10"/>
    <mergeCell ref="QDZ10:QEJ10"/>
    <mergeCell ref="QEK10:QEU10"/>
    <mergeCell ref="QEV10:QFF10"/>
    <mergeCell ref="QFG10:QFQ10"/>
    <mergeCell ref="QAP10:QAZ10"/>
    <mergeCell ref="QBA10:QBK10"/>
    <mergeCell ref="QBL10:QBV10"/>
    <mergeCell ref="QBW10:QCG10"/>
    <mergeCell ref="QCH10:QCR10"/>
    <mergeCell ref="QCS10:QDC10"/>
    <mergeCell ref="PYB10:PYL10"/>
    <mergeCell ref="PYM10:PYW10"/>
    <mergeCell ref="PYX10:PZH10"/>
    <mergeCell ref="PZI10:PZS10"/>
    <mergeCell ref="PZT10:QAD10"/>
    <mergeCell ref="QAE10:QAO10"/>
    <mergeCell ref="QKT10:QLD10"/>
    <mergeCell ref="QLE10:QLO10"/>
    <mergeCell ref="QLP10:QLZ10"/>
    <mergeCell ref="QMA10:QMK10"/>
    <mergeCell ref="QML10:QMV10"/>
    <mergeCell ref="QMW10:QNG10"/>
    <mergeCell ref="QIF10:QIP10"/>
    <mergeCell ref="QIQ10:QJA10"/>
    <mergeCell ref="QJB10:QJL10"/>
    <mergeCell ref="QJM10:QJW10"/>
    <mergeCell ref="QJX10:QKH10"/>
    <mergeCell ref="QKI10:QKS10"/>
    <mergeCell ref="QFR10:QGB10"/>
    <mergeCell ref="QGC10:QGM10"/>
    <mergeCell ref="QGN10:QGX10"/>
    <mergeCell ref="QGY10:QHI10"/>
    <mergeCell ref="QHJ10:QHT10"/>
    <mergeCell ref="QHU10:QIE10"/>
    <mergeCell ref="QSJ10:QST10"/>
    <mergeCell ref="QSU10:QTE10"/>
    <mergeCell ref="QTF10:QTP10"/>
    <mergeCell ref="QTQ10:QUA10"/>
    <mergeCell ref="QUB10:QUL10"/>
    <mergeCell ref="QUM10:QUW10"/>
    <mergeCell ref="QPV10:QQF10"/>
    <mergeCell ref="QQG10:QQQ10"/>
    <mergeCell ref="QQR10:QRB10"/>
    <mergeCell ref="QRC10:QRM10"/>
    <mergeCell ref="QRN10:QRX10"/>
    <mergeCell ref="QRY10:QSI10"/>
    <mergeCell ref="QNH10:QNR10"/>
    <mergeCell ref="QNS10:QOC10"/>
    <mergeCell ref="QOD10:QON10"/>
    <mergeCell ref="QOO10:QOY10"/>
    <mergeCell ref="QOZ10:QPJ10"/>
    <mergeCell ref="QPK10:QPU10"/>
    <mergeCell ref="QZZ10:RAJ10"/>
    <mergeCell ref="RAK10:RAU10"/>
    <mergeCell ref="RAV10:RBF10"/>
    <mergeCell ref="RBG10:RBQ10"/>
    <mergeCell ref="RBR10:RCB10"/>
    <mergeCell ref="RCC10:RCM10"/>
    <mergeCell ref="QXL10:QXV10"/>
    <mergeCell ref="QXW10:QYG10"/>
    <mergeCell ref="QYH10:QYR10"/>
    <mergeCell ref="QYS10:QZC10"/>
    <mergeCell ref="QZD10:QZN10"/>
    <mergeCell ref="QZO10:QZY10"/>
    <mergeCell ref="QUX10:QVH10"/>
    <mergeCell ref="QVI10:QVS10"/>
    <mergeCell ref="QVT10:QWD10"/>
    <mergeCell ref="QWE10:QWO10"/>
    <mergeCell ref="QWP10:QWZ10"/>
    <mergeCell ref="QXA10:QXK10"/>
    <mergeCell ref="RHP10:RHZ10"/>
    <mergeCell ref="RIA10:RIK10"/>
    <mergeCell ref="RIL10:RIV10"/>
    <mergeCell ref="RIW10:RJG10"/>
    <mergeCell ref="RJH10:RJR10"/>
    <mergeCell ref="RJS10:RKC10"/>
    <mergeCell ref="RFB10:RFL10"/>
    <mergeCell ref="RFM10:RFW10"/>
    <mergeCell ref="RFX10:RGH10"/>
    <mergeCell ref="RGI10:RGS10"/>
    <mergeCell ref="RGT10:RHD10"/>
    <mergeCell ref="RHE10:RHO10"/>
    <mergeCell ref="RCN10:RCX10"/>
    <mergeCell ref="RCY10:RDI10"/>
    <mergeCell ref="RDJ10:RDT10"/>
    <mergeCell ref="RDU10:REE10"/>
    <mergeCell ref="REF10:REP10"/>
    <mergeCell ref="REQ10:RFA10"/>
    <mergeCell ref="RPF10:RPP10"/>
    <mergeCell ref="RPQ10:RQA10"/>
    <mergeCell ref="RQB10:RQL10"/>
    <mergeCell ref="RQM10:RQW10"/>
    <mergeCell ref="RQX10:RRH10"/>
    <mergeCell ref="RRI10:RRS10"/>
    <mergeCell ref="RMR10:RNB10"/>
    <mergeCell ref="RNC10:RNM10"/>
    <mergeCell ref="RNN10:RNX10"/>
    <mergeCell ref="RNY10:ROI10"/>
    <mergeCell ref="ROJ10:ROT10"/>
    <mergeCell ref="ROU10:RPE10"/>
    <mergeCell ref="RKD10:RKN10"/>
    <mergeCell ref="RKO10:RKY10"/>
    <mergeCell ref="RKZ10:RLJ10"/>
    <mergeCell ref="RLK10:RLU10"/>
    <mergeCell ref="RLV10:RMF10"/>
    <mergeCell ref="RMG10:RMQ10"/>
    <mergeCell ref="RWV10:RXF10"/>
    <mergeCell ref="RXG10:RXQ10"/>
    <mergeCell ref="RXR10:RYB10"/>
    <mergeCell ref="RYC10:RYM10"/>
    <mergeCell ref="RYN10:RYX10"/>
    <mergeCell ref="RYY10:RZI10"/>
    <mergeCell ref="RUH10:RUR10"/>
    <mergeCell ref="RUS10:RVC10"/>
    <mergeCell ref="RVD10:RVN10"/>
    <mergeCell ref="RVO10:RVY10"/>
    <mergeCell ref="RVZ10:RWJ10"/>
    <mergeCell ref="RWK10:RWU10"/>
    <mergeCell ref="RRT10:RSD10"/>
    <mergeCell ref="RSE10:RSO10"/>
    <mergeCell ref="RSP10:RSZ10"/>
    <mergeCell ref="RTA10:RTK10"/>
    <mergeCell ref="RTL10:RTV10"/>
    <mergeCell ref="RTW10:RUG10"/>
    <mergeCell ref="SEL10:SEV10"/>
    <mergeCell ref="SEW10:SFG10"/>
    <mergeCell ref="SFH10:SFR10"/>
    <mergeCell ref="SFS10:SGC10"/>
    <mergeCell ref="SGD10:SGN10"/>
    <mergeCell ref="SGO10:SGY10"/>
    <mergeCell ref="SBX10:SCH10"/>
    <mergeCell ref="SCI10:SCS10"/>
    <mergeCell ref="SCT10:SDD10"/>
    <mergeCell ref="SDE10:SDO10"/>
    <mergeCell ref="SDP10:SDZ10"/>
    <mergeCell ref="SEA10:SEK10"/>
    <mergeCell ref="RZJ10:RZT10"/>
    <mergeCell ref="RZU10:SAE10"/>
    <mergeCell ref="SAF10:SAP10"/>
    <mergeCell ref="SAQ10:SBA10"/>
    <mergeCell ref="SBB10:SBL10"/>
    <mergeCell ref="SBM10:SBW10"/>
    <mergeCell ref="SMB10:SML10"/>
    <mergeCell ref="SMM10:SMW10"/>
    <mergeCell ref="SMX10:SNH10"/>
    <mergeCell ref="SNI10:SNS10"/>
    <mergeCell ref="SNT10:SOD10"/>
    <mergeCell ref="SOE10:SOO10"/>
    <mergeCell ref="SJN10:SJX10"/>
    <mergeCell ref="SJY10:SKI10"/>
    <mergeCell ref="SKJ10:SKT10"/>
    <mergeCell ref="SKU10:SLE10"/>
    <mergeCell ref="SLF10:SLP10"/>
    <mergeCell ref="SLQ10:SMA10"/>
    <mergeCell ref="SGZ10:SHJ10"/>
    <mergeCell ref="SHK10:SHU10"/>
    <mergeCell ref="SHV10:SIF10"/>
    <mergeCell ref="SIG10:SIQ10"/>
    <mergeCell ref="SIR10:SJB10"/>
    <mergeCell ref="SJC10:SJM10"/>
    <mergeCell ref="STR10:SUB10"/>
    <mergeCell ref="SUC10:SUM10"/>
    <mergeCell ref="SUN10:SUX10"/>
    <mergeCell ref="SUY10:SVI10"/>
    <mergeCell ref="SVJ10:SVT10"/>
    <mergeCell ref="SVU10:SWE10"/>
    <mergeCell ref="SRD10:SRN10"/>
    <mergeCell ref="SRO10:SRY10"/>
    <mergeCell ref="SRZ10:SSJ10"/>
    <mergeCell ref="SSK10:SSU10"/>
    <mergeCell ref="SSV10:STF10"/>
    <mergeCell ref="STG10:STQ10"/>
    <mergeCell ref="SOP10:SOZ10"/>
    <mergeCell ref="SPA10:SPK10"/>
    <mergeCell ref="SPL10:SPV10"/>
    <mergeCell ref="SPW10:SQG10"/>
    <mergeCell ref="SQH10:SQR10"/>
    <mergeCell ref="SQS10:SRC10"/>
    <mergeCell ref="TBH10:TBR10"/>
    <mergeCell ref="TBS10:TCC10"/>
    <mergeCell ref="TCD10:TCN10"/>
    <mergeCell ref="TCO10:TCY10"/>
    <mergeCell ref="TCZ10:TDJ10"/>
    <mergeCell ref="TDK10:TDU10"/>
    <mergeCell ref="SYT10:SZD10"/>
    <mergeCell ref="SZE10:SZO10"/>
    <mergeCell ref="SZP10:SZZ10"/>
    <mergeCell ref="TAA10:TAK10"/>
    <mergeCell ref="TAL10:TAV10"/>
    <mergeCell ref="TAW10:TBG10"/>
    <mergeCell ref="SWF10:SWP10"/>
    <mergeCell ref="SWQ10:SXA10"/>
    <mergeCell ref="SXB10:SXL10"/>
    <mergeCell ref="SXM10:SXW10"/>
    <mergeCell ref="SXX10:SYH10"/>
    <mergeCell ref="SYI10:SYS10"/>
    <mergeCell ref="TIX10:TJH10"/>
    <mergeCell ref="TJI10:TJS10"/>
    <mergeCell ref="TJT10:TKD10"/>
    <mergeCell ref="TKE10:TKO10"/>
    <mergeCell ref="TKP10:TKZ10"/>
    <mergeCell ref="TLA10:TLK10"/>
    <mergeCell ref="TGJ10:TGT10"/>
    <mergeCell ref="TGU10:THE10"/>
    <mergeCell ref="THF10:THP10"/>
    <mergeCell ref="THQ10:TIA10"/>
    <mergeCell ref="TIB10:TIL10"/>
    <mergeCell ref="TIM10:TIW10"/>
    <mergeCell ref="TDV10:TEF10"/>
    <mergeCell ref="TEG10:TEQ10"/>
    <mergeCell ref="TER10:TFB10"/>
    <mergeCell ref="TFC10:TFM10"/>
    <mergeCell ref="TFN10:TFX10"/>
    <mergeCell ref="TFY10:TGI10"/>
    <mergeCell ref="TQN10:TQX10"/>
    <mergeCell ref="TQY10:TRI10"/>
    <mergeCell ref="TRJ10:TRT10"/>
    <mergeCell ref="TRU10:TSE10"/>
    <mergeCell ref="TSF10:TSP10"/>
    <mergeCell ref="TSQ10:TTA10"/>
    <mergeCell ref="TNZ10:TOJ10"/>
    <mergeCell ref="TOK10:TOU10"/>
    <mergeCell ref="TOV10:TPF10"/>
    <mergeCell ref="TPG10:TPQ10"/>
    <mergeCell ref="TPR10:TQB10"/>
    <mergeCell ref="TQC10:TQM10"/>
    <mergeCell ref="TLL10:TLV10"/>
    <mergeCell ref="TLW10:TMG10"/>
    <mergeCell ref="TMH10:TMR10"/>
    <mergeCell ref="TMS10:TNC10"/>
    <mergeCell ref="TND10:TNN10"/>
    <mergeCell ref="TNO10:TNY10"/>
    <mergeCell ref="TYD10:TYN10"/>
    <mergeCell ref="TYO10:TYY10"/>
    <mergeCell ref="TYZ10:TZJ10"/>
    <mergeCell ref="TZK10:TZU10"/>
    <mergeCell ref="TZV10:UAF10"/>
    <mergeCell ref="UAG10:UAQ10"/>
    <mergeCell ref="TVP10:TVZ10"/>
    <mergeCell ref="TWA10:TWK10"/>
    <mergeCell ref="TWL10:TWV10"/>
    <mergeCell ref="TWW10:TXG10"/>
    <mergeCell ref="TXH10:TXR10"/>
    <mergeCell ref="TXS10:TYC10"/>
    <mergeCell ref="TTB10:TTL10"/>
    <mergeCell ref="TTM10:TTW10"/>
    <mergeCell ref="TTX10:TUH10"/>
    <mergeCell ref="TUI10:TUS10"/>
    <mergeCell ref="TUT10:TVD10"/>
    <mergeCell ref="TVE10:TVO10"/>
    <mergeCell ref="UFT10:UGD10"/>
    <mergeCell ref="UGE10:UGO10"/>
    <mergeCell ref="UGP10:UGZ10"/>
    <mergeCell ref="UHA10:UHK10"/>
    <mergeCell ref="UHL10:UHV10"/>
    <mergeCell ref="UHW10:UIG10"/>
    <mergeCell ref="UDF10:UDP10"/>
    <mergeCell ref="UDQ10:UEA10"/>
    <mergeCell ref="UEB10:UEL10"/>
    <mergeCell ref="UEM10:UEW10"/>
    <mergeCell ref="UEX10:UFH10"/>
    <mergeCell ref="UFI10:UFS10"/>
    <mergeCell ref="UAR10:UBB10"/>
    <mergeCell ref="UBC10:UBM10"/>
    <mergeCell ref="UBN10:UBX10"/>
    <mergeCell ref="UBY10:UCI10"/>
    <mergeCell ref="UCJ10:UCT10"/>
    <mergeCell ref="UCU10:UDE10"/>
    <mergeCell ref="UNJ10:UNT10"/>
    <mergeCell ref="UNU10:UOE10"/>
    <mergeCell ref="UOF10:UOP10"/>
    <mergeCell ref="UOQ10:UPA10"/>
    <mergeCell ref="UPB10:UPL10"/>
    <mergeCell ref="UPM10:UPW10"/>
    <mergeCell ref="UKV10:ULF10"/>
    <mergeCell ref="ULG10:ULQ10"/>
    <mergeCell ref="ULR10:UMB10"/>
    <mergeCell ref="UMC10:UMM10"/>
    <mergeCell ref="UMN10:UMX10"/>
    <mergeCell ref="UMY10:UNI10"/>
    <mergeCell ref="UIH10:UIR10"/>
    <mergeCell ref="UIS10:UJC10"/>
    <mergeCell ref="UJD10:UJN10"/>
    <mergeCell ref="UJO10:UJY10"/>
    <mergeCell ref="UJZ10:UKJ10"/>
    <mergeCell ref="UKK10:UKU10"/>
    <mergeCell ref="UUZ10:UVJ10"/>
    <mergeCell ref="UVK10:UVU10"/>
    <mergeCell ref="UVV10:UWF10"/>
    <mergeCell ref="UWG10:UWQ10"/>
    <mergeCell ref="UWR10:UXB10"/>
    <mergeCell ref="UXC10:UXM10"/>
    <mergeCell ref="USL10:USV10"/>
    <mergeCell ref="USW10:UTG10"/>
    <mergeCell ref="UTH10:UTR10"/>
    <mergeCell ref="UTS10:UUC10"/>
    <mergeCell ref="UUD10:UUN10"/>
    <mergeCell ref="UUO10:UUY10"/>
    <mergeCell ref="UPX10:UQH10"/>
    <mergeCell ref="UQI10:UQS10"/>
    <mergeCell ref="UQT10:URD10"/>
    <mergeCell ref="URE10:URO10"/>
    <mergeCell ref="URP10:URZ10"/>
    <mergeCell ref="USA10:USK10"/>
    <mergeCell ref="VCP10:VCZ10"/>
    <mergeCell ref="VDA10:VDK10"/>
    <mergeCell ref="VDL10:VDV10"/>
    <mergeCell ref="VDW10:VEG10"/>
    <mergeCell ref="VEH10:VER10"/>
    <mergeCell ref="VES10:VFC10"/>
    <mergeCell ref="VAB10:VAL10"/>
    <mergeCell ref="VAM10:VAW10"/>
    <mergeCell ref="VAX10:VBH10"/>
    <mergeCell ref="VBI10:VBS10"/>
    <mergeCell ref="VBT10:VCD10"/>
    <mergeCell ref="VCE10:VCO10"/>
    <mergeCell ref="UXN10:UXX10"/>
    <mergeCell ref="UXY10:UYI10"/>
    <mergeCell ref="UYJ10:UYT10"/>
    <mergeCell ref="UYU10:UZE10"/>
    <mergeCell ref="UZF10:UZP10"/>
    <mergeCell ref="UZQ10:VAA10"/>
    <mergeCell ref="VKF10:VKP10"/>
    <mergeCell ref="VKQ10:VLA10"/>
    <mergeCell ref="VLB10:VLL10"/>
    <mergeCell ref="VLM10:VLW10"/>
    <mergeCell ref="VLX10:VMH10"/>
    <mergeCell ref="VMI10:VMS10"/>
    <mergeCell ref="VHR10:VIB10"/>
    <mergeCell ref="VIC10:VIM10"/>
    <mergeCell ref="VIN10:VIX10"/>
    <mergeCell ref="VIY10:VJI10"/>
    <mergeCell ref="VJJ10:VJT10"/>
    <mergeCell ref="VJU10:VKE10"/>
    <mergeCell ref="VFD10:VFN10"/>
    <mergeCell ref="VFO10:VFY10"/>
    <mergeCell ref="VFZ10:VGJ10"/>
    <mergeCell ref="VGK10:VGU10"/>
    <mergeCell ref="VGV10:VHF10"/>
    <mergeCell ref="VHG10:VHQ10"/>
    <mergeCell ref="VRV10:VSF10"/>
    <mergeCell ref="VSG10:VSQ10"/>
    <mergeCell ref="VSR10:VTB10"/>
    <mergeCell ref="VTC10:VTM10"/>
    <mergeCell ref="VTN10:VTX10"/>
    <mergeCell ref="VTY10:VUI10"/>
    <mergeCell ref="VPH10:VPR10"/>
    <mergeCell ref="VPS10:VQC10"/>
    <mergeCell ref="VQD10:VQN10"/>
    <mergeCell ref="VQO10:VQY10"/>
    <mergeCell ref="VQZ10:VRJ10"/>
    <mergeCell ref="VRK10:VRU10"/>
    <mergeCell ref="VMT10:VND10"/>
    <mergeCell ref="VNE10:VNO10"/>
    <mergeCell ref="VNP10:VNZ10"/>
    <mergeCell ref="VOA10:VOK10"/>
    <mergeCell ref="VOL10:VOV10"/>
    <mergeCell ref="VOW10:VPG10"/>
    <mergeCell ref="VZL10:VZV10"/>
    <mergeCell ref="VZW10:WAG10"/>
    <mergeCell ref="WAH10:WAR10"/>
    <mergeCell ref="WAS10:WBC10"/>
    <mergeCell ref="WBD10:WBN10"/>
    <mergeCell ref="WBO10:WBY10"/>
    <mergeCell ref="VWX10:VXH10"/>
    <mergeCell ref="VXI10:VXS10"/>
    <mergeCell ref="VXT10:VYD10"/>
    <mergeCell ref="VYE10:VYO10"/>
    <mergeCell ref="VYP10:VYZ10"/>
    <mergeCell ref="VZA10:VZK10"/>
    <mergeCell ref="VUJ10:VUT10"/>
    <mergeCell ref="VUU10:VVE10"/>
    <mergeCell ref="VVF10:VVP10"/>
    <mergeCell ref="VVQ10:VWA10"/>
    <mergeCell ref="VWB10:VWL10"/>
    <mergeCell ref="VWM10:VWW10"/>
    <mergeCell ref="WHB10:WHL10"/>
    <mergeCell ref="WHM10:WHW10"/>
    <mergeCell ref="WHX10:WIH10"/>
    <mergeCell ref="WII10:WIS10"/>
    <mergeCell ref="WIT10:WJD10"/>
    <mergeCell ref="WJE10:WJO10"/>
    <mergeCell ref="WEN10:WEX10"/>
    <mergeCell ref="WEY10:WFI10"/>
    <mergeCell ref="WFJ10:WFT10"/>
    <mergeCell ref="WFU10:WGE10"/>
    <mergeCell ref="WGF10:WGP10"/>
    <mergeCell ref="WGQ10:WHA10"/>
    <mergeCell ref="WBZ10:WCJ10"/>
    <mergeCell ref="WCK10:WCU10"/>
    <mergeCell ref="WCV10:WDF10"/>
    <mergeCell ref="WDG10:WDQ10"/>
    <mergeCell ref="WDR10:WEB10"/>
    <mergeCell ref="WEC10:WEM10"/>
    <mergeCell ref="WSX10:WTH10"/>
    <mergeCell ref="WTI10:WTS10"/>
    <mergeCell ref="WOR10:WPB10"/>
    <mergeCell ref="WPC10:WPM10"/>
    <mergeCell ref="WPN10:WPX10"/>
    <mergeCell ref="WPY10:WQI10"/>
    <mergeCell ref="WQJ10:WQT10"/>
    <mergeCell ref="WQU10:WRE10"/>
    <mergeCell ref="WMD10:WMN10"/>
    <mergeCell ref="WMO10:WMY10"/>
    <mergeCell ref="WMZ10:WNJ10"/>
    <mergeCell ref="WNK10:WNU10"/>
    <mergeCell ref="WNV10:WOF10"/>
    <mergeCell ref="WOG10:WOQ10"/>
    <mergeCell ref="WJP10:WJZ10"/>
    <mergeCell ref="WKA10:WKK10"/>
    <mergeCell ref="WKL10:WKV10"/>
    <mergeCell ref="WKW10:WLG10"/>
    <mergeCell ref="WLH10:WLR10"/>
    <mergeCell ref="WLS10:WMC10"/>
    <mergeCell ref="A12:H12"/>
    <mergeCell ref="A13:A15"/>
    <mergeCell ref="B13:B15"/>
    <mergeCell ref="A16:H16"/>
    <mergeCell ref="XBJ10:XBT10"/>
    <mergeCell ref="XBU10:XCE10"/>
    <mergeCell ref="XCF10:XCP10"/>
    <mergeCell ref="XCQ10:XDA10"/>
    <mergeCell ref="XDB10:XDL10"/>
    <mergeCell ref="XDM10:XDQ10"/>
    <mergeCell ref="WYV10:WZF10"/>
    <mergeCell ref="WZG10:WZQ10"/>
    <mergeCell ref="WZR10:XAB10"/>
    <mergeCell ref="XAC10:XAM10"/>
    <mergeCell ref="XAN10:XAX10"/>
    <mergeCell ref="XAY10:XBI10"/>
    <mergeCell ref="WWH10:WWR10"/>
    <mergeCell ref="WWS10:WXC10"/>
    <mergeCell ref="WXD10:WXN10"/>
    <mergeCell ref="WXO10:WXY10"/>
    <mergeCell ref="WXZ10:WYJ10"/>
    <mergeCell ref="WYK10:WYU10"/>
    <mergeCell ref="WTT10:WUD10"/>
    <mergeCell ref="WUE10:WUO10"/>
    <mergeCell ref="WUP10:WUZ10"/>
    <mergeCell ref="WVA10:WVK10"/>
    <mergeCell ref="WVL10:WVV10"/>
    <mergeCell ref="WVW10:WWG10"/>
    <mergeCell ref="WRF10:WRP10"/>
    <mergeCell ref="WRQ10:WSA10"/>
    <mergeCell ref="WSB10:WSL10"/>
    <mergeCell ref="WSM10:WSW10"/>
  </mergeCells>
  <conditionalFormatting sqref="M9 M11 M13:M15">
    <cfRule type="cellIs" dxfId="409" priority="6" operator="greaterThan">
      <formula>110%</formula>
    </cfRule>
    <cfRule type="cellIs" dxfId="408" priority="7" operator="between">
      <formula>100.001%</formula>
      <formula>110%</formula>
    </cfRule>
    <cfRule type="cellIs" dxfId="407" priority="8" operator="between">
      <formula>70.001%</formula>
      <formula>100%</formula>
    </cfRule>
    <cfRule type="cellIs" dxfId="406" priority="9" operator="between">
      <formula>0.00001%</formula>
      <formula>70%</formula>
    </cfRule>
    <cfRule type="cellIs" dxfId="405" priority="10" operator="equal">
      <formula>0</formula>
    </cfRule>
  </conditionalFormatting>
  <conditionalFormatting sqref="M17">
    <cfRule type="cellIs" dxfId="404" priority="1" operator="greaterThan">
      <formula>110%</formula>
    </cfRule>
    <cfRule type="cellIs" dxfId="403" priority="2" operator="between">
      <formula>100.001%</formula>
      <formula>110%</formula>
    </cfRule>
    <cfRule type="cellIs" dxfId="402" priority="3" operator="between">
      <formula>70.001%</formula>
      <formula>100%</formula>
    </cfRule>
    <cfRule type="cellIs" dxfId="401" priority="4" operator="between">
      <formula>0.00001%</formula>
      <formula>70%</formula>
    </cfRule>
    <cfRule type="cellIs" dxfId="400" priority="5" operator="equal">
      <formula>0</formula>
    </cfRule>
  </conditionalFormatting>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DR24"/>
  <sheetViews>
    <sheetView topLeftCell="G1" zoomScale="60" zoomScaleNormal="60" workbookViewId="0">
      <selection activeCell="G2" sqref="A1:XFD1048576"/>
    </sheetView>
  </sheetViews>
  <sheetFormatPr baseColWidth="10" defaultColWidth="11.42578125" defaultRowHeight="16.5" customHeight="1" zeroHeight="1"/>
  <cols>
    <col min="1" max="1" width="29.85546875" bestFit="1" customWidth="1"/>
    <col min="2" max="2" width="39.28515625" bestFit="1" customWidth="1"/>
    <col min="3" max="3" width="70.28515625" customWidth="1"/>
    <col min="4" max="4" width="31.5703125" bestFit="1" customWidth="1"/>
    <col min="5" max="5" width="34.140625" customWidth="1"/>
    <col min="6" max="6" width="26" bestFit="1" customWidth="1"/>
    <col min="7" max="7" width="11.5703125" bestFit="1" customWidth="1"/>
    <col min="8" max="8" width="25.7109375" customWidth="1"/>
    <col min="9" max="9" width="30.5703125" customWidth="1"/>
    <col min="10" max="10" width="32.42578125" customWidth="1"/>
    <col min="11" max="11" width="29.140625" customWidth="1"/>
    <col min="12" max="12" width="73.140625" customWidth="1"/>
    <col min="13" max="13" width="24.5703125" customWidth="1"/>
    <col min="14" max="14" width="22.140625" style="31" customWidth="1" collapsed="1"/>
    <col min="15" max="15" width="22.140625" customWidth="1"/>
    <col min="16" max="16" width="55.42578125" style="1" customWidth="1"/>
    <col min="17" max="17" width="94.85546875" style="1" customWidth="1"/>
  </cols>
  <sheetData>
    <row r="1" spans="1:16346" ht="37.5" thickTop="1" thickBot="1">
      <c r="A1" s="466" t="s">
        <v>660</v>
      </c>
      <c r="B1" s="496"/>
      <c r="C1" s="496"/>
      <c r="D1" s="496"/>
      <c r="E1" s="496"/>
      <c r="F1" s="496"/>
      <c r="G1" s="496"/>
      <c r="H1" s="496"/>
      <c r="I1" s="517" t="s">
        <v>661</v>
      </c>
      <c r="J1" s="468"/>
      <c r="K1" s="468"/>
      <c r="L1" s="468"/>
      <c r="M1" s="468"/>
      <c r="N1"/>
      <c r="P1" s="32" t="s">
        <v>624</v>
      </c>
      <c r="Q1" s="33" t="s">
        <v>625</v>
      </c>
    </row>
    <row r="2" spans="1:16346" ht="27.75" thickTop="1" thickBot="1">
      <c r="A2" s="521" t="s">
        <v>454</v>
      </c>
      <c r="B2" s="521" t="s">
        <v>455</v>
      </c>
      <c r="C2" s="521" t="s">
        <v>662</v>
      </c>
      <c r="D2" s="521" t="s">
        <v>663</v>
      </c>
      <c r="E2" s="521" t="s">
        <v>458</v>
      </c>
      <c r="F2" s="521" t="s">
        <v>459</v>
      </c>
      <c r="G2" s="521" t="s">
        <v>460</v>
      </c>
      <c r="H2" s="521" t="s">
        <v>461</v>
      </c>
      <c r="I2" s="469"/>
      <c r="J2" s="469"/>
      <c r="K2" s="469"/>
      <c r="L2" s="469"/>
      <c r="M2" s="469"/>
      <c r="N2"/>
      <c r="P2" s="34" t="s">
        <v>626</v>
      </c>
      <c r="Q2" s="35" t="s">
        <v>664</v>
      </c>
    </row>
    <row r="3" spans="1:16346" ht="27.75" thickTop="1" thickBot="1">
      <c r="A3" s="522"/>
      <c r="B3" s="522"/>
      <c r="C3" s="522"/>
      <c r="D3" s="522"/>
      <c r="E3" s="522"/>
      <c r="F3" s="522"/>
      <c r="G3" s="521"/>
      <c r="H3" s="521"/>
      <c r="I3" s="474" t="s">
        <v>665</v>
      </c>
      <c r="J3" s="474" t="s">
        <v>653</v>
      </c>
      <c r="K3" s="474" t="s">
        <v>511</v>
      </c>
      <c r="L3" s="474" t="s">
        <v>666</v>
      </c>
      <c r="M3" s="464" t="s">
        <v>466</v>
      </c>
      <c r="N3" s="464" t="s">
        <v>667</v>
      </c>
      <c r="P3" s="36" t="s">
        <v>633</v>
      </c>
      <c r="Q3" s="37" t="s">
        <v>668</v>
      </c>
    </row>
    <row r="4" spans="1:16346" s="58" customFormat="1" ht="27.75" thickTop="1" thickBot="1">
      <c r="A4" s="522"/>
      <c r="B4" s="522"/>
      <c r="C4" s="522"/>
      <c r="D4" s="522"/>
      <c r="E4" s="522"/>
      <c r="F4" s="522"/>
      <c r="G4" s="521"/>
      <c r="H4" s="521"/>
      <c r="I4" s="475"/>
      <c r="J4" s="475"/>
      <c r="K4" s="475"/>
      <c r="L4" s="475"/>
      <c r="M4" s="465"/>
      <c r="N4" s="465"/>
      <c r="O4"/>
      <c r="P4" s="38" t="s">
        <v>635</v>
      </c>
      <c r="Q4" s="37" t="s">
        <v>669</v>
      </c>
    </row>
    <row r="5" spans="1:16346" s="58" customFormat="1" ht="27.75" thickTop="1" thickBot="1">
      <c r="A5" s="476" t="s">
        <v>468</v>
      </c>
      <c r="B5" s="476"/>
      <c r="C5" s="476"/>
      <c r="D5" s="476"/>
      <c r="E5" s="476"/>
      <c r="F5" s="476"/>
      <c r="G5" s="476"/>
      <c r="H5" s="476"/>
      <c r="I5" s="3"/>
      <c r="J5" s="3"/>
      <c r="K5" s="4"/>
      <c r="L5" s="3"/>
      <c r="M5" s="3"/>
      <c r="N5" s="4"/>
      <c r="O5"/>
      <c r="P5" s="39" t="s">
        <v>637</v>
      </c>
      <c r="Q5" s="37" t="s">
        <v>638</v>
      </c>
    </row>
    <row r="6" spans="1:16346" s="278" customFormat="1" ht="46.5" thickTop="1" thickBot="1">
      <c r="A6" s="269" t="s">
        <v>469</v>
      </c>
      <c r="B6" s="183" t="s">
        <v>31</v>
      </c>
      <c r="C6" s="231" t="s">
        <v>400</v>
      </c>
      <c r="D6" s="5" t="s">
        <v>401</v>
      </c>
      <c r="E6" s="5" t="s">
        <v>472</v>
      </c>
      <c r="F6" s="5" t="s">
        <v>473</v>
      </c>
      <c r="G6" s="275">
        <v>0</v>
      </c>
      <c r="H6" s="5" t="s">
        <v>25</v>
      </c>
      <c r="I6" s="275"/>
      <c r="J6" s="275"/>
      <c r="K6" s="276"/>
      <c r="L6" s="167" t="s">
        <v>402</v>
      </c>
      <c r="M6" s="277"/>
      <c r="N6" s="30"/>
      <c r="O6" s="31">
        <f>+(N8+N10+N11+N12)/4</f>
        <v>1.0154639175257731</v>
      </c>
      <c r="P6" s="40" t="s">
        <v>641</v>
      </c>
      <c r="Q6" s="37"/>
    </row>
    <row r="7" spans="1:16346" s="115" customFormat="1" ht="22.5" thickTop="1" thickBot="1">
      <c r="A7" s="513" t="s">
        <v>486</v>
      </c>
      <c r="B7" s="513"/>
      <c r="C7" s="513"/>
      <c r="D7" s="513"/>
      <c r="E7" s="513"/>
      <c r="F7" s="513"/>
      <c r="G7" s="513"/>
      <c r="H7" s="513"/>
      <c r="I7" s="18"/>
      <c r="J7" s="18"/>
      <c r="K7" s="18"/>
      <c r="L7" s="18"/>
      <c r="M7" s="18"/>
      <c r="N7" s="18"/>
      <c r="O7"/>
      <c r="P7" s="2"/>
      <c r="Q7" s="2"/>
      <c r="R7" s="510"/>
      <c r="S7" s="511"/>
      <c r="T7" s="511"/>
      <c r="U7" s="511"/>
      <c r="V7" s="511"/>
      <c r="W7" s="511"/>
      <c r="X7" s="511"/>
      <c r="Y7" s="511"/>
      <c r="Z7" s="511"/>
      <c r="AA7" s="511"/>
      <c r="AB7" s="512"/>
      <c r="AC7" s="510"/>
      <c r="AD7" s="511"/>
      <c r="AE7" s="511"/>
      <c r="AF7" s="511"/>
      <c r="AG7" s="511"/>
      <c r="AH7" s="511"/>
      <c r="AI7" s="511"/>
      <c r="AJ7" s="511"/>
      <c r="AK7" s="511"/>
      <c r="AL7" s="511"/>
      <c r="AM7" s="512"/>
      <c r="AN7" s="510"/>
      <c r="AO7" s="511"/>
      <c r="AP7" s="511"/>
      <c r="AQ7" s="511"/>
      <c r="AR7" s="511"/>
      <c r="AS7" s="511"/>
      <c r="AT7" s="511"/>
      <c r="AU7" s="511"/>
      <c r="AV7" s="511"/>
      <c r="AW7" s="511"/>
      <c r="AX7" s="512"/>
      <c r="AY7" s="510"/>
      <c r="AZ7" s="511"/>
      <c r="BA7" s="511"/>
      <c r="BB7" s="511"/>
      <c r="BC7" s="511"/>
      <c r="BD7" s="511"/>
      <c r="BE7" s="511"/>
      <c r="BF7" s="511"/>
      <c r="BG7" s="511"/>
      <c r="BH7" s="511"/>
      <c r="BI7" s="512"/>
      <c r="BJ7" s="510"/>
      <c r="BK7" s="511"/>
      <c r="BL7" s="511"/>
      <c r="BM7" s="511"/>
      <c r="BN7" s="511"/>
      <c r="BO7" s="511"/>
      <c r="BP7" s="511"/>
      <c r="BQ7" s="511"/>
      <c r="BR7" s="511"/>
      <c r="BS7" s="511"/>
      <c r="BT7" s="512"/>
      <c r="BU7" s="510"/>
      <c r="BV7" s="511"/>
      <c r="BW7" s="511"/>
      <c r="BX7" s="511"/>
      <c r="BY7" s="511"/>
      <c r="BZ7" s="511"/>
      <c r="CA7" s="511"/>
      <c r="CB7" s="511"/>
      <c r="CC7" s="511"/>
      <c r="CD7" s="511"/>
      <c r="CE7" s="512"/>
      <c r="CF7" s="510"/>
      <c r="CG7" s="511"/>
      <c r="CH7" s="511"/>
      <c r="CI7" s="511"/>
      <c r="CJ7" s="511"/>
      <c r="CK7" s="511"/>
      <c r="CL7" s="511"/>
      <c r="CM7" s="511"/>
      <c r="CN7" s="511"/>
      <c r="CO7" s="511"/>
      <c r="CP7" s="512"/>
      <c r="CQ7" s="510"/>
      <c r="CR7" s="511"/>
      <c r="CS7" s="511"/>
      <c r="CT7" s="511"/>
      <c r="CU7" s="511"/>
      <c r="CV7" s="511"/>
      <c r="CW7" s="511"/>
      <c r="CX7" s="511"/>
      <c r="CY7" s="511"/>
      <c r="CZ7" s="511"/>
      <c r="DA7" s="512"/>
      <c r="DB7" s="510"/>
      <c r="DC7" s="511"/>
      <c r="DD7" s="511"/>
      <c r="DE7" s="511"/>
      <c r="DF7" s="511"/>
      <c r="DG7" s="511"/>
      <c r="DH7" s="511"/>
      <c r="DI7" s="511"/>
      <c r="DJ7" s="511"/>
      <c r="DK7" s="511"/>
      <c r="DL7" s="512"/>
      <c r="DM7" s="510"/>
      <c r="DN7" s="511"/>
      <c r="DO7" s="511"/>
      <c r="DP7" s="511"/>
      <c r="DQ7" s="511"/>
      <c r="DR7" s="511"/>
      <c r="DS7" s="511"/>
      <c r="DT7" s="511"/>
      <c r="DU7" s="511"/>
      <c r="DV7" s="511"/>
      <c r="DW7" s="512"/>
      <c r="DX7" s="510"/>
      <c r="DY7" s="511"/>
      <c r="DZ7" s="511"/>
      <c r="EA7" s="511"/>
      <c r="EB7" s="511"/>
      <c r="EC7" s="511"/>
      <c r="ED7" s="511"/>
      <c r="EE7" s="511"/>
      <c r="EF7" s="511"/>
      <c r="EG7" s="511"/>
      <c r="EH7" s="512"/>
      <c r="EI7" s="510"/>
      <c r="EJ7" s="511"/>
      <c r="EK7" s="511"/>
      <c r="EL7" s="511"/>
      <c r="EM7" s="511"/>
      <c r="EN7" s="511"/>
      <c r="EO7" s="511"/>
      <c r="EP7" s="511"/>
      <c r="EQ7" s="511"/>
      <c r="ER7" s="511"/>
      <c r="ES7" s="512"/>
      <c r="ET7" s="510"/>
      <c r="EU7" s="511"/>
      <c r="EV7" s="511"/>
      <c r="EW7" s="511"/>
      <c r="EX7" s="511"/>
      <c r="EY7" s="511"/>
      <c r="EZ7" s="511"/>
      <c r="FA7" s="511"/>
      <c r="FB7" s="511"/>
      <c r="FC7" s="511"/>
      <c r="FD7" s="512"/>
      <c r="FE7" s="510"/>
      <c r="FF7" s="511"/>
      <c r="FG7" s="511"/>
      <c r="FH7" s="511"/>
      <c r="FI7" s="511"/>
      <c r="FJ7" s="511"/>
      <c r="FK7" s="511"/>
      <c r="FL7" s="511"/>
      <c r="FM7" s="511"/>
      <c r="FN7" s="511"/>
      <c r="FO7" s="512"/>
      <c r="FP7" s="510"/>
      <c r="FQ7" s="511"/>
      <c r="FR7" s="511"/>
      <c r="FS7" s="511"/>
      <c r="FT7" s="511"/>
      <c r="FU7" s="511"/>
      <c r="FV7" s="511"/>
      <c r="FW7" s="511"/>
      <c r="FX7" s="511"/>
      <c r="FY7" s="511"/>
      <c r="FZ7" s="512"/>
      <c r="GA7" s="510"/>
      <c r="GB7" s="511"/>
      <c r="GC7" s="511"/>
      <c r="GD7" s="511"/>
      <c r="GE7" s="511"/>
      <c r="GF7" s="511"/>
      <c r="GG7" s="511"/>
      <c r="GH7" s="511"/>
      <c r="GI7" s="511"/>
      <c r="GJ7" s="511"/>
      <c r="GK7" s="512"/>
      <c r="GL7" s="510"/>
      <c r="GM7" s="511"/>
      <c r="GN7" s="511"/>
      <c r="GO7" s="511"/>
      <c r="GP7" s="511"/>
      <c r="GQ7" s="511"/>
      <c r="GR7" s="511"/>
      <c r="GS7" s="511"/>
      <c r="GT7" s="511"/>
      <c r="GU7" s="511"/>
      <c r="GV7" s="512"/>
      <c r="GW7" s="510"/>
      <c r="GX7" s="511"/>
      <c r="GY7" s="511"/>
      <c r="GZ7" s="511"/>
      <c r="HA7" s="511"/>
      <c r="HB7" s="511"/>
      <c r="HC7" s="511"/>
      <c r="HD7" s="511"/>
      <c r="HE7" s="511"/>
      <c r="HF7" s="511"/>
      <c r="HG7" s="512"/>
      <c r="HH7" s="510"/>
      <c r="HI7" s="511"/>
      <c r="HJ7" s="511"/>
      <c r="HK7" s="511"/>
      <c r="HL7" s="511"/>
      <c r="HM7" s="511"/>
      <c r="HN7" s="511"/>
      <c r="HO7" s="511"/>
      <c r="HP7" s="511"/>
      <c r="HQ7" s="511"/>
      <c r="HR7" s="512"/>
      <c r="HS7" s="510"/>
      <c r="HT7" s="511"/>
      <c r="HU7" s="511"/>
      <c r="HV7" s="511"/>
      <c r="HW7" s="511"/>
      <c r="HX7" s="511"/>
      <c r="HY7" s="511"/>
      <c r="HZ7" s="511"/>
      <c r="IA7" s="511"/>
      <c r="IB7" s="511"/>
      <c r="IC7" s="512"/>
      <c r="ID7" s="510"/>
      <c r="IE7" s="511"/>
      <c r="IF7" s="511"/>
      <c r="IG7" s="511"/>
      <c r="IH7" s="511"/>
      <c r="II7" s="511"/>
      <c r="IJ7" s="511"/>
      <c r="IK7" s="511"/>
      <c r="IL7" s="511"/>
      <c r="IM7" s="511"/>
      <c r="IN7" s="512"/>
      <c r="IO7" s="510"/>
      <c r="IP7" s="511"/>
      <c r="IQ7" s="511"/>
      <c r="IR7" s="511"/>
      <c r="IS7" s="511"/>
      <c r="IT7" s="511"/>
      <c r="IU7" s="511"/>
      <c r="IV7" s="511"/>
      <c r="IW7" s="511"/>
      <c r="IX7" s="511"/>
      <c r="IY7" s="512"/>
      <c r="IZ7" s="510"/>
      <c r="JA7" s="511"/>
      <c r="JB7" s="511"/>
      <c r="JC7" s="511"/>
      <c r="JD7" s="511"/>
      <c r="JE7" s="511"/>
      <c r="JF7" s="511"/>
      <c r="JG7" s="511"/>
      <c r="JH7" s="511"/>
      <c r="JI7" s="511"/>
      <c r="JJ7" s="512"/>
      <c r="JK7" s="510"/>
      <c r="JL7" s="511"/>
      <c r="JM7" s="511"/>
      <c r="JN7" s="511"/>
      <c r="JO7" s="511"/>
      <c r="JP7" s="511"/>
      <c r="JQ7" s="511"/>
      <c r="JR7" s="511"/>
      <c r="JS7" s="511"/>
      <c r="JT7" s="511"/>
      <c r="JU7" s="512"/>
      <c r="JV7" s="510"/>
      <c r="JW7" s="511"/>
      <c r="JX7" s="511"/>
      <c r="JY7" s="511"/>
      <c r="JZ7" s="511"/>
      <c r="KA7" s="511"/>
      <c r="KB7" s="511"/>
      <c r="KC7" s="511"/>
      <c r="KD7" s="511"/>
      <c r="KE7" s="511"/>
      <c r="KF7" s="512"/>
      <c r="KG7" s="510"/>
      <c r="KH7" s="511"/>
      <c r="KI7" s="511"/>
      <c r="KJ7" s="511"/>
      <c r="KK7" s="511"/>
      <c r="KL7" s="511"/>
      <c r="KM7" s="511"/>
      <c r="KN7" s="511"/>
      <c r="KO7" s="511"/>
      <c r="KP7" s="511"/>
      <c r="KQ7" s="512"/>
      <c r="KR7" s="510"/>
      <c r="KS7" s="511"/>
      <c r="KT7" s="511"/>
      <c r="KU7" s="511"/>
      <c r="KV7" s="511"/>
      <c r="KW7" s="511"/>
      <c r="KX7" s="511"/>
      <c r="KY7" s="511"/>
      <c r="KZ7" s="511"/>
      <c r="LA7" s="511"/>
      <c r="LB7" s="512"/>
      <c r="LC7" s="510"/>
      <c r="LD7" s="511"/>
      <c r="LE7" s="511"/>
      <c r="LF7" s="511"/>
      <c r="LG7" s="511"/>
      <c r="LH7" s="511"/>
      <c r="LI7" s="511"/>
      <c r="LJ7" s="511"/>
      <c r="LK7" s="511"/>
      <c r="LL7" s="511"/>
      <c r="LM7" s="512"/>
      <c r="LN7" s="510"/>
      <c r="LO7" s="511"/>
      <c r="LP7" s="511"/>
      <c r="LQ7" s="511"/>
      <c r="LR7" s="511"/>
      <c r="LS7" s="511"/>
      <c r="LT7" s="511"/>
      <c r="LU7" s="511"/>
      <c r="LV7" s="511"/>
      <c r="LW7" s="511"/>
      <c r="LX7" s="512"/>
      <c r="LY7" s="510"/>
      <c r="LZ7" s="511"/>
      <c r="MA7" s="511"/>
      <c r="MB7" s="511"/>
      <c r="MC7" s="511"/>
      <c r="MD7" s="511"/>
      <c r="ME7" s="511"/>
      <c r="MF7" s="511"/>
      <c r="MG7" s="511"/>
      <c r="MH7" s="511"/>
      <c r="MI7" s="512"/>
      <c r="MJ7" s="510"/>
      <c r="MK7" s="511"/>
      <c r="ML7" s="511"/>
      <c r="MM7" s="511"/>
      <c r="MN7" s="511"/>
      <c r="MO7" s="511"/>
      <c r="MP7" s="511"/>
      <c r="MQ7" s="511"/>
      <c r="MR7" s="511"/>
      <c r="MS7" s="511"/>
      <c r="MT7" s="512"/>
      <c r="MU7" s="510"/>
      <c r="MV7" s="511"/>
      <c r="MW7" s="511"/>
      <c r="MX7" s="511"/>
      <c r="MY7" s="511"/>
      <c r="MZ7" s="511"/>
      <c r="NA7" s="511"/>
      <c r="NB7" s="511"/>
      <c r="NC7" s="511"/>
      <c r="ND7" s="511"/>
      <c r="NE7" s="512"/>
      <c r="NF7" s="510"/>
      <c r="NG7" s="511"/>
      <c r="NH7" s="511"/>
      <c r="NI7" s="511"/>
      <c r="NJ7" s="511"/>
      <c r="NK7" s="511"/>
      <c r="NL7" s="511"/>
      <c r="NM7" s="511"/>
      <c r="NN7" s="511"/>
      <c r="NO7" s="511"/>
      <c r="NP7" s="512"/>
      <c r="NQ7" s="510"/>
      <c r="NR7" s="511"/>
      <c r="NS7" s="511"/>
      <c r="NT7" s="511"/>
      <c r="NU7" s="511"/>
      <c r="NV7" s="511"/>
      <c r="NW7" s="511"/>
      <c r="NX7" s="511"/>
      <c r="NY7" s="511"/>
      <c r="NZ7" s="511"/>
      <c r="OA7" s="512"/>
      <c r="OB7" s="510"/>
      <c r="OC7" s="511"/>
      <c r="OD7" s="511"/>
      <c r="OE7" s="511"/>
      <c r="OF7" s="511"/>
      <c r="OG7" s="511"/>
      <c r="OH7" s="511"/>
      <c r="OI7" s="511"/>
      <c r="OJ7" s="511"/>
      <c r="OK7" s="511"/>
      <c r="OL7" s="512"/>
      <c r="OM7" s="510"/>
      <c r="ON7" s="511"/>
      <c r="OO7" s="511"/>
      <c r="OP7" s="511"/>
      <c r="OQ7" s="511"/>
      <c r="OR7" s="511"/>
      <c r="OS7" s="511"/>
      <c r="OT7" s="511"/>
      <c r="OU7" s="511"/>
      <c r="OV7" s="511"/>
      <c r="OW7" s="512"/>
      <c r="OX7" s="510"/>
      <c r="OY7" s="511"/>
      <c r="OZ7" s="511"/>
      <c r="PA7" s="511"/>
      <c r="PB7" s="511"/>
      <c r="PC7" s="511"/>
      <c r="PD7" s="511"/>
      <c r="PE7" s="511"/>
      <c r="PF7" s="511"/>
      <c r="PG7" s="511"/>
      <c r="PH7" s="512"/>
      <c r="PI7" s="510"/>
      <c r="PJ7" s="511"/>
      <c r="PK7" s="511"/>
      <c r="PL7" s="511"/>
      <c r="PM7" s="511"/>
      <c r="PN7" s="511"/>
      <c r="PO7" s="511"/>
      <c r="PP7" s="511"/>
      <c r="PQ7" s="511"/>
      <c r="PR7" s="511"/>
      <c r="PS7" s="512"/>
      <c r="PT7" s="510"/>
      <c r="PU7" s="511"/>
      <c r="PV7" s="511"/>
      <c r="PW7" s="511"/>
      <c r="PX7" s="511"/>
      <c r="PY7" s="511"/>
      <c r="PZ7" s="511"/>
      <c r="QA7" s="511"/>
      <c r="QB7" s="511"/>
      <c r="QC7" s="511"/>
      <c r="QD7" s="512"/>
      <c r="QE7" s="510"/>
      <c r="QF7" s="511"/>
      <c r="QG7" s="511"/>
      <c r="QH7" s="511"/>
      <c r="QI7" s="511"/>
      <c r="QJ7" s="511"/>
      <c r="QK7" s="511"/>
      <c r="QL7" s="511"/>
      <c r="QM7" s="511"/>
      <c r="QN7" s="511"/>
      <c r="QO7" s="512"/>
      <c r="QP7" s="510"/>
      <c r="QQ7" s="511"/>
      <c r="QR7" s="511"/>
      <c r="QS7" s="511"/>
      <c r="QT7" s="511"/>
      <c r="QU7" s="511"/>
      <c r="QV7" s="511"/>
      <c r="QW7" s="511"/>
      <c r="QX7" s="511"/>
      <c r="QY7" s="511"/>
      <c r="QZ7" s="512"/>
      <c r="RA7" s="510"/>
      <c r="RB7" s="511"/>
      <c r="RC7" s="511"/>
      <c r="RD7" s="511"/>
      <c r="RE7" s="511"/>
      <c r="RF7" s="511"/>
      <c r="RG7" s="511"/>
      <c r="RH7" s="511"/>
      <c r="RI7" s="511"/>
      <c r="RJ7" s="511"/>
      <c r="RK7" s="512"/>
      <c r="RL7" s="510"/>
      <c r="RM7" s="511"/>
      <c r="RN7" s="511"/>
      <c r="RO7" s="511"/>
      <c r="RP7" s="511"/>
      <c r="RQ7" s="511"/>
      <c r="RR7" s="511"/>
      <c r="RS7" s="511"/>
      <c r="RT7" s="511"/>
      <c r="RU7" s="511"/>
      <c r="RV7" s="512"/>
      <c r="RW7" s="510"/>
      <c r="RX7" s="511"/>
      <c r="RY7" s="511"/>
      <c r="RZ7" s="511"/>
      <c r="SA7" s="511"/>
      <c r="SB7" s="511"/>
      <c r="SC7" s="511"/>
      <c r="SD7" s="511"/>
      <c r="SE7" s="511"/>
      <c r="SF7" s="511"/>
      <c r="SG7" s="512"/>
      <c r="SH7" s="510"/>
      <c r="SI7" s="511"/>
      <c r="SJ7" s="511"/>
      <c r="SK7" s="511"/>
      <c r="SL7" s="511"/>
      <c r="SM7" s="511"/>
      <c r="SN7" s="511"/>
      <c r="SO7" s="511"/>
      <c r="SP7" s="511"/>
      <c r="SQ7" s="511"/>
      <c r="SR7" s="512"/>
      <c r="SS7" s="510"/>
      <c r="ST7" s="511"/>
      <c r="SU7" s="511"/>
      <c r="SV7" s="511"/>
      <c r="SW7" s="511"/>
      <c r="SX7" s="511"/>
      <c r="SY7" s="511"/>
      <c r="SZ7" s="511"/>
      <c r="TA7" s="511"/>
      <c r="TB7" s="511"/>
      <c r="TC7" s="512"/>
      <c r="TD7" s="510"/>
      <c r="TE7" s="511"/>
      <c r="TF7" s="511"/>
      <c r="TG7" s="511"/>
      <c r="TH7" s="511"/>
      <c r="TI7" s="511"/>
      <c r="TJ7" s="511"/>
      <c r="TK7" s="511"/>
      <c r="TL7" s="511"/>
      <c r="TM7" s="511"/>
      <c r="TN7" s="512"/>
      <c r="TO7" s="510"/>
      <c r="TP7" s="511"/>
      <c r="TQ7" s="511"/>
      <c r="TR7" s="511"/>
      <c r="TS7" s="511"/>
      <c r="TT7" s="511"/>
      <c r="TU7" s="511"/>
      <c r="TV7" s="511"/>
      <c r="TW7" s="511"/>
      <c r="TX7" s="511"/>
      <c r="TY7" s="512"/>
      <c r="TZ7" s="510"/>
      <c r="UA7" s="511"/>
      <c r="UB7" s="511"/>
      <c r="UC7" s="511"/>
      <c r="UD7" s="511"/>
      <c r="UE7" s="511"/>
      <c r="UF7" s="511"/>
      <c r="UG7" s="511"/>
      <c r="UH7" s="511"/>
      <c r="UI7" s="511"/>
      <c r="UJ7" s="512"/>
      <c r="UK7" s="510"/>
      <c r="UL7" s="511"/>
      <c r="UM7" s="511"/>
      <c r="UN7" s="511"/>
      <c r="UO7" s="511"/>
      <c r="UP7" s="511"/>
      <c r="UQ7" s="511"/>
      <c r="UR7" s="511"/>
      <c r="US7" s="511"/>
      <c r="UT7" s="511"/>
      <c r="UU7" s="512"/>
      <c r="UV7" s="510"/>
      <c r="UW7" s="511"/>
      <c r="UX7" s="511"/>
      <c r="UY7" s="511"/>
      <c r="UZ7" s="511"/>
      <c r="VA7" s="511"/>
      <c r="VB7" s="511"/>
      <c r="VC7" s="511"/>
      <c r="VD7" s="511"/>
      <c r="VE7" s="511"/>
      <c r="VF7" s="512"/>
      <c r="VG7" s="510"/>
      <c r="VH7" s="511"/>
      <c r="VI7" s="511"/>
      <c r="VJ7" s="511"/>
      <c r="VK7" s="511"/>
      <c r="VL7" s="511"/>
      <c r="VM7" s="511"/>
      <c r="VN7" s="511"/>
      <c r="VO7" s="511"/>
      <c r="VP7" s="511"/>
      <c r="VQ7" s="512"/>
      <c r="VR7" s="510"/>
      <c r="VS7" s="511"/>
      <c r="VT7" s="511"/>
      <c r="VU7" s="511"/>
      <c r="VV7" s="511"/>
      <c r="VW7" s="511"/>
      <c r="VX7" s="511"/>
      <c r="VY7" s="511"/>
      <c r="VZ7" s="511"/>
      <c r="WA7" s="511"/>
      <c r="WB7" s="512"/>
      <c r="WC7" s="510"/>
      <c r="WD7" s="511"/>
      <c r="WE7" s="511"/>
      <c r="WF7" s="511"/>
      <c r="WG7" s="511"/>
      <c r="WH7" s="511"/>
      <c r="WI7" s="511"/>
      <c r="WJ7" s="511"/>
      <c r="WK7" s="511"/>
      <c r="WL7" s="511"/>
      <c r="WM7" s="512"/>
      <c r="WN7" s="510"/>
      <c r="WO7" s="511"/>
      <c r="WP7" s="511"/>
      <c r="WQ7" s="511"/>
      <c r="WR7" s="511"/>
      <c r="WS7" s="511"/>
      <c r="WT7" s="511"/>
      <c r="WU7" s="511"/>
      <c r="WV7" s="511"/>
      <c r="WW7" s="511"/>
      <c r="WX7" s="512"/>
      <c r="WY7" s="510"/>
      <c r="WZ7" s="511"/>
      <c r="XA7" s="511"/>
      <c r="XB7" s="511"/>
      <c r="XC7" s="511"/>
      <c r="XD7" s="511"/>
      <c r="XE7" s="511"/>
      <c r="XF7" s="511"/>
      <c r="XG7" s="511"/>
      <c r="XH7" s="511"/>
      <c r="XI7" s="512"/>
      <c r="XJ7" s="510"/>
      <c r="XK7" s="511"/>
      <c r="XL7" s="511"/>
      <c r="XM7" s="511"/>
      <c r="XN7" s="511"/>
      <c r="XO7" s="511"/>
      <c r="XP7" s="511"/>
      <c r="XQ7" s="511"/>
      <c r="XR7" s="511"/>
      <c r="XS7" s="511"/>
      <c r="XT7" s="512"/>
      <c r="XU7" s="510"/>
      <c r="XV7" s="511"/>
      <c r="XW7" s="511"/>
      <c r="XX7" s="511"/>
      <c r="XY7" s="511"/>
      <c r="XZ7" s="511"/>
      <c r="YA7" s="511"/>
      <c r="YB7" s="511"/>
      <c r="YC7" s="511"/>
      <c r="YD7" s="511"/>
      <c r="YE7" s="512"/>
      <c r="YF7" s="510"/>
      <c r="YG7" s="511"/>
      <c r="YH7" s="511"/>
      <c r="YI7" s="511"/>
      <c r="YJ7" s="511"/>
      <c r="YK7" s="511"/>
      <c r="YL7" s="511"/>
      <c r="YM7" s="511"/>
      <c r="YN7" s="511"/>
      <c r="YO7" s="511"/>
      <c r="YP7" s="512"/>
      <c r="YQ7" s="510"/>
      <c r="YR7" s="511"/>
      <c r="YS7" s="511"/>
      <c r="YT7" s="511"/>
      <c r="YU7" s="511"/>
      <c r="YV7" s="511"/>
      <c r="YW7" s="511"/>
      <c r="YX7" s="511"/>
      <c r="YY7" s="511"/>
      <c r="YZ7" s="511"/>
      <c r="ZA7" s="512"/>
      <c r="ZB7" s="510"/>
      <c r="ZC7" s="511"/>
      <c r="ZD7" s="511"/>
      <c r="ZE7" s="511"/>
      <c r="ZF7" s="511"/>
      <c r="ZG7" s="511"/>
      <c r="ZH7" s="511"/>
      <c r="ZI7" s="511"/>
      <c r="ZJ7" s="511"/>
      <c r="ZK7" s="511"/>
      <c r="ZL7" s="512"/>
      <c r="ZM7" s="510"/>
      <c r="ZN7" s="511"/>
      <c r="ZO7" s="511"/>
      <c r="ZP7" s="511"/>
      <c r="ZQ7" s="511"/>
      <c r="ZR7" s="511"/>
      <c r="ZS7" s="511"/>
      <c r="ZT7" s="511"/>
      <c r="ZU7" s="511"/>
      <c r="ZV7" s="511"/>
      <c r="ZW7" s="512"/>
      <c r="ZX7" s="510"/>
      <c r="ZY7" s="511"/>
      <c r="ZZ7" s="511"/>
      <c r="AAA7" s="511"/>
      <c r="AAB7" s="511"/>
      <c r="AAC7" s="511"/>
      <c r="AAD7" s="511"/>
      <c r="AAE7" s="511"/>
      <c r="AAF7" s="511"/>
      <c r="AAG7" s="511"/>
      <c r="AAH7" s="512"/>
      <c r="AAI7" s="510"/>
      <c r="AAJ7" s="511"/>
      <c r="AAK7" s="511"/>
      <c r="AAL7" s="511"/>
      <c r="AAM7" s="511"/>
      <c r="AAN7" s="511"/>
      <c r="AAO7" s="511"/>
      <c r="AAP7" s="511"/>
      <c r="AAQ7" s="511"/>
      <c r="AAR7" s="511"/>
      <c r="AAS7" s="512"/>
      <c r="AAT7" s="510"/>
      <c r="AAU7" s="511"/>
      <c r="AAV7" s="511"/>
      <c r="AAW7" s="511"/>
      <c r="AAX7" s="511"/>
      <c r="AAY7" s="511"/>
      <c r="AAZ7" s="511"/>
      <c r="ABA7" s="511"/>
      <c r="ABB7" s="511"/>
      <c r="ABC7" s="511"/>
      <c r="ABD7" s="512"/>
      <c r="ABE7" s="510"/>
      <c r="ABF7" s="511"/>
      <c r="ABG7" s="511"/>
      <c r="ABH7" s="511"/>
      <c r="ABI7" s="511"/>
      <c r="ABJ7" s="511"/>
      <c r="ABK7" s="511"/>
      <c r="ABL7" s="511"/>
      <c r="ABM7" s="511"/>
      <c r="ABN7" s="511"/>
      <c r="ABO7" s="512"/>
      <c r="ABP7" s="510"/>
      <c r="ABQ7" s="511"/>
      <c r="ABR7" s="511"/>
      <c r="ABS7" s="511"/>
      <c r="ABT7" s="511"/>
      <c r="ABU7" s="511"/>
      <c r="ABV7" s="511"/>
      <c r="ABW7" s="511"/>
      <c r="ABX7" s="511"/>
      <c r="ABY7" s="511"/>
      <c r="ABZ7" s="512"/>
      <c r="ACA7" s="510"/>
      <c r="ACB7" s="511"/>
      <c r="ACC7" s="511"/>
      <c r="ACD7" s="511"/>
      <c r="ACE7" s="511"/>
      <c r="ACF7" s="511"/>
      <c r="ACG7" s="511"/>
      <c r="ACH7" s="511"/>
      <c r="ACI7" s="511"/>
      <c r="ACJ7" s="511"/>
      <c r="ACK7" s="512"/>
      <c r="ACL7" s="510"/>
      <c r="ACM7" s="511"/>
      <c r="ACN7" s="511"/>
      <c r="ACO7" s="511"/>
      <c r="ACP7" s="511"/>
      <c r="ACQ7" s="511"/>
      <c r="ACR7" s="511"/>
      <c r="ACS7" s="511"/>
      <c r="ACT7" s="511"/>
      <c r="ACU7" s="511"/>
      <c r="ACV7" s="512"/>
      <c r="ACW7" s="510"/>
      <c r="ACX7" s="511"/>
      <c r="ACY7" s="511"/>
      <c r="ACZ7" s="511"/>
      <c r="ADA7" s="511"/>
      <c r="ADB7" s="511"/>
      <c r="ADC7" s="511"/>
      <c r="ADD7" s="511"/>
      <c r="ADE7" s="511"/>
      <c r="ADF7" s="511"/>
      <c r="ADG7" s="512"/>
      <c r="ADH7" s="510"/>
      <c r="ADI7" s="511"/>
      <c r="ADJ7" s="511"/>
      <c r="ADK7" s="511"/>
      <c r="ADL7" s="511"/>
      <c r="ADM7" s="511"/>
      <c r="ADN7" s="511"/>
      <c r="ADO7" s="511"/>
      <c r="ADP7" s="511"/>
      <c r="ADQ7" s="511"/>
      <c r="ADR7" s="512"/>
      <c r="ADS7" s="510"/>
      <c r="ADT7" s="511"/>
      <c r="ADU7" s="511"/>
      <c r="ADV7" s="511"/>
      <c r="ADW7" s="511"/>
      <c r="ADX7" s="511"/>
      <c r="ADY7" s="511"/>
      <c r="ADZ7" s="511"/>
      <c r="AEA7" s="511"/>
      <c r="AEB7" s="511"/>
      <c r="AEC7" s="512"/>
      <c r="AED7" s="510"/>
      <c r="AEE7" s="511"/>
      <c r="AEF7" s="511"/>
      <c r="AEG7" s="511"/>
      <c r="AEH7" s="511"/>
      <c r="AEI7" s="511"/>
      <c r="AEJ7" s="511"/>
      <c r="AEK7" s="511"/>
      <c r="AEL7" s="511"/>
      <c r="AEM7" s="511"/>
      <c r="AEN7" s="512"/>
      <c r="AEO7" s="510"/>
      <c r="AEP7" s="511"/>
      <c r="AEQ7" s="511"/>
      <c r="AER7" s="511"/>
      <c r="AES7" s="511"/>
      <c r="AET7" s="511"/>
      <c r="AEU7" s="511"/>
      <c r="AEV7" s="511"/>
      <c r="AEW7" s="511"/>
      <c r="AEX7" s="511"/>
      <c r="AEY7" s="512"/>
      <c r="AEZ7" s="510"/>
      <c r="AFA7" s="511"/>
      <c r="AFB7" s="511"/>
      <c r="AFC7" s="511"/>
      <c r="AFD7" s="511"/>
      <c r="AFE7" s="511"/>
      <c r="AFF7" s="511"/>
      <c r="AFG7" s="511"/>
      <c r="AFH7" s="511"/>
      <c r="AFI7" s="511"/>
      <c r="AFJ7" s="512"/>
      <c r="AFK7" s="510"/>
      <c r="AFL7" s="511"/>
      <c r="AFM7" s="511"/>
      <c r="AFN7" s="511"/>
      <c r="AFO7" s="511"/>
      <c r="AFP7" s="511"/>
      <c r="AFQ7" s="511"/>
      <c r="AFR7" s="511"/>
      <c r="AFS7" s="511"/>
      <c r="AFT7" s="511"/>
      <c r="AFU7" s="512"/>
      <c r="AFV7" s="510"/>
      <c r="AFW7" s="511"/>
      <c r="AFX7" s="511"/>
      <c r="AFY7" s="511"/>
      <c r="AFZ7" s="511"/>
      <c r="AGA7" s="511"/>
      <c r="AGB7" s="511"/>
      <c r="AGC7" s="511"/>
      <c r="AGD7" s="511"/>
      <c r="AGE7" s="511"/>
      <c r="AGF7" s="512"/>
      <c r="AGG7" s="510"/>
      <c r="AGH7" s="511"/>
      <c r="AGI7" s="511"/>
      <c r="AGJ7" s="511"/>
      <c r="AGK7" s="511"/>
      <c r="AGL7" s="511"/>
      <c r="AGM7" s="511"/>
      <c r="AGN7" s="511"/>
      <c r="AGO7" s="511"/>
      <c r="AGP7" s="511"/>
      <c r="AGQ7" s="512"/>
      <c r="AGR7" s="510"/>
      <c r="AGS7" s="511"/>
      <c r="AGT7" s="511"/>
      <c r="AGU7" s="511"/>
      <c r="AGV7" s="511"/>
      <c r="AGW7" s="511"/>
      <c r="AGX7" s="511"/>
      <c r="AGY7" s="511"/>
      <c r="AGZ7" s="511"/>
      <c r="AHA7" s="511"/>
      <c r="AHB7" s="512"/>
      <c r="AHC7" s="510"/>
      <c r="AHD7" s="511"/>
      <c r="AHE7" s="511"/>
      <c r="AHF7" s="511"/>
      <c r="AHG7" s="511"/>
      <c r="AHH7" s="511"/>
      <c r="AHI7" s="511"/>
      <c r="AHJ7" s="511"/>
      <c r="AHK7" s="511"/>
      <c r="AHL7" s="511"/>
      <c r="AHM7" s="512"/>
      <c r="AHN7" s="510"/>
      <c r="AHO7" s="511"/>
      <c r="AHP7" s="511"/>
      <c r="AHQ7" s="511"/>
      <c r="AHR7" s="511"/>
      <c r="AHS7" s="511"/>
      <c r="AHT7" s="511"/>
      <c r="AHU7" s="511"/>
      <c r="AHV7" s="511"/>
      <c r="AHW7" s="511"/>
      <c r="AHX7" s="512"/>
      <c r="AHY7" s="510"/>
      <c r="AHZ7" s="511"/>
      <c r="AIA7" s="511"/>
      <c r="AIB7" s="511"/>
      <c r="AIC7" s="511"/>
      <c r="AID7" s="511"/>
      <c r="AIE7" s="511"/>
      <c r="AIF7" s="511"/>
      <c r="AIG7" s="511"/>
      <c r="AIH7" s="511"/>
      <c r="AII7" s="512"/>
      <c r="AIJ7" s="510"/>
      <c r="AIK7" s="511"/>
      <c r="AIL7" s="511"/>
      <c r="AIM7" s="511"/>
      <c r="AIN7" s="511"/>
      <c r="AIO7" s="511"/>
      <c r="AIP7" s="511"/>
      <c r="AIQ7" s="511"/>
      <c r="AIR7" s="511"/>
      <c r="AIS7" s="511"/>
      <c r="AIT7" s="512"/>
      <c r="AIU7" s="510"/>
      <c r="AIV7" s="511"/>
      <c r="AIW7" s="511"/>
      <c r="AIX7" s="511"/>
      <c r="AIY7" s="511"/>
      <c r="AIZ7" s="511"/>
      <c r="AJA7" s="511"/>
      <c r="AJB7" s="511"/>
      <c r="AJC7" s="511"/>
      <c r="AJD7" s="511"/>
      <c r="AJE7" s="512"/>
      <c r="AJF7" s="510"/>
      <c r="AJG7" s="511"/>
      <c r="AJH7" s="511"/>
      <c r="AJI7" s="511"/>
      <c r="AJJ7" s="511"/>
      <c r="AJK7" s="511"/>
      <c r="AJL7" s="511"/>
      <c r="AJM7" s="511"/>
      <c r="AJN7" s="511"/>
      <c r="AJO7" s="511"/>
      <c r="AJP7" s="512"/>
      <c r="AJQ7" s="510"/>
      <c r="AJR7" s="511"/>
      <c r="AJS7" s="511"/>
      <c r="AJT7" s="511"/>
      <c r="AJU7" s="511"/>
      <c r="AJV7" s="511"/>
      <c r="AJW7" s="511"/>
      <c r="AJX7" s="511"/>
      <c r="AJY7" s="511"/>
      <c r="AJZ7" s="511"/>
      <c r="AKA7" s="512"/>
      <c r="AKB7" s="510"/>
      <c r="AKC7" s="511"/>
      <c r="AKD7" s="511"/>
      <c r="AKE7" s="511"/>
      <c r="AKF7" s="511"/>
      <c r="AKG7" s="511"/>
      <c r="AKH7" s="511"/>
      <c r="AKI7" s="511"/>
      <c r="AKJ7" s="511"/>
      <c r="AKK7" s="511"/>
      <c r="AKL7" s="512"/>
      <c r="AKM7" s="510"/>
      <c r="AKN7" s="511"/>
      <c r="AKO7" s="511"/>
      <c r="AKP7" s="511"/>
      <c r="AKQ7" s="511"/>
      <c r="AKR7" s="511"/>
      <c r="AKS7" s="511"/>
      <c r="AKT7" s="511"/>
      <c r="AKU7" s="511"/>
      <c r="AKV7" s="511"/>
      <c r="AKW7" s="512"/>
      <c r="AKX7" s="510"/>
      <c r="AKY7" s="511"/>
      <c r="AKZ7" s="511"/>
      <c r="ALA7" s="511"/>
      <c r="ALB7" s="511"/>
      <c r="ALC7" s="511"/>
      <c r="ALD7" s="511"/>
      <c r="ALE7" s="511"/>
      <c r="ALF7" s="511"/>
      <c r="ALG7" s="511"/>
      <c r="ALH7" s="512"/>
      <c r="ALI7" s="510"/>
      <c r="ALJ7" s="511"/>
      <c r="ALK7" s="511"/>
      <c r="ALL7" s="511"/>
      <c r="ALM7" s="511"/>
      <c r="ALN7" s="511"/>
      <c r="ALO7" s="511"/>
      <c r="ALP7" s="511"/>
      <c r="ALQ7" s="511"/>
      <c r="ALR7" s="511"/>
      <c r="ALS7" s="512"/>
      <c r="ALT7" s="510"/>
      <c r="ALU7" s="511"/>
      <c r="ALV7" s="511"/>
      <c r="ALW7" s="511"/>
      <c r="ALX7" s="511"/>
      <c r="ALY7" s="511"/>
      <c r="ALZ7" s="511"/>
      <c r="AMA7" s="511"/>
      <c r="AMB7" s="511"/>
      <c r="AMC7" s="511"/>
      <c r="AMD7" s="512"/>
      <c r="AME7" s="510"/>
      <c r="AMF7" s="511"/>
      <c r="AMG7" s="511"/>
      <c r="AMH7" s="511"/>
      <c r="AMI7" s="511"/>
      <c r="AMJ7" s="511"/>
      <c r="AMK7" s="511"/>
      <c r="AML7" s="511"/>
      <c r="AMM7" s="511"/>
      <c r="AMN7" s="511"/>
      <c r="AMO7" s="512"/>
      <c r="AMP7" s="510"/>
      <c r="AMQ7" s="511"/>
      <c r="AMR7" s="511"/>
      <c r="AMS7" s="511"/>
      <c r="AMT7" s="511"/>
      <c r="AMU7" s="511"/>
      <c r="AMV7" s="511"/>
      <c r="AMW7" s="511"/>
      <c r="AMX7" s="511"/>
      <c r="AMY7" s="511"/>
      <c r="AMZ7" s="512"/>
      <c r="ANA7" s="510"/>
      <c r="ANB7" s="511"/>
      <c r="ANC7" s="511"/>
      <c r="AND7" s="511"/>
      <c r="ANE7" s="511"/>
      <c r="ANF7" s="511"/>
      <c r="ANG7" s="511"/>
      <c r="ANH7" s="511"/>
      <c r="ANI7" s="511"/>
      <c r="ANJ7" s="511"/>
      <c r="ANK7" s="512"/>
      <c r="ANL7" s="510"/>
      <c r="ANM7" s="511"/>
      <c r="ANN7" s="511"/>
      <c r="ANO7" s="511"/>
      <c r="ANP7" s="511"/>
      <c r="ANQ7" s="511"/>
      <c r="ANR7" s="511"/>
      <c r="ANS7" s="511"/>
      <c r="ANT7" s="511"/>
      <c r="ANU7" s="511"/>
      <c r="ANV7" s="512"/>
      <c r="ANW7" s="510"/>
      <c r="ANX7" s="511"/>
      <c r="ANY7" s="511"/>
      <c r="ANZ7" s="511"/>
      <c r="AOA7" s="511"/>
      <c r="AOB7" s="511"/>
      <c r="AOC7" s="511"/>
      <c r="AOD7" s="511"/>
      <c r="AOE7" s="511"/>
      <c r="AOF7" s="511"/>
      <c r="AOG7" s="512"/>
      <c r="AOH7" s="510"/>
      <c r="AOI7" s="511"/>
      <c r="AOJ7" s="511"/>
      <c r="AOK7" s="511"/>
      <c r="AOL7" s="511"/>
      <c r="AOM7" s="511"/>
      <c r="AON7" s="511"/>
      <c r="AOO7" s="511"/>
      <c r="AOP7" s="511"/>
      <c r="AOQ7" s="511"/>
      <c r="AOR7" s="512"/>
      <c r="AOS7" s="510"/>
      <c r="AOT7" s="511"/>
      <c r="AOU7" s="511"/>
      <c r="AOV7" s="511"/>
      <c r="AOW7" s="511"/>
      <c r="AOX7" s="511"/>
      <c r="AOY7" s="511"/>
      <c r="AOZ7" s="511"/>
      <c r="APA7" s="511"/>
      <c r="APB7" s="511"/>
      <c r="APC7" s="512"/>
      <c r="APD7" s="510"/>
      <c r="APE7" s="511"/>
      <c r="APF7" s="511"/>
      <c r="APG7" s="511"/>
      <c r="APH7" s="511"/>
      <c r="API7" s="511"/>
      <c r="APJ7" s="511"/>
      <c r="APK7" s="511"/>
      <c r="APL7" s="511"/>
      <c r="APM7" s="511"/>
      <c r="APN7" s="512"/>
      <c r="APO7" s="510"/>
      <c r="APP7" s="511"/>
      <c r="APQ7" s="511"/>
      <c r="APR7" s="511"/>
      <c r="APS7" s="511"/>
      <c r="APT7" s="511"/>
      <c r="APU7" s="511"/>
      <c r="APV7" s="511"/>
      <c r="APW7" s="511"/>
      <c r="APX7" s="511"/>
      <c r="APY7" s="512"/>
      <c r="APZ7" s="510"/>
      <c r="AQA7" s="511"/>
      <c r="AQB7" s="511"/>
      <c r="AQC7" s="511"/>
      <c r="AQD7" s="511"/>
      <c r="AQE7" s="511"/>
      <c r="AQF7" s="511"/>
      <c r="AQG7" s="511"/>
      <c r="AQH7" s="511"/>
      <c r="AQI7" s="511"/>
      <c r="AQJ7" s="512"/>
      <c r="AQK7" s="510"/>
      <c r="AQL7" s="511"/>
      <c r="AQM7" s="511"/>
      <c r="AQN7" s="511"/>
      <c r="AQO7" s="511"/>
      <c r="AQP7" s="511"/>
      <c r="AQQ7" s="511"/>
      <c r="AQR7" s="511"/>
      <c r="AQS7" s="511"/>
      <c r="AQT7" s="511"/>
      <c r="AQU7" s="512"/>
      <c r="AQV7" s="510"/>
      <c r="AQW7" s="511"/>
      <c r="AQX7" s="511"/>
      <c r="AQY7" s="511"/>
      <c r="AQZ7" s="511"/>
      <c r="ARA7" s="511"/>
      <c r="ARB7" s="511"/>
      <c r="ARC7" s="511"/>
      <c r="ARD7" s="511"/>
      <c r="ARE7" s="511"/>
      <c r="ARF7" s="512"/>
      <c r="ARG7" s="510"/>
      <c r="ARH7" s="511"/>
      <c r="ARI7" s="511"/>
      <c r="ARJ7" s="511"/>
      <c r="ARK7" s="511"/>
      <c r="ARL7" s="511"/>
      <c r="ARM7" s="511"/>
      <c r="ARN7" s="511"/>
      <c r="ARO7" s="511"/>
      <c r="ARP7" s="511"/>
      <c r="ARQ7" s="512"/>
      <c r="ARR7" s="510"/>
      <c r="ARS7" s="511"/>
      <c r="ART7" s="511"/>
      <c r="ARU7" s="511"/>
      <c r="ARV7" s="511"/>
      <c r="ARW7" s="511"/>
      <c r="ARX7" s="511"/>
      <c r="ARY7" s="511"/>
      <c r="ARZ7" s="511"/>
      <c r="ASA7" s="511"/>
      <c r="ASB7" s="512"/>
      <c r="ASC7" s="510"/>
      <c r="ASD7" s="511"/>
      <c r="ASE7" s="511"/>
      <c r="ASF7" s="511"/>
      <c r="ASG7" s="511"/>
      <c r="ASH7" s="511"/>
      <c r="ASI7" s="511"/>
      <c r="ASJ7" s="511"/>
      <c r="ASK7" s="511"/>
      <c r="ASL7" s="511"/>
      <c r="ASM7" s="512"/>
      <c r="ASN7" s="510"/>
      <c r="ASO7" s="511"/>
      <c r="ASP7" s="511"/>
      <c r="ASQ7" s="511"/>
      <c r="ASR7" s="511"/>
      <c r="ASS7" s="511"/>
      <c r="AST7" s="511"/>
      <c r="ASU7" s="511"/>
      <c r="ASV7" s="511"/>
      <c r="ASW7" s="511"/>
      <c r="ASX7" s="512"/>
      <c r="ASY7" s="510"/>
      <c r="ASZ7" s="511"/>
      <c r="ATA7" s="511"/>
      <c r="ATB7" s="511"/>
      <c r="ATC7" s="511"/>
      <c r="ATD7" s="511"/>
      <c r="ATE7" s="511"/>
      <c r="ATF7" s="511"/>
      <c r="ATG7" s="511"/>
      <c r="ATH7" s="511"/>
      <c r="ATI7" s="512"/>
      <c r="ATJ7" s="510"/>
      <c r="ATK7" s="511"/>
      <c r="ATL7" s="511"/>
      <c r="ATM7" s="511"/>
      <c r="ATN7" s="511"/>
      <c r="ATO7" s="511"/>
      <c r="ATP7" s="511"/>
      <c r="ATQ7" s="511"/>
      <c r="ATR7" s="511"/>
      <c r="ATS7" s="511"/>
      <c r="ATT7" s="512"/>
      <c r="ATU7" s="510"/>
      <c r="ATV7" s="511"/>
      <c r="ATW7" s="511"/>
      <c r="ATX7" s="511"/>
      <c r="ATY7" s="511"/>
      <c r="ATZ7" s="511"/>
      <c r="AUA7" s="511"/>
      <c r="AUB7" s="511"/>
      <c r="AUC7" s="511"/>
      <c r="AUD7" s="511"/>
      <c r="AUE7" s="512"/>
      <c r="AUF7" s="510"/>
      <c r="AUG7" s="511"/>
      <c r="AUH7" s="511"/>
      <c r="AUI7" s="511"/>
      <c r="AUJ7" s="511"/>
      <c r="AUK7" s="511"/>
      <c r="AUL7" s="511"/>
      <c r="AUM7" s="511"/>
      <c r="AUN7" s="511"/>
      <c r="AUO7" s="511"/>
      <c r="AUP7" s="512"/>
      <c r="AUQ7" s="510"/>
      <c r="AUR7" s="511"/>
      <c r="AUS7" s="511"/>
      <c r="AUT7" s="511"/>
      <c r="AUU7" s="511"/>
      <c r="AUV7" s="511"/>
      <c r="AUW7" s="511"/>
      <c r="AUX7" s="511"/>
      <c r="AUY7" s="511"/>
      <c r="AUZ7" s="511"/>
      <c r="AVA7" s="512"/>
      <c r="AVB7" s="510"/>
      <c r="AVC7" s="511"/>
      <c r="AVD7" s="511"/>
      <c r="AVE7" s="511"/>
      <c r="AVF7" s="511"/>
      <c r="AVG7" s="511"/>
      <c r="AVH7" s="511"/>
      <c r="AVI7" s="511"/>
      <c r="AVJ7" s="511"/>
      <c r="AVK7" s="511"/>
      <c r="AVL7" s="512"/>
      <c r="AVM7" s="510"/>
      <c r="AVN7" s="511"/>
      <c r="AVO7" s="511"/>
      <c r="AVP7" s="511"/>
      <c r="AVQ7" s="511"/>
      <c r="AVR7" s="511"/>
      <c r="AVS7" s="511"/>
      <c r="AVT7" s="511"/>
      <c r="AVU7" s="511"/>
      <c r="AVV7" s="511"/>
      <c r="AVW7" s="512"/>
      <c r="AVX7" s="510"/>
      <c r="AVY7" s="511"/>
      <c r="AVZ7" s="511"/>
      <c r="AWA7" s="511"/>
      <c r="AWB7" s="511"/>
      <c r="AWC7" s="511"/>
      <c r="AWD7" s="511"/>
      <c r="AWE7" s="511"/>
      <c r="AWF7" s="511"/>
      <c r="AWG7" s="511"/>
      <c r="AWH7" s="512"/>
      <c r="AWI7" s="510"/>
      <c r="AWJ7" s="511"/>
      <c r="AWK7" s="511"/>
      <c r="AWL7" s="511"/>
      <c r="AWM7" s="511"/>
      <c r="AWN7" s="511"/>
      <c r="AWO7" s="511"/>
      <c r="AWP7" s="511"/>
      <c r="AWQ7" s="511"/>
      <c r="AWR7" s="511"/>
      <c r="AWS7" s="512"/>
      <c r="AWT7" s="510"/>
      <c r="AWU7" s="511"/>
      <c r="AWV7" s="511"/>
      <c r="AWW7" s="511"/>
      <c r="AWX7" s="511"/>
      <c r="AWY7" s="511"/>
      <c r="AWZ7" s="511"/>
      <c r="AXA7" s="511"/>
      <c r="AXB7" s="511"/>
      <c r="AXC7" s="511"/>
      <c r="AXD7" s="512"/>
      <c r="AXE7" s="510"/>
      <c r="AXF7" s="511"/>
      <c r="AXG7" s="511"/>
      <c r="AXH7" s="511"/>
      <c r="AXI7" s="511"/>
      <c r="AXJ7" s="511"/>
      <c r="AXK7" s="511"/>
      <c r="AXL7" s="511"/>
      <c r="AXM7" s="511"/>
      <c r="AXN7" s="511"/>
      <c r="AXO7" s="512"/>
      <c r="AXP7" s="510"/>
      <c r="AXQ7" s="511"/>
      <c r="AXR7" s="511"/>
      <c r="AXS7" s="511"/>
      <c r="AXT7" s="511"/>
      <c r="AXU7" s="511"/>
      <c r="AXV7" s="511"/>
      <c r="AXW7" s="511"/>
      <c r="AXX7" s="511"/>
      <c r="AXY7" s="511"/>
      <c r="AXZ7" s="512"/>
      <c r="AYA7" s="510"/>
      <c r="AYB7" s="511"/>
      <c r="AYC7" s="511"/>
      <c r="AYD7" s="511"/>
      <c r="AYE7" s="511"/>
      <c r="AYF7" s="511"/>
      <c r="AYG7" s="511"/>
      <c r="AYH7" s="511"/>
      <c r="AYI7" s="511"/>
      <c r="AYJ7" s="511"/>
      <c r="AYK7" s="512"/>
      <c r="AYL7" s="510"/>
      <c r="AYM7" s="511"/>
      <c r="AYN7" s="511"/>
      <c r="AYO7" s="511"/>
      <c r="AYP7" s="511"/>
      <c r="AYQ7" s="511"/>
      <c r="AYR7" s="511"/>
      <c r="AYS7" s="511"/>
      <c r="AYT7" s="511"/>
      <c r="AYU7" s="511"/>
      <c r="AYV7" s="512"/>
      <c r="AYW7" s="510"/>
      <c r="AYX7" s="511"/>
      <c r="AYY7" s="511"/>
      <c r="AYZ7" s="511"/>
      <c r="AZA7" s="511"/>
      <c r="AZB7" s="511"/>
      <c r="AZC7" s="511"/>
      <c r="AZD7" s="511"/>
      <c r="AZE7" s="511"/>
      <c r="AZF7" s="511"/>
      <c r="AZG7" s="512"/>
      <c r="AZH7" s="510"/>
      <c r="AZI7" s="511"/>
      <c r="AZJ7" s="511"/>
      <c r="AZK7" s="511"/>
      <c r="AZL7" s="511"/>
      <c r="AZM7" s="511"/>
      <c r="AZN7" s="511"/>
      <c r="AZO7" s="511"/>
      <c r="AZP7" s="511"/>
      <c r="AZQ7" s="511"/>
      <c r="AZR7" s="512"/>
      <c r="AZS7" s="510"/>
      <c r="AZT7" s="511"/>
      <c r="AZU7" s="511"/>
      <c r="AZV7" s="511"/>
      <c r="AZW7" s="511"/>
      <c r="AZX7" s="511"/>
      <c r="AZY7" s="511"/>
      <c r="AZZ7" s="511"/>
      <c r="BAA7" s="511"/>
      <c r="BAB7" s="511"/>
      <c r="BAC7" s="512"/>
      <c r="BAD7" s="510"/>
      <c r="BAE7" s="511"/>
      <c r="BAF7" s="511"/>
      <c r="BAG7" s="511"/>
      <c r="BAH7" s="511"/>
      <c r="BAI7" s="511"/>
      <c r="BAJ7" s="511"/>
      <c r="BAK7" s="511"/>
      <c r="BAL7" s="511"/>
      <c r="BAM7" s="511"/>
      <c r="BAN7" s="512"/>
      <c r="BAO7" s="510"/>
      <c r="BAP7" s="511"/>
      <c r="BAQ7" s="511"/>
      <c r="BAR7" s="511"/>
      <c r="BAS7" s="511"/>
      <c r="BAT7" s="511"/>
      <c r="BAU7" s="511"/>
      <c r="BAV7" s="511"/>
      <c r="BAW7" s="511"/>
      <c r="BAX7" s="511"/>
      <c r="BAY7" s="512"/>
      <c r="BAZ7" s="510"/>
      <c r="BBA7" s="511"/>
      <c r="BBB7" s="511"/>
      <c r="BBC7" s="511"/>
      <c r="BBD7" s="511"/>
      <c r="BBE7" s="511"/>
      <c r="BBF7" s="511"/>
      <c r="BBG7" s="511"/>
      <c r="BBH7" s="511"/>
      <c r="BBI7" s="511"/>
      <c r="BBJ7" s="512"/>
      <c r="BBK7" s="510"/>
      <c r="BBL7" s="511"/>
      <c r="BBM7" s="511"/>
      <c r="BBN7" s="511"/>
      <c r="BBO7" s="511"/>
      <c r="BBP7" s="511"/>
      <c r="BBQ7" s="511"/>
      <c r="BBR7" s="511"/>
      <c r="BBS7" s="511"/>
      <c r="BBT7" s="511"/>
      <c r="BBU7" s="512"/>
      <c r="BBV7" s="510"/>
      <c r="BBW7" s="511"/>
      <c r="BBX7" s="511"/>
      <c r="BBY7" s="511"/>
      <c r="BBZ7" s="511"/>
      <c r="BCA7" s="511"/>
      <c r="BCB7" s="511"/>
      <c r="BCC7" s="511"/>
      <c r="BCD7" s="511"/>
      <c r="BCE7" s="511"/>
      <c r="BCF7" s="512"/>
      <c r="BCG7" s="510"/>
      <c r="BCH7" s="511"/>
      <c r="BCI7" s="511"/>
      <c r="BCJ7" s="511"/>
      <c r="BCK7" s="511"/>
      <c r="BCL7" s="511"/>
      <c r="BCM7" s="511"/>
      <c r="BCN7" s="511"/>
      <c r="BCO7" s="511"/>
      <c r="BCP7" s="511"/>
      <c r="BCQ7" s="512"/>
      <c r="BCR7" s="510"/>
      <c r="BCS7" s="511"/>
      <c r="BCT7" s="511"/>
      <c r="BCU7" s="511"/>
      <c r="BCV7" s="511"/>
      <c r="BCW7" s="511"/>
      <c r="BCX7" s="511"/>
      <c r="BCY7" s="511"/>
      <c r="BCZ7" s="511"/>
      <c r="BDA7" s="511"/>
      <c r="BDB7" s="512"/>
      <c r="BDC7" s="510"/>
      <c r="BDD7" s="511"/>
      <c r="BDE7" s="511"/>
      <c r="BDF7" s="511"/>
      <c r="BDG7" s="511"/>
      <c r="BDH7" s="511"/>
      <c r="BDI7" s="511"/>
      <c r="BDJ7" s="511"/>
      <c r="BDK7" s="511"/>
      <c r="BDL7" s="511"/>
      <c r="BDM7" s="512"/>
      <c r="BDN7" s="510"/>
      <c r="BDO7" s="511"/>
      <c r="BDP7" s="511"/>
      <c r="BDQ7" s="511"/>
      <c r="BDR7" s="511"/>
      <c r="BDS7" s="511"/>
      <c r="BDT7" s="511"/>
      <c r="BDU7" s="511"/>
      <c r="BDV7" s="511"/>
      <c r="BDW7" s="511"/>
      <c r="BDX7" s="512"/>
      <c r="BDY7" s="510"/>
      <c r="BDZ7" s="511"/>
      <c r="BEA7" s="511"/>
      <c r="BEB7" s="511"/>
      <c r="BEC7" s="511"/>
      <c r="BED7" s="511"/>
      <c r="BEE7" s="511"/>
      <c r="BEF7" s="511"/>
      <c r="BEG7" s="511"/>
      <c r="BEH7" s="511"/>
      <c r="BEI7" s="512"/>
      <c r="BEJ7" s="510"/>
      <c r="BEK7" s="511"/>
      <c r="BEL7" s="511"/>
      <c r="BEM7" s="511"/>
      <c r="BEN7" s="511"/>
      <c r="BEO7" s="511"/>
      <c r="BEP7" s="511"/>
      <c r="BEQ7" s="511"/>
      <c r="BER7" s="511"/>
      <c r="BES7" s="511"/>
      <c r="BET7" s="512"/>
      <c r="BEU7" s="510"/>
      <c r="BEV7" s="511"/>
      <c r="BEW7" s="511"/>
      <c r="BEX7" s="511"/>
      <c r="BEY7" s="511"/>
      <c r="BEZ7" s="511"/>
      <c r="BFA7" s="511"/>
      <c r="BFB7" s="511"/>
      <c r="BFC7" s="511"/>
      <c r="BFD7" s="511"/>
      <c r="BFE7" s="512"/>
      <c r="BFF7" s="510"/>
      <c r="BFG7" s="511"/>
      <c r="BFH7" s="511"/>
      <c r="BFI7" s="511"/>
      <c r="BFJ7" s="511"/>
      <c r="BFK7" s="511"/>
      <c r="BFL7" s="511"/>
      <c r="BFM7" s="511"/>
      <c r="BFN7" s="511"/>
      <c r="BFO7" s="511"/>
      <c r="BFP7" s="512"/>
      <c r="BFQ7" s="510"/>
      <c r="BFR7" s="511"/>
      <c r="BFS7" s="511"/>
      <c r="BFT7" s="511"/>
      <c r="BFU7" s="511"/>
      <c r="BFV7" s="511"/>
      <c r="BFW7" s="511"/>
      <c r="BFX7" s="511"/>
      <c r="BFY7" s="511"/>
      <c r="BFZ7" s="511"/>
      <c r="BGA7" s="512"/>
      <c r="BGB7" s="510"/>
      <c r="BGC7" s="511"/>
      <c r="BGD7" s="511"/>
      <c r="BGE7" s="511"/>
      <c r="BGF7" s="511"/>
      <c r="BGG7" s="511"/>
      <c r="BGH7" s="511"/>
      <c r="BGI7" s="511"/>
      <c r="BGJ7" s="511"/>
      <c r="BGK7" s="511"/>
      <c r="BGL7" s="512"/>
      <c r="BGM7" s="510"/>
      <c r="BGN7" s="511"/>
      <c r="BGO7" s="511"/>
      <c r="BGP7" s="511"/>
      <c r="BGQ7" s="511"/>
      <c r="BGR7" s="511"/>
      <c r="BGS7" s="511"/>
      <c r="BGT7" s="511"/>
      <c r="BGU7" s="511"/>
      <c r="BGV7" s="511"/>
      <c r="BGW7" s="512"/>
      <c r="BGX7" s="510"/>
      <c r="BGY7" s="511"/>
      <c r="BGZ7" s="511"/>
      <c r="BHA7" s="511"/>
      <c r="BHB7" s="511"/>
      <c r="BHC7" s="511"/>
      <c r="BHD7" s="511"/>
      <c r="BHE7" s="511"/>
      <c r="BHF7" s="511"/>
      <c r="BHG7" s="511"/>
      <c r="BHH7" s="512"/>
      <c r="BHI7" s="510"/>
      <c r="BHJ7" s="511"/>
      <c r="BHK7" s="511"/>
      <c r="BHL7" s="511"/>
      <c r="BHM7" s="511"/>
      <c r="BHN7" s="511"/>
      <c r="BHO7" s="511"/>
      <c r="BHP7" s="511"/>
      <c r="BHQ7" s="511"/>
      <c r="BHR7" s="511"/>
      <c r="BHS7" s="512"/>
      <c r="BHT7" s="510"/>
      <c r="BHU7" s="511"/>
      <c r="BHV7" s="511"/>
      <c r="BHW7" s="511"/>
      <c r="BHX7" s="511"/>
      <c r="BHY7" s="511"/>
      <c r="BHZ7" s="511"/>
      <c r="BIA7" s="511"/>
      <c r="BIB7" s="511"/>
      <c r="BIC7" s="511"/>
      <c r="BID7" s="512"/>
      <c r="BIE7" s="510"/>
      <c r="BIF7" s="511"/>
      <c r="BIG7" s="511"/>
      <c r="BIH7" s="511"/>
      <c r="BII7" s="511"/>
      <c r="BIJ7" s="511"/>
      <c r="BIK7" s="511"/>
      <c r="BIL7" s="511"/>
      <c r="BIM7" s="511"/>
      <c r="BIN7" s="511"/>
      <c r="BIO7" s="512"/>
      <c r="BIP7" s="510"/>
      <c r="BIQ7" s="511"/>
      <c r="BIR7" s="511"/>
      <c r="BIS7" s="511"/>
      <c r="BIT7" s="511"/>
      <c r="BIU7" s="511"/>
      <c r="BIV7" s="511"/>
      <c r="BIW7" s="511"/>
      <c r="BIX7" s="511"/>
      <c r="BIY7" s="511"/>
      <c r="BIZ7" s="512"/>
      <c r="BJA7" s="510"/>
      <c r="BJB7" s="511"/>
      <c r="BJC7" s="511"/>
      <c r="BJD7" s="511"/>
      <c r="BJE7" s="511"/>
      <c r="BJF7" s="511"/>
      <c r="BJG7" s="511"/>
      <c r="BJH7" s="511"/>
      <c r="BJI7" s="511"/>
      <c r="BJJ7" s="511"/>
      <c r="BJK7" s="512"/>
      <c r="BJL7" s="510"/>
      <c r="BJM7" s="511"/>
      <c r="BJN7" s="511"/>
      <c r="BJO7" s="511"/>
      <c r="BJP7" s="511"/>
      <c r="BJQ7" s="511"/>
      <c r="BJR7" s="511"/>
      <c r="BJS7" s="511"/>
      <c r="BJT7" s="511"/>
      <c r="BJU7" s="511"/>
      <c r="BJV7" s="512"/>
      <c r="BJW7" s="510"/>
      <c r="BJX7" s="511"/>
      <c r="BJY7" s="511"/>
      <c r="BJZ7" s="511"/>
      <c r="BKA7" s="511"/>
      <c r="BKB7" s="511"/>
      <c r="BKC7" s="511"/>
      <c r="BKD7" s="511"/>
      <c r="BKE7" s="511"/>
      <c r="BKF7" s="511"/>
      <c r="BKG7" s="512"/>
      <c r="BKH7" s="510"/>
      <c r="BKI7" s="511"/>
      <c r="BKJ7" s="511"/>
      <c r="BKK7" s="511"/>
      <c r="BKL7" s="511"/>
      <c r="BKM7" s="511"/>
      <c r="BKN7" s="511"/>
      <c r="BKO7" s="511"/>
      <c r="BKP7" s="511"/>
      <c r="BKQ7" s="511"/>
      <c r="BKR7" s="512"/>
      <c r="BKS7" s="510"/>
      <c r="BKT7" s="511"/>
      <c r="BKU7" s="511"/>
      <c r="BKV7" s="511"/>
      <c r="BKW7" s="511"/>
      <c r="BKX7" s="511"/>
      <c r="BKY7" s="511"/>
      <c r="BKZ7" s="511"/>
      <c r="BLA7" s="511"/>
      <c r="BLB7" s="511"/>
      <c r="BLC7" s="512"/>
      <c r="BLD7" s="510"/>
      <c r="BLE7" s="511"/>
      <c r="BLF7" s="511"/>
      <c r="BLG7" s="511"/>
      <c r="BLH7" s="511"/>
      <c r="BLI7" s="511"/>
      <c r="BLJ7" s="511"/>
      <c r="BLK7" s="511"/>
      <c r="BLL7" s="511"/>
      <c r="BLM7" s="511"/>
      <c r="BLN7" s="512"/>
      <c r="BLO7" s="510"/>
      <c r="BLP7" s="511"/>
      <c r="BLQ7" s="511"/>
      <c r="BLR7" s="511"/>
      <c r="BLS7" s="511"/>
      <c r="BLT7" s="511"/>
      <c r="BLU7" s="511"/>
      <c r="BLV7" s="511"/>
      <c r="BLW7" s="511"/>
      <c r="BLX7" s="511"/>
      <c r="BLY7" s="512"/>
      <c r="BLZ7" s="510"/>
      <c r="BMA7" s="511"/>
      <c r="BMB7" s="511"/>
      <c r="BMC7" s="511"/>
      <c r="BMD7" s="511"/>
      <c r="BME7" s="511"/>
      <c r="BMF7" s="511"/>
      <c r="BMG7" s="511"/>
      <c r="BMH7" s="511"/>
      <c r="BMI7" s="511"/>
      <c r="BMJ7" s="512"/>
      <c r="BMK7" s="510"/>
      <c r="BML7" s="511"/>
      <c r="BMM7" s="511"/>
      <c r="BMN7" s="511"/>
      <c r="BMO7" s="511"/>
      <c r="BMP7" s="511"/>
      <c r="BMQ7" s="511"/>
      <c r="BMR7" s="511"/>
      <c r="BMS7" s="511"/>
      <c r="BMT7" s="511"/>
      <c r="BMU7" s="512"/>
      <c r="BMV7" s="510"/>
      <c r="BMW7" s="511"/>
      <c r="BMX7" s="511"/>
      <c r="BMY7" s="511"/>
      <c r="BMZ7" s="511"/>
      <c r="BNA7" s="511"/>
      <c r="BNB7" s="511"/>
      <c r="BNC7" s="511"/>
      <c r="BND7" s="511"/>
      <c r="BNE7" s="511"/>
      <c r="BNF7" s="512"/>
      <c r="BNG7" s="510"/>
      <c r="BNH7" s="511"/>
      <c r="BNI7" s="511"/>
      <c r="BNJ7" s="511"/>
      <c r="BNK7" s="511"/>
      <c r="BNL7" s="511"/>
      <c r="BNM7" s="511"/>
      <c r="BNN7" s="511"/>
      <c r="BNO7" s="511"/>
      <c r="BNP7" s="511"/>
      <c r="BNQ7" s="512"/>
      <c r="BNR7" s="510"/>
      <c r="BNS7" s="511"/>
      <c r="BNT7" s="511"/>
      <c r="BNU7" s="511"/>
      <c r="BNV7" s="511"/>
      <c r="BNW7" s="511"/>
      <c r="BNX7" s="511"/>
      <c r="BNY7" s="511"/>
      <c r="BNZ7" s="511"/>
      <c r="BOA7" s="511"/>
      <c r="BOB7" s="512"/>
      <c r="BOC7" s="510"/>
      <c r="BOD7" s="511"/>
      <c r="BOE7" s="511"/>
      <c r="BOF7" s="511"/>
      <c r="BOG7" s="511"/>
      <c r="BOH7" s="511"/>
      <c r="BOI7" s="511"/>
      <c r="BOJ7" s="511"/>
      <c r="BOK7" s="511"/>
      <c r="BOL7" s="511"/>
      <c r="BOM7" s="512"/>
      <c r="BON7" s="510"/>
      <c r="BOO7" s="511"/>
      <c r="BOP7" s="511"/>
      <c r="BOQ7" s="511"/>
      <c r="BOR7" s="511"/>
      <c r="BOS7" s="511"/>
      <c r="BOT7" s="511"/>
      <c r="BOU7" s="511"/>
      <c r="BOV7" s="511"/>
      <c r="BOW7" s="511"/>
      <c r="BOX7" s="512"/>
      <c r="BOY7" s="510"/>
      <c r="BOZ7" s="511"/>
      <c r="BPA7" s="511"/>
      <c r="BPB7" s="511"/>
      <c r="BPC7" s="511"/>
      <c r="BPD7" s="511"/>
      <c r="BPE7" s="511"/>
      <c r="BPF7" s="511"/>
      <c r="BPG7" s="511"/>
      <c r="BPH7" s="511"/>
      <c r="BPI7" s="512"/>
      <c r="BPJ7" s="510"/>
      <c r="BPK7" s="511"/>
      <c r="BPL7" s="511"/>
      <c r="BPM7" s="511"/>
      <c r="BPN7" s="511"/>
      <c r="BPO7" s="511"/>
      <c r="BPP7" s="511"/>
      <c r="BPQ7" s="511"/>
      <c r="BPR7" s="511"/>
      <c r="BPS7" s="511"/>
      <c r="BPT7" s="512"/>
      <c r="BPU7" s="510"/>
      <c r="BPV7" s="511"/>
      <c r="BPW7" s="511"/>
      <c r="BPX7" s="511"/>
      <c r="BPY7" s="511"/>
      <c r="BPZ7" s="511"/>
      <c r="BQA7" s="511"/>
      <c r="BQB7" s="511"/>
      <c r="BQC7" s="511"/>
      <c r="BQD7" s="511"/>
      <c r="BQE7" s="512"/>
      <c r="BQF7" s="510"/>
      <c r="BQG7" s="511"/>
      <c r="BQH7" s="511"/>
      <c r="BQI7" s="511"/>
      <c r="BQJ7" s="511"/>
      <c r="BQK7" s="511"/>
      <c r="BQL7" s="511"/>
      <c r="BQM7" s="511"/>
      <c r="BQN7" s="511"/>
      <c r="BQO7" s="511"/>
      <c r="BQP7" s="512"/>
      <c r="BQQ7" s="510"/>
      <c r="BQR7" s="511"/>
      <c r="BQS7" s="511"/>
      <c r="BQT7" s="511"/>
      <c r="BQU7" s="511"/>
      <c r="BQV7" s="511"/>
      <c r="BQW7" s="511"/>
      <c r="BQX7" s="511"/>
      <c r="BQY7" s="511"/>
      <c r="BQZ7" s="511"/>
      <c r="BRA7" s="512"/>
      <c r="BRB7" s="510"/>
      <c r="BRC7" s="511"/>
      <c r="BRD7" s="511"/>
      <c r="BRE7" s="511"/>
      <c r="BRF7" s="511"/>
      <c r="BRG7" s="511"/>
      <c r="BRH7" s="511"/>
      <c r="BRI7" s="511"/>
      <c r="BRJ7" s="511"/>
      <c r="BRK7" s="511"/>
      <c r="BRL7" s="512"/>
      <c r="BRM7" s="510"/>
      <c r="BRN7" s="511"/>
      <c r="BRO7" s="511"/>
      <c r="BRP7" s="511"/>
      <c r="BRQ7" s="511"/>
      <c r="BRR7" s="511"/>
      <c r="BRS7" s="511"/>
      <c r="BRT7" s="511"/>
      <c r="BRU7" s="511"/>
      <c r="BRV7" s="511"/>
      <c r="BRW7" s="512"/>
      <c r="BRX7" s="510"/>
      <c r="BRY7" s="511"/>
      <c r="BRZ7" s="511"/>
      <c r="BSA7" s="511"/>
      <c r="BSB7" s="511"/>
      <c r="BSC7" s="511"/>
      <c r="BSD7" s="511"/>
      <c r="BSE7" s="511"/>
      <c r="BSF7" s="511"/>
      <c r="BSG7" s="511"/>
      <c r="BSH7" s="512"/>
      <c r="BSI7" s="510"/>
      <c r="BSJ7" s="511"/>
      <c r="BSK7" s="511"/>
      <c r="BSL7" s="511"/>
      <c r="BSM7" s="511"/>
      <c r="BSN7" s="511"/>
      <c r="BSO7" s="511"/>
      <c r="BSP7" s="511"/>
      <c r="BSQ7" s="511"/>
      <c r="BSR7" s="511"/>
      <c r="BSS7" s="512"/>
      <c r="BST7" s="510"/>
      <c r="BSU7" s="511"/>
      <c r="BSV7" s="511"/>
      <c r="BSW7" s="511"/>
      <c r="BSX7" s="511"/>
      <c r="BSY7" s="511"/>
      <c r="BSZ7" s="511"/>
      <c r="BTA7" s="511"/>
      <c r="BTB7" s="511"/>
      <c r="BTC7" s="511"/>
      <c r="BTD7" s="512"/>
      <c r="BTE7" s="510"/>
      <c r="BTF7" s="511"/>
      <c r="BTG7" s="511"/>
      <c r="BTH7" s="511"/>
      <c r="BTI7" s="511"/>
      <c r="BTJ7" s="511"/>
      <c r="BTK7" s="511"/>
      <c r="BTL7" s="511"/>
      <c r="BTM7" s="511"/>
      <c r="BTN7" s="511"/>
      <c r="BTO7" s="512"/>
      <c r="BTP7" s="510"/>
      <c r="BTQ7" s="511"/>
      <c r="BTR7" s="511"/>
      <c r="BTS7" s="511"/>
      <c r="BTT7" s="511"/>
      <c r="BTU7" s="511"/>
      <c r="BTV7" s="511"/>
      <c r="BTW7" s="511"/>
      <c r="BTX7" s="511"/>
      <c r="BTY7" s="511"/>
      <c r="BTZ7" s="512"/>
      <c r="BUA7" s="510"/>
      <c r="BUB7" s="511"/>
      <c r="BUC7" s="511"/>
      <c r="BUD7" s="511"/>
      <c r="BUE7" s="511"/>
      <c r="BUF7" s="511"/>
      <c r="BUG7" s="511"/>
      <c r="BUH7" s="511"/>
      <c r="BUI7" s="511"/>
      <c r="BUJ7" s="511"/>
      <c r="BUK7" s="512"/>
      <c r="BUL7" s="510"/>
      <c r="BUM7" s="511"/>
      <c r="BUN7" s="511"/>
      <c r="BUO7" s="511"/>
      <c r="BUP7" s="511"/>
      <c r="BUQ7" s="511"/>
      <c r="BUR7" s="511"/>
      <c r="BUS7" s="511"/>
      <c r="BUT7" s="511"/>
      <c r="BUU7" s="511"/>
      <c r="BUV7" s="512"/>
      <c r="BUW7" s="510"/>
      <c r="BUX7" s="511"/>
      <c r="BUY7" s="511"/>
      <c r="BUZ7" s="511"/>
      <c r="BVA7" s="511"/>
      <c r="BVB7" s="511"/>
      <c r="BVC7" s="511"/>
      <c r="BVD7" s="511"/>
      <c r="BVE7" s="511"/>
      <c r="BVF7" s="511"/>
      <c r="BVG7" s="512"/>
      <c r="BVH7" s="510"/>
      <c r="BVI7" s="511"/>
      <c r="BVJ7" s="511"/>
      <c r="BVK7" s="511"/>
      <c r="BVL7" s="511"/>
      <c r="BVM7" s="511"/>
      <c r="BVN7" s="511"/>
      <c r="BVO7" s="511"/>
      <c r="BVP7" s="511"/>
      <c r="BVQ7" s="511"/>
      <c r="BVR7" s="512"/>
      <c r="BVS7" s="510"/>
      <c r="BVT7" s="511"/>
      <c r="BVU7" s="511"/>
      <c r="BVV7" s="511"/>
      <c r="BVW7" s="511"/>
      <c r="BVX7" s="511"/>
      <c r="BVY7" s="511"/>
      <c r="BVZ7" s="511"/>
      <c r="BWA7" s="511"/>
      <c r="BWB7" s="511"/>
      <c r="BWC7" s="512"/>
      <c r="BWD7" s="510"/>
      <c r="BWE7" s="511"/>
      <c r="BWF7" s="511"/>
      <c r="BWG7" s="511"/>
      <c r="BWH7" s="511"/>
      <c r="BWI7" s="511"/>
      <c r="BWJ7" s="511"/>
      <c r="BWK7" s="511"/>
      <c r="BWL7" s="511"/>
      <c r="BWM7" s="511"/>
      <c r="BWN7" s="512"/>
      <c r="BWO7" s="510"/>
      <c r="BWP7" s="511"/>
      <c r="BWQ7" s="511"/>
      <c r="BWR7" s="511"/>
      <c r="BWS7" s="511"/>
      <c r="BWT7" s="511"/>
      <c r="BWU7" s="511"/>
      <c r="BWV7" s="511"/>
      <c r="BWW7" s="511"/>
      <c r="BWX7" s="511"/>
      <c r="BWY7" s="512"/>
      <c r="BWZ7" s="510"/>
      <c r="BXA7" s="511"/>
      <c r="BXB7" s="511"/>
      <c r="BXC7" s="511"/>
      <c r="BXD7" s="511"/>
      <c r="BXE7" s="511"/>
      <c r="BXF7" s="511"/>
      <c r="BXG7" s="511"/>
      <c r="BXH7" s="511"/>
      <c r="BXI7" s="511"/>
      <c r="BXJ7" s="512"/>
      <c r="BXK7" s="510"/>
      <c r="BXL7" s="511"/>
      <c r="BXM7" s="511"/>
      <c r="BXN7" s="511"/>
      <c r="BXO7" s="511"/>
      <c r="BXP7" s="511"/>
      <c r="BXQ7" s="511"/>
      <c r="BXR7" s="511"/>
      <c r="BXS7" s="511"/>
      <c r="BXT7" s="511"/>
      <c r="BXU7" s="512"/>
      <c r="BXV7" s="510"/>
      <c r="BXW7" s="511"/>
      <c r="BXX7" s="511"/>
      <c r="BXY7" s="511"/>
      <c r="BXZ7" s="511"/>
      <c r="BYA7" s="511"/>
      <c r="BYB7" s="511"/>
      <c r="BYC7" s="511"/>
      <c r="BYD7" s="511"/>
      <c r="BYE7" s="511"/>
      <c r="BYF7" s="512"/>
      <c r="BYG7" s="510"/>
      <c r="BYH7" s="511"/>
      <c r="BYI7" s="511"/>
      <c r="BYJ7" s="511"/>
      <c r="BYK7" s="511"/>
      <c r="BYL7" s="511"/>
      <c r="BYM7" s="511"/>
      <c r="BYN7" s="511"/>
      <c r="BYO7" s="511"/>
      <c r="BYP7" s="511"/>
      <c r="BYQ7" s="512"/>
      <c r="BYR7" s="510"/>
      <c r="BYS7" s="511"/>
      <c r="BYT7" s="511"/>
      <c r="BYU7" s="511"/>
      <c r="BYV7" s="511"/>
      <c r="BYW7" s="511"/>
      <c r="BYX7" s="511"/>
      <c r="BYY7" s="511"/>
      <c r="BYZ7" s="511"/>
      <c r="BZA7" s="511"/>
      <c r="BZB7" s="512"/>
      <c r="BZC7" s="510"/>
      <c r="BZD7" s="511"/>
      <c r="BZE7" s="511"/>
      <c r="BZF7" s="511"/>
      <c r="BZG7" s="511"/>
      <c r="BZH7" s="511"/>
      <c r="BZI7" s="511"/>
      <c r="BZJ7" s="511"/>
      <c r="BZK7" s="511"/>
      <c r="BZL7" s="511"/>
      <c r="BZM7" s="512"/>
      <c r="BZN7" s="510"/>
      <c r="BZO7" s="511"/>
      <c r="BZP7" s="511"/>
      <c r="BZQ7" s="511"/>
      <c r="BZR7" s="511"/>
      <c r="BZS7" s="511"/>
      <c r="BZT7" s="511"/>
      <c r="BZU7" s="511"/>
      <c r="BZV7" s="511"/>
      <c r="BZW7" s="511"/>
      <c r="BZX7" s="512"/>
      <c r="BZY7" s="510"/>
      <c r="BZZ7" s="511"/>
      <c r="CAA7" s="511"/>
      <c r="CAB7" s="511"/>
      <c r="CAC7" s="511"/>
      <c r="CAD7" s="511"/>
      <c r="CAE7" s="511"/>
      <c r="CAF7" s="511"/>
      <c r="CAG7" s="511"/>
      <c r="CAH7" s="511"/>
      <c r="CAI7" s="512"/>
      <c r="CAJ7" s="510"/>
      <c r="CAK7" s="511"/>
      <c r="CAL7" s="511"/>
      <c r="CAM7" s="511"/>
      <c r="CAN7" s="511"/>
      <c r="CAO7" s="511"/>
      <c r="CAP7" s="511"/>
      <c r="CAQ7" s="511"/>
      <c r="CAR7" s="511"/>
      <c r="CAS7" s="511"/>
      <c r="CAT7" s="512"/>
      <c r="CAU7" s="510"/>
      <c r="CAV7" s="511"/>
      <c r="CAW7" s="511"/>
      <c r="CAX7" s="511"/>
      <c r="CAY7" s="511"/>
      <c r="CAZ7" s="511"/>
      <c r="CBA7" s="511"/>
      <c r="CBB7" s="511"/>
      <c r="CBC7" s="511"/>
      <c r="CBD7" s="511"/>
      <c r="CBE7" s="512"/>
      <c r="CBF7" s="510"/>
      <c r="CBG7" s="511"/>
      <c r="CBH7" s="511"/>
      <c r="CBI7" s="511"/>
      <c r="CBJ7" s="511"/>
      <c r="CBK7" s="511"/>
      <c r="CBL7" s="511"/>
      <c r="CBM7" s="511"/>
      <c r="CBN7" s="511"/>
      <c r="CBO7" s="511"/>
      <c r="CBP7" s="512"/>
      <c r="CBQ7" s="510"/>
      <c r="CBR7" s="511"/>
      <c r="CBS7" s="511"/>
      <c r="CBT7" s="511"/>
      <c r="CBU7" s="511"/>
      <c r="CBV7" s="511"/>
      <c r="CBW7" s="511"/>
      <c r="CBX7" s="511"/>
      <c r="CBY7" s="511"/>
      <c r="CBZ7" s="511"/>
      <c r="CCA7" s="512"/>
      <c r="CCB7" s="510"/>
      <c r="CCC7" s="511"/>
      <c r="CCD7" s="511"/>
      <c r="CCE7" s="511"/>
      <c r="CCF7" s="511"/>
      <c r="CCG7" s="511"/>
      <c r="CCH7" s="511"/>
      <c r="CCI7" s="511"/>
      <c r="CCJ7" s="511"/>
      <c r="CCK7" s="511"/>
      <c r="CCL7" s="512"/>
      <c r="CCM7" s="510"/>
      <c r="CCN7" s="511"/>
      <c r="CCO7" s="511"/>
      <c r="CCP7" s="511"/>
      <c r="CCQ7" s="511"/>
      <c r="CCR7" s="511"/>
      <c r="CCS7" s="511"/>
      <c r="CCT7" s="511"/>
      <c r="CCU7" s="511"/>
      <c r="CCV7" s="511"/>
      <c r="CCW7" s="512"/>
      <c r="CCX7" s="510"/>
      <c r="CCY7" s="511"/>
      <c r="CCZ7" s="511"/>
      <c r="CDA7" s="511"/>
      <c r="CDB7" s="511"/>
      <c r="CDC7" s="511"/>
      <c r="CDD7" s="511"/>
      <c r="CDE7" s="511"/>
      <c r="CDF7" s="511"/>
      <c r="CDG7" s="511"/>
      <c r="CDH7" s="512"/>
      <c r="CDI7" s="510"/>
      <c r="CDJ7" s="511"/>
      <c r="CDK7" s="511"/>
      <c r="CDL7" s="511"/>
      <c r="CDM7" s="511"/>
      <c r="CDN7" s="511"/>
      <c r="CDO7" s="511"/>
      <c r="CDP7" s="511"/>
      <c r="CDQ7" s="511"/>
      <c r="CDR7" s="511"/>
      <c r="CDS7" s="512"/>
      <c r="CDT7" s="510"/>
      <c r="CDU7" s="511"/>
      <c r="CDV7" s="511"/>
      <c r="CDW7" s="511"/>
      <c r="CDX7" s="511"/>
      <c r="CDY7" s="511"/>
      <c r="CDZ7" s="511"/>
      <c r="CEA7" s="511"/>
      <c r="CEB7" s="511"/>
      <c r="CEC7" s="511"/>
      <c r="CED7" s="512"/>
      <c r="CEE7" s="510"/>
      <c r="CEF7" s="511"/>
      <c r="CEG7" s="511"/>
      <c r="CEH7" s="511"/>
      <c r="CEI7" s="511"/>
      <c r="CEJ7" s="511"/>
      <c r="CEK7" s="511"/>
      <c r="CEL7" s="511"/>
      <c r="CEM7" s="511"/>
      <c r="CEN7" s="511"/>
      <c r="CEO7" s="512"/>
      <c r="CEP7" s="510"/>
      <c r="CEQ7" s="511"/>
      <c r="CER7" s="511"/>
      <c r="CES7" s="511"/>
      <c r="CET7" s="511"/>
      <c r="CEU7" s="511"/>
      <c r="CEV7" s="511"/>
      <c r="CEW7" s="511"/>
      <c r="CEX7" s="511"/>
      <c r="CEY7" s="511"/>
      <c r="CEZ7" s="512"/>
      <c r="CFA7" s="510"/>
      <c r="CFB7" s="511"/>
      <c r="CFC7" s="511"/>
      <c r="CFD7" s="511"/>
      <c r="CFE7" s="511"/>
      <c r="CFF7" s="511"/>
      <c r="CFG7" s="511"/>
      <c r="CFH7" s="511"/>
      <c r="CFI7" s="511"/>
      <c r="CFJ7" s="511"/>
      <c r="CFK7" s="512"/>
      <c r="CFL7" s="510"/>
      <c r="CFM7" s="511"/>
      <c r="CFN7" s="511"/>
      <c r="CFO7" s="511"/>
      <c r="CFP7" s="511"/>
      <c r="CFQ7" s="511"/>
      <c r="CFR7" s="511"/>
      <c r="CFS7" s="511"/>
      <c r="CFT7" s="511"/>
      <c r="CFU7" s="511"/>
      <c r="CFV7" s="512"/>
      <c r="CFW7" s="510"/>
      <c r="CFX7" s="511"/>
      <c r="CFY7" s="511"/>
      <c r="CFZ7" s="511"/>
      <c r="CGA7" s="511"/>
      <c r="CGB7" s="511"/>
      <c r="CGC7" s="511"/>
      <c r="CGD7" s="511"/>
      <c r="CGE7" s="511"/>
      <c r="CGF7" s="511"/>
      <c r="CGG7" s="512"/>
      <c r="CGH7" s="510"/>
      <c r="CGI7" s="511"/>
      <c r="CGJ7" s="511"/>
      <c r="CGK7" s="511"/>
      <c r="CGL7" s="511"/>
      <c r="CGM7" s="511"/>
      <c r="CGN7" s="511"/>
      <c r="CGO7" s="511"/>
      <c r="CGP7" s="511"/>
      <c r="CGQ7" s="511"/>
      <c r="CGR7" s="512"/>
      <c r="CGS7" s="510"/>
      <c r="CGT7" s="511"/>
      <c r="CGU7" s="511"/>
      <c r="CGV7" s="511"/>
      <c r="CGW7" s="511"/>
      <c r="CGX7" s="511"/>
      <c r="CGY7" s="511"/>
      <c r="CGZ7" s="511"/>
      <c r="CHA7" s="511"/>
      <c r="CHB7" s="511"/>
      <c r="CHC7" s="512"/>
      <c r="CHD7" s="510"/>
      <c r="CHE7" s="511"/>
      <c r="CHF7" s="511"/>
      <c r="CHG7" s="511"/>
      <c r="CHH7" s="511"/>
      <c r="CHI7" s="511"/>
      <c r="CHJ7" s="511"/>
      <c r="CHK7" s="511"/>
      <c r="CHL7" s="511"/>
      <c r="CHM7" s="511"/>
      <c r="CHN7" s="512"/>
      <c r="CHO7" s="510"/>
      <c r="CHP7" s="511"/>
      <c r="CHQ7" s="511"/>
      <c r="CHR7" s="511"/>
      <c r="CHS7" s="511"/>
      <c r="CHT7" s="511"/>
      <c r="CHU7" s="511"/>
      <c r="CHV7" s="511"/>
      <c r="CHW7" s="511"/>
      <c r="CHX7" s="511"/>
      <c r="CHY7" s="512"/>
      <c r="CHZ7" s="510"/>
      <c r="CIA7" s="511"/>
      <c r="CIB7" s="511"/>
      <c r="CIC7" s="511"/>
      <c r="CID7" s="511"/>
      <c r="CIE7" s="511"/>
      <c r="CIF7" s="511"/>
      <c r="CIG7" s="511"/>
      <c r="CIH7" s="511"/>
      <c r="CII7" s="511"/>
      <c r="CIJ7" s="512"/>
      <c r="CIK7" s="510"/>
      <c r="CIL7" s="511"/>
      <c r="CIM7" s="511"/>
      <c r="CIN7" s="511"/>
      <c r="CIO7" s="511"/>
      <c r="CIP7" s="511"/>
      <c r="CIQ7" s="511"/>
      <c r="CIR7" s="511"/>
      <c r="CIS7" s="511"/>
      <c r="CIT7" s="511"/>
      <c r="CIU7" s="512"/>
      <c r="CIV7" s="510"/>
      <c r="CIW7" s="511"/>
      <c r="CIX7" s="511"/>
      <c r="CIY7" s="511"/>
      <c r="CIZ7" s="511"/>
      <c r="CJA7" s="511"/>
      <c r="CJB7" s="511"/>
      <c r="CJC7" s="511"/>
      <c r="CJD7" s="511"/>
      <c r="CJE7" s="511"/>
      <c r="CJF7" s="512"/>
      <c r="CJG7" s="510"/>
      <c r="CJH7" s="511"/>
      <c r="CJI7" s="511"/>
      <c r="CJJ7" s="511"/>
      <c r="CJK7" s="511"/>
      <c r="CJL7" s="511"/>
      <c r="CJM7" s="511"/>
      <c r="CJN7" s="511"/>
      <c r="CJO7" s="511"/>
      <c r="CJP7" s="511"/>
      <c r="CJQ7" s="512"/>
      <c r="CJR7" s="510"/>
      <c r="CJS7" s="511"/>
      <c r="CJT7" s="511"/>
      <c r="CJU7" s="511"/>
      <c r="CJV7" s="511"/>
      <c r="CJW7" s="511"/>
      <c r="CJX7" s="511"/>
      <c r="CJY7" s="511"/>
      <c r="CJZ7" s="511"/>
      <c r="CKA7" s="511"/>
      <c r="CKB7" s="512"/>
      <c r="CKC7" s="510"/>
      <c r="CKD7" s="511"/>
      <c r="CKE7" s="511"/>
      <c r="CKF7" s="511"/>
      <c r="CKG7" s="511"/>
      <c r="CKH7" s="511"/>
      <c r="CKI7" s="511"/>
      <c r="CKJ7" s="511"/>
      <c r="CKK7" s="511"/>
      <c r="CKL7" s="511"/>
      <c r="CKM7" s="512"/>
      <c r="CKN7" s="510"/>
      <c r="CKO7" s="511"/>
      <c r="CKP7" s="511"/>
      <c r="CKQ7" s="511"/>
      <c r="CKR7" s="511"/>
      <c r="CKS7" s="511"/>
      <c r="CKT7" s="511"/>
      <c r="CKU7" s="511"/>
      <c r="CKV7" s="511"/>
      <c r="CKW7" s="511"/>
      <c r="CKX7" s="512"/>
      <c r="CKY7" s="510"/>
      <c r="CKZ7" s="511"/>
      <c r="CLA7" s="511"/>
      <c r="CLB7" s="511"/>
      <c r="CLC7" s="511"/>
      <c r="CLD7" s="511"/>
      <c r="CLE7" s="511"/>
      <c r="CLF7" s="511"/>
      <c r="CLG7" s="511"/>
      <c r="CLH7" s="511"/>
      <c r="CLI7" s="512"/>
      <c r="CLJ7" s="510"/>
      <c r="CLK7" s="511"/>
      <c r="CLL7" s="511"/>
      <c r="CLM7" s="511"/>
      <c r="CLN7" s="511"/>
      <c r="CLO7" s="511"/>
      <c r="CLP7" s="511"/>
      <c r="CLQ7" s="511"/>
      <c r="CLR7" s="511"/>
      <c r="CLS7" s="511"/>
      <c r="CLT7" s="512"/>
      <c r="CLU7" s="510"/>
      <c r="CLV7" s="511"/>
      <c r="CLW7" s="511"/>
      <c r="CLX7" s="511"/>
      <c r="CLY7" s="511"/>
      <c r="CLZ7" s="511"/>
      <c r="CMA7" s="511"/>
      <c r="CMB7" s="511"/>
      <c r="CMC7" s="511"/>
      <c r="CMD7" s="511"/>
      <c r="CME7" s="512"/>
      <c r="CMF7" s="510"/>
      <c r="CMG7" s="511"/>
      <c r="CMH7" s="511"/>
      <c r="CMI7" s="511"/>
      <c r="CMJ7" s="511"/>
      <c r="CMK7" s="511"/>
      <c r="CML7" s="511"/>
      <c r="CMM7" s="511"/>
      <c r="CMN7" s="511"/>
      <c r="CMO7" s="511"/>
      <c r="CMP7" s="512"/>
      <c r="CMQ7" s="510"/>
      <c r="CMR7" s="511"/>
      <c r="CMS7" s="511"/>
      <c r="CMT7" s="511"/>
      <c r="CMU7" s="511"/>
      <c r="CMV7" s="511"/>
      <c r="CMW7" s="511"/>
      <c r="CMX7" s="511"/>
      <c r="CMY7" s="511"/>
      <c r="CMZ7" s="511"/>
      <c r="CNA7" s="512"/>
      <c r="CNB7" s="510"/>
      <c r="CNC7" s="511"/>
      <c r="CND7" s="511"/>
      <c r="CNE7" s="511"/>
      <c r="CNF7" s="511"/>
      <c r="CNG7" s="511"/>
      <c r="CNH7" s="511"/>
      <c r="CNI7" s="511"/>
      <c r="CNJ7" s="511"/>
      <c r="CNK7" s="511"/>
      <c r="CNL7" s="512"/>
      <c r="CNM7" s="510"/>
      <c r="CNN7" s="511"/>
      <c r="CNO7" s="511"/>
      <c r="CNP7" s="511"/>
      <c r="CNQ7" s="511"/>
      <c r="CNR7" s="511"/>
      <c r="CNS7" s="511"/>
      <c r="CNT7" s="511"/>
      <c r="CNU7" s="511"/>
      <c r="CNV7" s="511"/>
      <c r="CNW7" s="512"/>
      <c r="CNX7" s="510"/>
      <c r="CNY7" s="511"/>
      <c r="CNZ7" s="511"/>
      <c r="COA7" s="511"/>
      <c r="COB7" s="511"/>
      <c r="COC7" s="511"/>
      <c r="COD7" s="511"/>
      <c r="COE7" s="511"/>
      <c r="COF7" s="511"/>
      <c r="COG7" s="511"/>
      <c r="COH7" s="512"/>
      <c r="COI7" s="510"/>
      <c r="COJ7" s="511"/>
      <c r="COK7" s="511"/>
      <c r="COL7" s="511"/>
      <c r="COM7" s="511"/>
      <c r="CON7" s="511"/>
      <c r="COO7" s="511"/>
      <c r="COP7" s="511"/>
      <c r="COQ7" s="511"/>
      <c r="COR7" s="511"/>
      <c r="COS7" s="512"/>
      <c r="COT7" s="510"/>
      <c r="COU7" s="511"/>
      <c r="COV7" s="511"/>
      <c r="COW7" s="511"/>
      <c r="COX7" s="511"/>
      <c r="COY7" s="511"/>
      <c r="COZ7" s="511"/>
      <c r="CPA7" s="511"/>
      <c r="CPB7" s="511"/>
      <c r="CPC7" s="511"/>
      <c r="CPD7" s="512"/>
      <c r="CPE7" s="510"/>
      <c r="CPF7" s="511"/>
      <c r="CPG7" s="511"/>
      <c r="CPH7" s="511"/>
      <c r="CPI7" s="511"/>
      <c r="CPJ7" s="511"/>
      <c r="CPK7" s="511"/>
      <c r="CPL7" s="511"/>
      <c r="CPM7" s="511"/>
      <c r="CPN7" s="511"/>
      <c r="CPO7" s="512"/>
      <c r="CPP7" s="510"/>
      <c r="CPQ7" s="511"/>
      <c r="CPR7" s="511"/>
      <c r="CPS7" s="511"/>
      <c r="CPT7" s="511"/>
      <c r="CPU7" s="511"/>
      <c r="CPV7" s="511"/>
      <c r="CPW7" s="511"/>
      <c r="CPX7" s="511"/>
      <c r="CPY7" s="511"/>
      <c r="CPZ7" s="512"/>
      <c r="CQA7" s="510"/>
      <c r="CQB7" s="511"/>
      <c r="CQC7" s="511"/>
      <c r="CQD7" s="511"/>
      <c r="CQE7" s="511"/>
      <c r="CQF7" s="511"/>
      <c r="CQG7" s="511"/>
      <c r="CQH7" s="511"/>
      <c r="CQI7" s="511"/>
      <c r="CQJ7" s="511"/>
      <c r="CQK7" s="512"/>
      <c r="CQL7" s="510"/>
      <c r="CQM7" s="511"/>
      <c r="CQN7" s="511"/>
      <c r="CQO7" s="511"/>
      <c r="CQP7" s="511"/>
      <c r="CQQ7" s="511"/>
      <c r="CQR7" s="511"/>
      <c r="CQS7" s="511"/>
      <c r="CQT7" s="511"/>
      <c r="CQU7" s="511"/>
      <c r="CQV7" s="512"/>
      <c r="CQW7" s="510"/>
      <c r="CQX7" s="511"/>
      <c r="CQY7" s="511"/>
      <c r="CQZ7" s="511"/>
      <c r="CRA7" s="511"/>
      <c r="CRB7" s="511"/>
      <c r="CRC7" s="511"/>
      <c r="CRD7" s="511"/>
      <c r="CRE7" s="511"/>
      <c r="CRF7" s="511"/>
      <c r="CRG7" s="512"/>
      <c r="CRH7" s="510"/>
      <c r="CRI7" s="511"/>
      <c r="CRJ7" s="511"/>
      <c r="CRK7" s="511"/>
      <c r="CRL7" s="511"/>
      <c r="CRM7" s="511"/>
      <c r="CRN7" s="511"/>
      <c r="CRO7" s="511"/>
      <c r="CRP7" s="511"/>
      <c r="CRQ7" s="511"/>
      <c r="CRR7" s="512"/>
      <c r="CRS7" s="510"/>
      <c r="CRT7" s="511"/>
      <c r="CRU7" s="511"/>
      <c r="CRV7" s="511"/>
      <c r="CRW7" s="511"/>
      <c r="CRX7" s="511"/>
      <c r="CRY7" s="511"/>
      <c r="CRZ7" s="511"/>
      <c r="CSA7" s="511"/>
      <c r="CSB7" s="511"/>
      <c r="CSC7" s="512"/>
      <c r="CSD7" s="510"/>
      <c r="CSE7" s="511"/>
      <c r="CSF7" s="511"/>
      <c r="CSG7" s="511"/>
      <c r="CSH7" s="511"/>
      <c r="CSI7" s="511"/>
      <c r="CSJ7" s="511"/>
      <c r="CSK7" s="511"/>
      <c r="CSL7" s="511"/>
      <c r="CSM7" s="511"/>
      <c r="CSN7" s="512"/>
      <c r="CSO7" s="510"/>
      <c r="CSP7" s="511"/>
      <c r="CSQ7" s="511"/>
      <c r="CSR7" s="511"/>
      <c r="CSS7" s="511"/>
      <c r="CST7" s="511"/>
      <c r="CSU7" s="511"/>
      <c r="CSV7" s="511"/>
      <c r="CSW7" s="511"/>
      <c r="CSX7" s="511"/>
      <c r="CSY7" s="512"/>
      <c r="CSZ7" s="510"/>
      <c r="CTA7" s="511"/>
      <c r="CTB7" s="511"/>
      <c r="CTC7" s="511"/>
      <c r="CTD7" s="511"/>
      <c r="CTE7" s="511"/>
      <c r="CTF7" s="511"/>
      <c r="CTG7" s="511"/>
      <c r="CTH7" s="511"/>
      <c r="CTI7" s="511"/>
      <c r="CTJ7" s="512"/>
      <c r="CTK7" s="510"/>
      <c r="CTL7" s="511"/>
      <c r="CTM7" s="511"/>
      <c r="CTN7" s="511"/>
      <c r="CTO7" s="511"/>
      <c r="CTP7" s="511"/>
      <c r="CTQ7" s="511"/>
      <c r="CTR7" s="511"/>
      <c r="CTS7" s="511"/>
      <c r="CTT7" s="511"/>
      <c r="CTU7" s="512"/>
      <c r="CTV7" s="510"/>
      <c r="CTW7" s="511"/>
      <c r="CTX7" s="511"/>
      <c r="CTY7" s="511"/>
      <c r="CTZ7" s="511"/>
      <c r="CUA7" s="511"/>
      <c r="CUB7" s="511"/>
      <c r="CUC7" s="511"/>
      <c r="CUD7" s="511"/>
      <c r="CUE7" s="511"/>
      <c r="CUF7" s="512"/>
      <c r="CUG7" s="510"/>
      <c r="CUH7" s="511"/>
      <c r="CUI7" s="511"/>
      <c r="CUJ7" s="511"/>
      <c r="CUK7" s="511"/>
      <c r="CUL7" s="511"/>
      <c r="CUM7" s="511"/>
      <c r="CUN7" s="511"/>
      <c r="CUO7" s="511"/>
      <c r="CUP7" s="511"/>
      <c r="CUQ7" s="512"/>
      <c r="CUR7" s="510"/>
      <c r="CUS7" s="511"/>
      <c r="CUT7" s="511"/>
      <c r="CUU7" s="511"/>
      <c r="CUV7" s="511"/>
      <c r="CUW7" s="511"/>
      <c r="CUX7" s="511"/>
      <c r="CUY7" s="511"/>
      <c r="CUZ7" s="511"/>
      <c r="CVA7" s="511"/>
      <c r="CVB7" s="512"/>
      <c r="CVC7" s="510"/>
      <c r="CVD7" s="511"/>
      <c r="CVE7" s="511"/>
      <c r="CVF7" s="511"/>
      <c r="CVG7" s="511"/>
      <c r="CVH7" s="511"/>
      <c r="CVI7" s="511"/>
      <c r="CVJ7" s="511"/>
      <c r="CVK7" s="511"/>
      <c r="CVL7" s="511"/>
      <c r="CVM7" s="512"/>
      <c r="CVN7" s="510"/>
      <c r="CVO7" s="511"/>
      <c r="CVP7" s="511"/>
      <c r="CVQ7" s="511"/>
      <c r="CVR7" s="511"/>
      <c r="CVS7" s="511"/>
      <c r="CVT7" s="511"/>
      <c r="CVU7" s="511"/>
      <c r="CVV7" s="511"/>
      <c r="CVW7" s="511"/>
      <c r="CVX7" s="512"/>
      <c r="CVY7" s="510"/>
      <c r="CVZ7" s="511"/>
      <c r="CWA7" s="511"/>
      <c r="CWB7" s="511"/>
      <c r="CWC7" s="511"/>
      <c r="CWD7" s="511"/>
      <c r="CWE7" s="511"/>
      <c r="CWF7" s="511"/>
      <c r="CWG7" s="511"/>
      <c r="CWH7" s="511"/>
      <c r="CWI7" s="512"/>
      <c r="CWJ7" s="510"/>
      <c r="CWK7" s="511"/>
      <c r="CWL7" s="511"/>
      <c r="CWM7" s="511"/>
      <c r="CWN7" s="511"/>
      <c r="CWO7" s="511"/>
      <c r="CWP7" s="511"/>
      <c r="CWQ7" s="511"/>
      <c r="CWR7" s="511"/>
      <c r="CWS7" s="511"/>
      <c r="CWT7" s="512"/>
      <c r="CWU7" s="510"/>
      <c r="CWV7" s="511"/>
      <c r="CWW7" s="511"/>
      <c r="CWX7" s="511"/>
      <c r="CWY7" s="511"/>
      <c r="CWZ7" s="511"/>
      <c r="CXA7" s="511"/>
      <c r="CXB7" s="511"/>
      <c r="CXC7" s="511"/>
      <c r="CXD7" s="511"/>
      <c r="CXE7" s="512"/>
      <c r="CXF7" s="510"/>
      <c r="CXG7" s="511"/>
      <c r="CXH7" s="511"/>
      <c r="CXI7" s="511"/>
      <c r="CXJ7" s="511"/>
      <c r="CXK7" s="511"/>
      <c r="CXL7" s="511"/>
      <c r="CXM7" s="511"/>
      <c r="CXN7" s="511"/>
      <c r="CXO7" s="511"/>
      <c r="CXP7" s="512"/>
      <c r="CXQ7" s="510"/>
      <c r="CXR7" s="511"/>
      <c r="CXS7" s="511"/>
      <c r="CXT7" s="511"/>
      <c r="CXU7" s="511"/>
      <c r="CXV7" s="511"/>
      <c r="CXW7" s="511"/>
      <c r="CXX7" s="511"/>
      <c r="CXY7" s="511"/>
      <c r="CXZ7" s="511"/>
      <c r="CYA7" s="512"/>
      <c r="CYB7" s="510"/>
      <c r="CYC7" s="511"/>
      <c r="CYD7" s="511"/>
      <c r="CYE7" s="511"/>
      <c r="CYF7" s="511"/>
      <c r="CYG7" s="511"/>
      <c r="CYH7" s="511"/>
      <c r="CYI7" s="511"/>
      <c r="CYJ7" s="511"/>
      <c r="CYK7" s="511"/>
      <c r="CYL7" s="512"/>
      <c r="CYM7" s="510"/>
      <c r="CYN7" s="511"/>
      <c r="CYO7" s="511"/>
      <c r="CYP7" s="511"/>
      <c r="CYQ7" s="511"/>
      <c r="CYR7" s="511"/>
      <c r="CYS7" s="511"/>
      <c r="CYT7" s="511"/>
      <c r="CYU7" s="511"/>
      <c r="CYV7" s="511"/>
      <c r="CYW7" s="512"/>
      <c r="CYX7" s="510"/>
      <c r="CYY7" s="511"/>
      <c r="CYZ7" s="511"/>
      <c r="CZA7" s="511"/>
      <c r="CZB7" s="511"/>
      <c r="CZC7" s="511"/>
      <c r="CZD7" s="511"/>
      <c r="CZE7" s="511"/>
      <c r="CZF7" s="511"/>
      <c r="CZG7" s="511"/>
      <c r="CZH7" s="512"/>
      <c r="CZI7" s="510"/>
      <c r="CZJ7" s="511"/>
      <c r="CZK7" s="511"/>
      <c r="CZL7" s="511"/>
      <c r="CZM7" s="511"/>
      <c r="CZN7" s="511"/>
      <c r="CZO7" s="511"/>
      <c r="CZP7" s="511"/>
      <c r="CZQ7" s="511"/>
      <c r="CZR7" s="511"/>
      <c r="CZS7" s="512"/>
      <c r="CZT7" s="510"/>
      <c r="CZU7" s="511"/>
      <c r="CZV7" s="511"/>
      <c r="CZW7" s="511"/>
      <c r="CZX7" s="511"/>
      <c r="CZY7" s="511"/>
      <c r="CZZ7" s="511"/>
      <c r="DAA7" s="511"/>
      <c r="DAB7" s="511"/>
      <c r="DAC7" s="511"/>
      <c r="DAD7" s="512"/>
      <c r="DAE7" s="510"/>
      <c r="DAF7" s="511"/>
      <c r="DAG7" s="511"/>
      <c r="DAH7" s="511"/>
      <c r="DAI7" s="511"/>
      <c r="DAJ7" s="511"/>
      <c r="DAK7" s="511"/>
      <c r="DAL7" s="511"/>
      <c r="DAM7" s="511"/>
      <c r="DAN7" s="511"/>
      <c r="DAO7" s="512"/>
      <c r="DAP7" s="510"/>
      <c r="DAQ7" s="511"/>
      <c r="DAR7" s="511"/>
      <c r="DAS7" s="511"/>
      <c r="DAT7" s="511"/>
      <c r="DAU7" s="511"/>
      <c r="DAV7" s="511"/>
      <c r="DAW7" s="511"/>
      <c r="DAX7" s="511"/>
      <c r="DAY7" s="511"/>
      <c r="DAZ7" s="512"/>
      <c r="DBA7" s="510"/>
      <c r="DBB7" s="511"/>
      <c r="DBC7" s="511"/>
      <c r="DBD7" s="511"/>
      <c r="DBE7" s="511"/>
      <c r="DBF7" s="511"/>
      <c r="DBG7" s="511"/>
      <c r="DBH7" s="511"/>
      <c r="DBI7" s="511"/>
      <c r="DBJ7" s="511"/>
      <c r="DBK7" s="512"/>
      <c r="DBL7" s="510"/>
      <c r="DBM7" s="511"/>
      <c r="DBN7" s="511"/>
      <c r="DBO7" s="511"/>
      <c r="DBP7" s="511"/>
      <c r="DBQ7" s="511"/>
      <c r="DBR7" s="511"/>
      <c r="DBS7" s="511"/>
      <c r="DBT7" s="511"/>
      <c r="DBU7" s="511"/>
      <c r="DBV7" s="512"/>
      <c r="DBW7" s="510"/>
      <c r="DBX7" s="511"/>
      <c r="DBY7" s="511"/>
      <c r="DBZ7" s="511"/>
      <c r="DCA7" s="511"/>
      <c r="DCB7" s="511"/>
      <c r="DCC7" s="511"/>
      <c r="DCD7" s="511"/>
      <c r="DCE7" s="511"/>
      <c r="DCF7" s="511"/>
      <c r="DCG7" s="512"/>
      <c r="DCH7" s="510"/>
      <c r="DCI7" s="511"/>
      <c r="DCJ7" s="511"/>
      <c r="DCK7" s="511"/>
      <c r="DCL7" s="511"/>
      <c r="DCM7" s="511"/>
      <c r="DCN7" s="511"/>
      <c r="DCO7" s="511"/>
      <c r="DCP7" s="511"/>
      <c r="DCQ7" s="511"/>
      <c r="DCR7" s="512"/>
      <c r="DCS7" s="510"/>
      <c r="DCT7" s="511"/>
      <c r="DCU7" s="511"/>
      <c r="DCV7" s="511"/>
      <c r="DCW7" s="511"/>
      <c r="DCX7" s="511"/>
      <c r="DCY7" s="511"/>
      <c r="DCZ7" s="511"/>
      <c r="DDA7" s="511"/>
      <c r="DDB7" s="511"/>
      <c r="DDC7" s="512"/>
      <c r="DDD7" s="510"/>
      <c r="DDE7" s="511"/>
      <c r="DDF7" s="511"/>
      <c r="DDG7" s="511"/>
      <c r="DDH7" s="511"/>
      <c r="DDI7" s="511"/>
      <c r="DDJ7" s="511"/>
      <c r="DDK7" s="511"/>
      <c r="DDL7" s="511"/>
      <c r="DDM7" s="511"/>
      <c r="DDN7" s="512"/>
      <c r="DDO7" s="510"/>
      <c r="DDP7" s="511"/>
      <c r="DDQ7" s="511"/>
      <c r="DDR7" s="511"/>
      <c r="DDS7" s="511"/>
      <c r="DDT7" s="511"/>
      <c r="DDU7" s="511"/>
      <c r="DDV7" s="511"/>
      <c r="DDW7" s="511"/>
      <c r="DDX7" s="511"/>
      <c r="DDY7" s="512"/>
      <c r="DDZ7" s="510"/>
      <c r="DEA7" s="511"/>
      <c r="DEB7" s="511"/>
      <c r="DEC7" s="511"/>
      <c r="DED7" s="511"/>
      <c r="DEE7" s="511"/>
      <c r="DEF7" s="511"/>
      <c r="DEG7" s="511"/>
      <c r="DEH7" s="511"/>
      <c r="DEI7" s="511"/>
      <c r="DEJ7" s="512"/>
      <c r="DEK7" s="510"/>
      <c r="DEL7" s="511"/>
      <c r="DEM7" s="511"/>
      <c r="DEN7" s="511"/>
      <c r="DEO7" s="511"/>
      <c r="DEP7" s="511"/>
      <c r="DEQ7" s="511"/>
      <c r="DER7" s="511"/>
      <c r="DES7" s="511"/>
      <c r="DET7" s="511"/>
      <c r="DEU7" s="512"/>
      <c r="DEV7" s="510"/>
      <c r="DEW7" s="511"/>
      <c r="DEX7" s="511"/>
      <c r="DEY7" s="511"/>
      <c r="DEZ7" s="511"/>
      <c r="DFA7" s="511"/>
      <c r="DFB7" s="511"/>
      <c r="DFC7" s="511"/>
      <c r="DFD7" s="511"/>
      <c r="DFE7" s="511"/>
      <c r="DFF7" s="512"/>
      <c r="DFG7" s="510"/>
      <c r="DFH7" s="511"/>
      <c r="DFI7" s="511"/>
      <c r="DFJ7" s="511"/>
      <c r="DFK7" s="511"/>
      <c r="DFL7" s="511"/>
      <c r="DFM7" s="511"/>
      <c r="DFN7" s="511"/>
      <c r="DFO7" s="511"/>
      <c r="DFP7" s="511"/>
      <c r="DFQ7" s="512"/>
      <c r="DFR7" s="510"/>
      <c r="DFS7" s="511"/>
      <c r="DFT7" s="511"/>
      <c r="DFU7" s="511"/>
      <c r="DFV7" s="511"/>
      <c r="DFW7" s="511"/>
      <c r="DFX7" s="511"/>
      <c r="DFY7" s="511"/>
      <c r="DFZ7" s="511"/>
      <c r="DGA7" s="511"/>
      <c r="DGB7" s="512"/>
      <c r="DGC7" s="510"/>
      <c r="DGD7" s="511"/>
      <c r="DGE7" s="511"/>
      <c r="DGF7" s="511"/>
      <c r="DGG7" s="511"/>
      <c r="DGH7" s="511"/>
      <c r="DGI7" s="511"/>
      <c r="DGJ7" s="511"/>
      <c r="DGK7" s="511"/>
      <c r="DGL7" s="511"/>
      <c r="DGM7" s="512"/>
      <c r="DGN7" s="510"/>
      <c r="DGO7" s="511"/>
      <c r="DGP7" s="511"/>
      <c r="DGQ7" s="511"/>
      <c r="DGR7" s="511"/>
      <c r="DGS7" s="511"/>
      <c r="DGT7" s="511"/>
      <c r="DGU7" s="511"/>
      <c r="DGV7" s="511"/>
      <c r="DGW7" s="511"/>
      <c r="DGX7" s="512"/>
      <c r="DGY7" s="510"/>
      <c r="DGZ7" s="511"/>
      <c r="DHA7" s="511"/>
      <c r="DHB7" s="511"/>
      <c r="DHC7" s="511"/>
      <c r="DHD7" s="511"/>
      <c r="DHE7" s="511"/>
      <c r="DHF7" s="511"/>
      <c r="DHG7" s="511"/>
      <c r="DHH7" s="511"/>
      <c r="DHI7" s="512"/>
      <c r="DHJ7" s="510"/>
      <c r="DHK7" s="511"/>
      <c r="DHL7" s="511"/>
      <c r="DHM7" s="511"/>
      <c r="DHN7" s="511"/>
      <c r="DHO7" s="511"/>
      <c r="DHP7" s="511"/>
      <c r="DHQ7" s="511"/>
      <c r="DHR7" s="511"/>
      <c r="DHS7" s="511"/>
      <c r="DHT7" s="512"/>
      <c r="DHU7" s="510"/>
      <c r="DHV7" s="511"/>
      <c r="DHW7" s="511"/>
      <c r="DHX7" s="511"/>
      <c r="DHY7" s="511"/>
      <c r="DHZ7" s="511"/>
      <c r="DIA7" s="511"/>
      <c r="DIB7" s="511"/>
      <c r="DIC7" s="511"/>
      <c r="DID7" s="511"/>
      <c r="DIE7" s="512"/>
      <c r="DIF7" s="510"/>
      <c r="DIG7" s="511"/>
      <c r="DIH7" s="511"/>
      <c r="DII7" s="511"/>
      <c r="DIJ7" s="511"/>
      <c r="DIK7" s="511"/>
      <c r="DIL7" s="511"/>
      <c r="DIM7" s="511"/>
      <c r="DIN7" s="511"/>
      <c r="DIO7" s="511"/>
      <c r="DIP7" s="512"/>
      <c r="DIQ7" s="510"/>
      <c r="DIR7" s="511"/>
      <c r="DIS7" s="511"/>
      <c r="DIT7" s="511"/>
      <c r="DIU7" s="511"/>
      <c r="DIV7" s="511"/>
      <c r="DIW7" s="511"/>
      <c r="DIX7" s="511"/>
      <c r="DIY7" s="511"/>
      <c r="DIZ7" s="511"/>
      <c r="DJA7" s="512"/>
      <c r="DJB7" s="510"/>
      <c r="DJC7" s="511"/>
      <c r="DJD7" s="511"/>
      <c r="DJE7" s="511"/>
      <c r="DJF7" s="511"/>
      <c r="DJG7" s="511"/>
      <c r="DJH7" s="511"/>
      <c r="DJI7" s="511"/>
      <c r="DJJ7" s="511"/>
      <c r="DJK7" s="511"/>
      <c r="DJL7" s="512"/>
      <c r="DJM7" s="510"/>
      <c r="DJN7" s="511"/>
      <c r="DJO7" s="511"/>
      <c r="DJP7" s="511"/>
      <c r="DJQ7" s="511"/>
      <c r="DJR7" s="511"/>
      <c r="DJS7" s="511"/>
      <c r="DJT7" s="511"/>
      <c r="DJU7" s="511"/>
      <c r="DJV7" s="511"/>
      <c r="DJW7" s="512"/>
      <c r="DJX7" s="510"/>
      <c r="DJY7" s="511"/>
      <c r="DJZ7" s="511"/>
      <c r="DKA7" s="511"/>
      <c r="DKB7" s="511"/>
      <c r="DKC7" s="511"/>
      <c r="DKD7" s="511"/>
      <c r="DKE7" s="511"/>
      <c r="DKF7" s="511"/>
      <c r="DKG7" s="511"/>
      <c r="DKH7" s="512"/>
      <c r="DKI7" s="510"/>
      <c r="DKJ7" s="511"/>
      <c r="DKK7" s="511"/>
      <c r="DKL7" s="511"/>
      <c r="DKM7" s="511"/>
      <c r="DKN7" s="511"/>
      <c r="DKO7" s="511"/>
      <c r="DKP7" s="511"/>
      <c r="DKQ7" s="511"/>
      <c r="DKR7" s="511"/>
      <c r="DKS7" s="512"/>
      <c r="DKT7" s="510"/>
      <c r="DKU7" s="511"/>
      <c r="DKV7" s="511"/>
      <c r="DKW7" s="511"/>
      <c r="DKX7" s="511"/>
      <c r="DKY7" s="511"/>
      <c r="DKZ7" s="511"/>
      <c r="DLA7" s="511"/>
      <c r="DLB7" s="511"/>
      <c r="DLC7" s="511"/>
      <c r="DLD7" s="512"/>
      <c r="DLE7" s="510"/>
      <c r="DLF7" s="511"/>
      <c r="DLG7" s="511"/>
      <c r="DLH7" s="511"/>
      <c r="DLI7" s="511"/>
      <c r="DLJ7" s="511"/>
      <c r="DLK7" s="511"/>
      <c r="DLL7" s="511"/>
      <c r="DLM7" s="511"/>
      <c r="DLN7" s="511"/>
      <c r="DLO7" s="512"/>
      <c r="DLP7" s="510"/>
      <c r="DLQ7" s="511"/>
      <c r="DLR7" s="511"/>
      <c r="DLS7" s="511"/>
      <c r="DLT7" s="511"/>
      <c r="DLU7" s="511"/>
      <c r="DLV7" s="511"/>
      <c r="DLW7" s="511"/>
      <c r="DLX7" s="511"/>
      <c r="DLY7" s="511"/>
      <c r="DLZ7" s="512"/>
      <c r="DMA7" s="510"/>
      <c r="DMB7" s="511"/>
      <c r="DMC7" s="511"/>
      <c r="DMD7" s="511"/>
      <c r="DME7" s="511"/>
      <c r="DMF7" s="511"/>
      <c r="DMG7" s="511"/>
      <c r="DMH7" s="511"/>
      <c r="DMI7" s="511"/>
      <c r="DMJ7" s="511"/>
      <c r="DMK7" s="512"/>
      <c r="DML7" s="510"/>
      <c r="DMM7" s="511"/>
      <c r="DMN7" s="511"/>
      <c r="DMO7" s="511"/>
      <c r="DMP7" s="511"/>
      <c r="DMQ7" s="511"/>
      <c r="DMR7" s="511"/>
      <c r="DMS7" s="511"/>
      <c r="DMT7" s="511"/>
      <c r="DMU7" s="511"/>
      <c r="DMV7" s="512"/>
      <c r="DMW7" s="510"/>
      <c r="DMX7" s="511"/>
      <c r="DMY7" s="511"/>
      <c r="DMZ7" s="511"/>
      <c r="DNA7" s="511"/>
      <c r="DNB7" s="511"/>
      <c r="DNC7" s="511"/>
      <c r="DND7" s="511"/>
      <c r="DNE7" s="511"/>
      <c r="DNF7" s="511"/>
      <c r="DNG7" s="512"/>
      <c r="DNH7" s="510"/>
      <c r="DNI7" s="511"/>
      <c r="DNJ7" s="511"/>
      <c r="DNK7" s="511"/>
      <c r="DNL7" s="511"/>
      <c r="DNM7" s="511"/>
      <c r="DNN7" s="511"/>
      <c r="DNO7" s="511"/>
      <c r="DNP7" s="511"/>
      <c r="DNQ7" s="511"/>
      <c r="DNR7" s="512"/>
      <c r="DNS7" s="510"/>
      <c r="DNT7" s="511"/>
      <c r="DNU7" s="511"/>
      <c r="DNV7" s="511"/>
      <c r="DNW7" s="511"/>
      <c r="DNX7" s="511"/>
      <c r="DNY7" s="511"/>
      <c r="DNZ7" s="511"/>
      <c r="DOA7" s="511"/>
      <c r="DOB7" s="511"/>
      <c r="DOC7" s="512"/>
      <c r="DOD7" s="510"/>
      <c r="DOE7" s="511"/>
      <c r="DOF7" s="511"/>
      <c r="DOG7" s="511"/>
      <c r="DOH7" s="511"/>
      <c r="DOI7" s="511"/>
      <c r="DOJ7" s="511"/>
      <c r="DOK7" s="511"/>
      <c r="DOL7" s="511"/>
      <c r="DOM7" s="511"/>
      <c r="DON7" s="512"/>
      <c r="DOO7" s="510"/>
      <c r="DOP7" s="511"/>
      <c r="DOQ7" s="511"/>
      <c r="DOR7" s="511"/>
      <c r="DOS7" s="511"/>
      <c r="DOT7" s="511"/>
      <c r="DOU7" s="511"/>
      <c r="DOV7" s="511"/>
      <c r="DOW7" s="511"/>
      <c r="DOX7" s="511"/>
      <c r="DOY7" s="512"/>
      <c r="DOZ7" s="510"/>
      <c r="DPA7" s="511"/>
      <c r="DPB7" s="511"/>
      <c r="DPC7" s="511"/>
      <c r="DPD7" s="511"/>
      <c r="DPE7" s="511"/>
      <c r="DPF7" s="511"/>
      <c r="DPG7" s="511"/>
      <c r="DPH7" s="511"/>
      <c r="DPI7" s="511"/>
      <c r="DPJ7" s="512"/>
      <c r="DPK7" s="510"/>
      <c r="DPL7" s="511"/>
      <c r="DPM7" s="511"/>
      <c r="DPN7" s="511"/>
      <c r="DPO7" s="511"/>
      <c r="DPP7" s="511"/>
      <c r="DPQ7" s="511"/>
      <c r="DPR7" s="511"/>
      <c r="DPS7" s="511"/>
      <c r="DPT7" s="511"/>
      <c r="DPU7" s="512"/>
      <c r="DPV7" s="510"/>
      <c r="DPW7" s="511"/>
      <c r="DPX7" s="511"/>
      <c r="DPY7" s="511"/>
      <c r="DPZ7" s="511"/>
      <c r="DQA7" s="511"/>
      <c r="DQB7" s="511"/>
      <c r="DQC7" s="511"/>
      <c r="DQD7" s="511"/>
      <c r="DQE7" s="511"/>
      <c r="DQF7" s="512"/>
      <c r="DQG7" s="510"/>
      <c r="DQH7" s="511"/>
      <c r="DQI7" s="511"/>
      <c r="DQJ7" s="511"/>
      <c r="DQK7" s="511"/>
      <c r="DQL7" s="511"/>
      <c r="DQM7" s="511"/>
      <c r="DQN7" s="511"/>
      <c r="DQO7" s="511"/>
      <c r="DQP7" s="511"/>
      <c r="DQQ7" s="512"/>
      <c r="DQR7" s="510"/>
      <c r="DQS7" s="511"/>
      <c r="DQT7" s="511"/>
      <c r="DQU7" s="511"/>
      <c r="DQV7" s="511"/>
      <c r="DQW7" s="511"/>
      <c r="DQX7" s="511"/>
      <c r="DQY7" s="511"/>
      <c r="DQZ7" s="511"/>
      <c r="DRA7" s="511"/>
      <c r="DRB7" s="512"/>
      <c r="DRC7" s="510"/>
      <c r="DRD7" s="511"/>
      <c r="DRE7" s="511"/>
      <c r="DRF7" s="511"/>
      <c r="DRG7" s="511"/>
      <c r="DRH7" s="511"/>
      <c r="DRI7" s="511"/>
      <c r="DRJ7" s="511"/>
      <c r="DRK7" s="511"/>
      <c r="DRL7" s="511"/>
      <c r="DRM7" s="512"/>
      <c r="DRN7" s="510"/>
      <c r="DRO7" s="511"/>
      <c r="DRP7" s="511"/>
      <c r="DRQ7" s="511"/>
      <c r="DRR7" s="511"/>
      <c r="DRS7" s="511"/>
      <c r="DRT7" s="511"/>
      <c r="DRU7" s="511"/>
      <c r="DRV7" s="511"/>
      <c r="DRW7" s="511"/>
      <c r="DRX7" s="512"/>
      <c r="DRY7" s="510"/>
      <c r="DRZ7" s="511"/>
      <c r="DSA7" s="511"/>
      <c r="DSB7" s="511"/>
      <c r="DSC7" s="511"/>
      <c r="DSD7" s="511"/>
      <c r="DSE7" s="511"/>
      <c r="DSF7" s="511"/>
      <c r="DSG7" s="511"/>
      <c r="DSH7" s="511"/>
      <c r="DSI7" s="512"/>
      <c r="DSJ7" s="510"/>
      <c r="DSK7" s="511"/>
      <c r="DSL7" s="511"/>
      <c r="DSM7" s="511"/>
      <c r="DSN7" s="511"/>
      <c r="DSO7" s="511"/>
      <c r="DSP7" s="511"/>
      <c r="DSQ7" s="511"/>
      <c r="DSR7" s="511"/>
      <c r="DSS7" s="511"/>
      <c r="DST7" s="512"/>
      <c r="DSU7" s="510"/>
      <c r="DSV7" s="511"/>
      <c r="DSW7" s="511"/>
      <c r="DSX7" s="511"/>
      <c r="DSY7" s="511"/>
      <c r="DSZ7" s="511"/>
      <c r="DTA7" s="511"/>
      <c r="DTB7" s="511"/>
      <c r="DTC7" s="511"/>
      <c r="DTD7" s="511"/>
      <c r="DTE7" s="512"/>
      <c r="DTF7" s="510"/>
      <c r="DTG7" s="511"/>
      <c r="DTH7" s="511"/>
      <c r="DTI7" s="511"/>
      <c r="DTJ7" s="511"/>
      <c r="DTK7" s="511"/>
      <c r="DTL7" s="511"/>
      <c r="DTM7" s="511"/>
      <c r="DTN7" s="511"/>
      <c r="DTO7" s="511"/>
      <c r="DTP7" s="512"/>
      <c r="DTQ7" s="510"/>
      <c r="DTR7" s="511"/>
      <c r="DTS7" s="511"/>
      <c r="DTT7" s="511"/>
      <c r="DTU7" s="511"/>
      <c r="DTV7" s="511"/>
      <c r="DTW7" s="511"/>
      <c r="DTX7" s="511"/>
      <c r="DTY7" s="511"/>
      <c r="DTZ7" s="511"/>
      <c r="DUA7" s="512"/>
      <c r="DUB7" s="510"/>
      <c r="DUC7" s="511"/>
      <c r="DUD7" s="511"/>
      <c r="DUE7" s="511"/>
      <c r="DUF7" s="511"/>
      <c r="DUG7" s="511"/>
      <c r="DUH7" s="511"/>
      <c r="DUI7" s="511"/>
      <c r="DUJ7" s="511"/>
      <c r="DUK7" s="511"/>
      <c r="DUL7" s="512"/>
      <c r="DUM7" s="510"/>
      <c r="DUN7" s="511"/>
      <c r="DUO7" s="511"/>
      <c r="DUP7" s="511"/>
      <c r="DUQ7" s="511"/>
      <c r="DUR7" s="511"/>
      <c r="DUS7" s="511"/>
      <c r="DUT7" s="511"/>
      <c r="DUU7" s="511"/>
      <c r="DUV7" s="511"/>
      <c r="DUW7" s="512"/>
      <c r="DUX7" s="510"/>
      <c r="DUY7" s="511"/>
      <c r="DUZ7" s="511"/>
      <c r="DVA7" s="511"/>
      <c r="DVB7" s="511"/>
      <c r="DVC7" s="511"/>
      <c r="DVD7" s="511"/>
      <c r="DVE7" s="511"/>
      <c r="DVF7" s="511"/>
      <c r="DVG7" s="511"/>
      <c r="DVH7" s="512"/>
      <c r="DVI7" s="510"/>
      <c r="DVJ7" s="511"/>
      <c r="DVK7" s="511"/>
      <c r="DVL7" s="511"/>
      <c r="DVM7" s="511"/>
      <c r="DVN7" s="511"/>
      <c r="DVO7" s="511"/>
      <c r="DVP7" s="511"/>
      <c r="DVQ7" s="511"/>
      <c r="DVR7" s="511"/>
      <c r="DVS7" s="512"/>
      <c r="DVT7" s="510"/>
      <c r="DVU7" s="511"/>
      <c r="DVV7" s="511"/>
      <c r="DVW7" s="511"/>
      <c r="DVX7" s="511"/>
      <c r="DVY7" s="511"/>
      <c r="DVZ7" s="511"/>
      <c r="DWA7" s="511"/>
      <c r="DWB7" s="511"/>
      <c r="DWC7" s="511"/>
      <c r="DWD7" s="512"/>
      <c r="DWE7" s="510"/>
      <c r="DWF7" s="511"/>
      <c r="DWG7" s="511"/>
      <c r="DWH7" s="511"/>
      <c r="DWI7" s="511"/>
      <c r="DWJ7" s="511"/>
      <c r="DWK7" s="511"/>
      <c r="DWL7" s="511"/>
      <c r="DWM7" s="511"/>
      <c r="DWN7" s="511"/>
      <c r="DWO7" s="512"/>
      <c r="DWP7" s="510"/>
      <c r="DWQ7" s="511"/>
      <c r="DWR7" s="511"/>
      <c r="DWS7" s="511"/>
      <c r="DWT7" s="511"/>
      <c r="DWU7" s="511"/>
      <c r="DWV7" s="511"/>
      <c r="DWW7" s="511"/>
      <c r="DWX7" s="511"/>
      <c r="DWY7" s="511"/>
      <c r="DWZ7" s="512"/>
      <c r="DXA7" s="510"/>
      <c r="DXB7" s="511"/>
      <c r="DXC7" s="511"/>
      <c r="DXD7" s="511"/>
      <c r="DXE7" s="511"/>
      <c r="DXF7" s="511"/>
      <c r="DXG7" s="511"/>
      <c r="DXH7" s="511"/>
      <c r="DXI7" s="511"/>
      <c r="DXJ7" s="511"/>
      <c r="DXK7" s="512"/>
      <c r="DXL7" s="510"/>
      <c r="DXM7" s="511"/>
      <c r="DXN7" s="511"/>
      <c r="DXO7" s="511"/>
      <c r="DXP7" s="511"/>
      <c r="DXQ7" s="511"/>
      <c r="DXR7" s="511"/>
      <c r="DXS7" s="511"/>
      <c r="DXT7" s="511"/>
      <c r="DXU7" s="511"/>
      <c r="DXV7" s="512"/>
      <c r="DXW7" s="510"/>
      <c r="DXX7" s="511"/>
      <c r="DXY7" s="511"/>
      <c r="DXZ7" s="511"/>
      <c r="DYA7" s="511"/>
      <c r="DYB7" s="511"/>
      <c r="DYC7" s="511"/>
      <c r="DYD7" s="511"/>
      <c r="DYE7" s="511"/>
      <c r="DYF7" s="511"/>
      <c r="DYG7" s="512"/>
      <c r="DYH7" s="510"/>
      <c r="DYI7" s="511"/>
      <c r="DYJ7" s="511"/>
      <c r="DYK7" s="511"/>
      <c r="DYL7" s="511"/>
      <c r="DYM7" s="511"/>
      <c r="DYN7" s="511"/>
      <c r="DYO7" s="511"/>
      <c r="DYP7" s="511"/>
      <c r="DYQ7" s="511"/>
      <c r="DYR7" s="512"/>
      <c r="DYS7" s="510"/>
      <c r="DYT7" s="511"/>
      <c r="DYU7" s="511"/>
      <c r="DYV7" s="511"/>
      <c r="DYW7" s="511"/>
      <c r="DYX7" s="511"/>
      <c r="DYY7" s="511"/>
      <c r="DYZ7" s="511"/>
      <c r="DZA7" s="511"/>
      <c r="DZB7" s="511"/>
      <c r="DZC7" s="512"/>
      <c r="DZD7" s="510"/>
      <c r="DZE7" s="511"/>
      <c r="DZF7" s="511"/>
      <c r="DZG7" s="511"/>
      <c r="DZH7" s="511"/>
      <c r="DZI7" s="511"/>
      <c r="DZJ7" s="511"/>
      <c r="DZK7" s="511"/>
      <c r="DZL7" s="511"/>
      <c r="DZM7" s="511"/>
      <c r="DZN7" s="512"/>
      <c r="DZO7" s="510"/>
      <c r="DZP7" s="511"/>
      <c r="DZQ7" s="511"/>
      <c r="DZR7" s="511"/>
      <c r="DZS7" s="511"/>
      <c r="DZT7" s="511"/>
      <c r="DZU7" s="511"/>
      <c r="DZV7" s="511"/>
      <c r="DZW7" s="511"/>
      <c r="DZX7" s="511"/>
      <c r="DZY7" s="512"/>
      <c r="DZZ7" s="510"/>
      <c r="EAA7" s="511"/>
      <c r="EAB7" s="511"/>
      <c r="EAC7" s="511"/>
      <c r="EAD7" s="511"/>
      <c r="EAE7" s="511"/>
      <c r="EAF7" s="511"/>
      <c r="EAG7" s="511"/>
      <c r="EAH7" s="511"/>
      <c r="EAI7" s="511"/>
      <c r="EAJ7" s="512"/>
      <c r="EAK7" s="510"/>
      <c r="EAL7" s="511"/>
      <c r="EAM7" s="511"/>
      <c r="EAN7" s="511"/>
      <c r="EAO7" s="511"/>
      <c r="EAP7" s="511"/>
      <c r="EAQ7" s="511"/>
      <c r="EAR7" s="511"/>
      <c r="EAS7" s="511"/>
      <c r="EAT7" s="511"/>
      <c r="EAU7" s="512"/>
      <c r="EAV7" s="510"/>
      <c r="EAW7" s="511"/>
      <c r="EAX7" s="511"/>
      <c r="EAY7" s="511"/>
      <c r="EAZ7" s="511"/>
      <c r="EBA7" s="511"/>
      <c r="EBB7" s="511"/>
      <c r="EBC7" s="511"/>
      <c r="EBD7" s="511"/>
      <c r="EBE7" s="511"/>
      <c r="EBF7" s="512"/>
      <c r="EBG7" s="510"/>
      <c r="EBH7" s="511"/>
      <c r="EBI7" s="511"/>
      <c r="EBJ7" s="511"/>
      <c r="EBK7" s="511"/>
      <c r="EBL7" s="511"/>
      <c r="EBM7" s="511"/>
      <c r="EBN7" s="511"/>
      <c r="EBO7" s="511"/>
      <c r="EBP7" s="511"/>
      <c r="EBQ7" s="512"/>
      <c r="EBR7" s="510"/>
      <c r="EBS7" s="511"/>
      <c r="EBT7" s="511"/>
      <c r="EBU7" s="511"/>
      <c r="EBV7" s="511"/>
      <c r="EBW7" s="511"/>
      <c r="EBX7" s="511"/>
      <c r="EBY7" s="511"/>
      <c r="EBZ7" s="511"/>
      <c r="ECA7" s="511"/>
      <c r="ECB7" s="512"/>
      <c r="ECC7" s="510"/>
      <c r="ECD7" s="511"/>
      <c r="ECE7" s="511"/>
      <c r="ECF7" s="511"/>
      <c r="ECG7" s="511"/>
      <c r="ECH7" s="511"/>
      <c r="ECI7" s="511"/>
      <c r="ECJ7" s="511"/>
      <c r="ECK7" s="511"/>
      <c r="ECL7" s="511"/>
      <c r="ECM7" s="512"/>
      <c r="ECN7" s="510"/>
      <c r="ECO7" s="511"/>
      <c r="ECP7" s="511"/>
      <c r="ECQ7" s="511"/>
      <c r="ECR7" s="511"/>
      <c r="ECS7" s="511"/>
      <c r="ECT7" s="511"/>
      <c r="ECU7" s="511"/>
      <c r="ECV7" s="511"/>
      <c r="ECW7" s="511"/>
      <c r="ECX7" s="512"/>
      <c r="ECY7" s="510"/>
      <c r="ECZ7" s="511"/>
      <c r="EDA7" s="511"/>
      <c r="EDB7" s="511"/>
      <c r="EDC7" s="511"/>
      <c r="EDD7" s="511"/>
      <c r="EDE7" s="511"/>
      <c r="EDF7" s="511"/>
      <c r="EDG7" s="511"/>
      <c r="EDH7" s="511"/>
      <c r="EDI7" s="512"/>
      <c r="EDJ7" s="510"/>
      <c r="EDK7" s="511"/>
      <c r="EDL7" s="511"/>
      <c r="EDM7" s="511"/>
      <c r="EDN7" s="511"/>
      <c r="EDO7" s="511"/>
      <c r="EDP7" s="511"/>
      <c r="EDQ7" s="511"/>
      <c r="EDR7" s="511"/>
      <c r="EDS7" s="511"/>
      <c r="EDT7" s="512"/>
      <c r="EDU7" s="510"/>
      <c r="EDV7" s="511"/>
      <c r="EDW7" s="511"/>
      <c r="EDX7" s="511"/>
      <c r="EDY7" s="511"/>
      <c r="EDZ7" s="511"/>
      <c r="EEA7" s="511"/>
      <c r="EEB7" s="511"/>
      <c r="EEC7" s="511"/>
      <c r="EED7" s="511"/>
      <c r="EEE7" s="512"/>
      <c r="EEF7" s="510"/>
      <c r="EEG7" s="511"/>
      <c r="EEH7" s="511"/>
      <c r="EEI7" s="511"/>
      <c r="EEJ7" s="511"/>
      <c r="EEK7" s="511"/>
      <c r="EEL7" s="511"/>
      <c r="EEM7" s="511"/>
      <c r="EEN7" s="511"/>
      <c r="EEO7" s="511"/>
      <c r="EEP7" s="512"/>
      <c r="EEQ7" s="510"/>
      <c r="EER7" s="511"/>
      <c r="EES7" s="511"/>
      <c r="EET7" s="511"/>
      <c r="EEU7" s="511"/>
      <c r="EEV7" s="511"/>
      <c r="EEW7" s="511"/>
      <c r="EEX7" s="511"/>
      <c r="EEY7" s="511"/>
      <c r="EEZ7" s="511"/>
      <c r="EFA7" s="512"/>
      <c r="EFB7" s="510"/>
      <c r="EFC7" s="511"/>
      <c r="EFD7" s="511"/>
      <c r="EFE7" s="511"/>
      <c r="EFF7" s="511"/>
      <c r="EFG7" s="511"/>
      <c r="EFH7" s="511"/>
      <c r="EFI7" s="511"/>
      <c r="EFJ7" s="511"/>
      <c r="EFK7" s="511"/>
      <c r="EFL7" s="512"/>
      <c r="EFM7" s="510"/>
      <c r="EFN7" s="511"/>
      <c r="EFO7" s="511"/>
      <c r="EFP7" s="511"/>
      <c r="EFQ7" s="511"/>
      <c r="EFR7" s="511"/>
      <c r="EFS7" s="511"/>
      <c r="EFT7" s="511"/>
      <c r="EFU7" s="511"/>
      <c r="EFV7" s="511"/>
      <c r="EFW7" s="512"/>
      <c r="EFX7" s="510"/>
      <c r="EFY7" s="511"/>
      <c r="EFZ7" s="511"/>
      <c r="EGA7" s="511"/>
      <c r="EGB7" s="511"/>
      <c r="EGC7" s="511"/>
      <c r="EGD7" s="511"/>
      <c r="EGE7" s="511"/>
      <c r="EGF7" s="511"/>
      <c r="EGG7" s="511"/>
      <c r="EGH7" s="512"/>
      <c r="EGI7" s="510"/>
      <c r="EGJ7" s="511"/>
      <c r="EGK7" s="511"/>
      <c r="EGL7" s="511"/>
      <c r="EGM7" s="511"/>
      <c r="EGN7" s="511"/>
      <c r="EGO7" s="511"/>
      <c r="EGP7" s="511"/>
      <c r="EGQ7" s="511"/>
      <c r="EGR7" s="511"/>
      <c r="EGS7" s="512"/>
      <c r="EGT7" s="510"/>
      <c r="EGU7" s="511"/>
      <c r="EGV7" s="511"/>
      <c r="EGW7" s="511"/>
      <c r="EGX7" s="511"/>
      <c r="EGY7" s="511"/>
      <c r="EGZ7" s="511"/>
      <c r="EHA7" s="511"/>
      <c r="EHB7" s="511"/>
      <c r="EHC7" s="511"/>
      <c r="EHD7" s="512"/>
      <c r="EHE7" s="510"/>
      <c r="EHF7" s="511"/>
      <c r="EHG7" s="511"/>
      <c r="EHH7" s="511"/>
      <c r="EHI7" s="511"/>
      <c r="EHJ7" s="511"/>
      <c r="EHK7" s="511"/>
      <c r="EHL7" s="511"/>
      <c r="EHM7" s="511"/>
      <c r="EHN7" s="511"/>
      <c r="EHO7" s="512"/>
      <c r="EHP7" s="510"/>
      <c r="EHQ7" s="511"/>
      <c r="EHR7" s="511"/>
      <c r="EHS7" s="511"/>
      <c r="EHT7" s="511"/>
      <c r="EHU7" s="511"/>
      <c r="EHV7" s="511"/>
      <c r="EHW7" s="511"/>
      <c r="EHX7" s="511"/>
      <c r="EHY7" s="511"/>
      <c r="EHZ7" s="512"/>
      <c r="EIA7" s="510"/>
      <c r="EIB7" s="511"/>
      <c r="EIC7" s="511"/>
      <c r="EID7" s="511"/>
      <c r="EIE7" s="511"/>
      <c r="EIF7" s="511"/>
      <c r="EIG7" s="511"/>
      <c r="EIH7" s="511"/>
      <c r="EII7" s="511"/>
      <c r="EIJ7" s="511"/>
      <c r="EIK7" s="512"/>
      <c r="EIL7" s="510"/>
      <c r="EIM7" s="511"/>
      <c r="EIN7" s="511"/>
      <c r="EIO7" s="511"/>
      <c r="EIP7" s="511"/>
      <c r="EIQ7" s="511"/>
      <c r="EIR7" s="511"/>
      <c r="EIS7" s="511"/>
      <c r="EIT7" s="511"/>
      <c r="EIU7" s="511"/>
      <c r="EIV7" s="512"/>
      <c r="EIW7" s="510"/>
      <c r="EIX7" s="511"/>
      <c r="EIY7" s="511"/>
      <c r="EIZ7" s="511"/>
      <c r="EJA7" s="511"/>
      <c r="EJB7" s="511"/>
      <c r="EJC7" s="511"/>
      <c r="EJD7" s="511"/>
      <c r="EJE7" s="511"/>
      <c r="EJF7" s="511"/>
      <c r="EJG7" s="512"/>
      <c r="EJH7" s="510"/>
      <c r="EJI7" s="511"/>
      <c r="EJJ7" s="511"/>
      <c r="EJK7" s="511"/>
      <c r="EJL7" s="511"/>
      <c r="EJM7" s="511"/>
      <c r="EJN7" s="511"/>
      <c r="EJO7" s="511"/>
      <c r="EJP7" s="511"/>
      <c r="EJQ7" s="511"/>
      <c r="EJR7" s="512"/>
      <c r="EJS7" s="510"/>
      <c r="EJT7" s="511"/>
      <c r="EJU7" s="511"/>
      <c r="EJV7" s="511"/>
      <c r="EJW7" s="511"/>
      <c r="EJX7" s="511"/>
      <c r="EJY7" s="511"/>
      <c r="EJZ7" s="511"/>
      <c r="EKA7" s="511"/>
      <c r="EKB7" s="511"/>
      <c r="EKC7" s="512"/>
      <c r="EKD7" s="510"/>
      <c r="EKE7" s="511"/>
      <c r="EKF7" s="511"/>
      <c r="EKG7" s="511"/>
      <c r="EKH7" s="511"/>
      <c r="EKI7" s="511"/>
      <c r="EKJ7" s="511"/>
      <c r="EKK7" s="511"/>
      <c r="EKL7" s="511"/>
      <c r="EKM7" s="511"/>
      <c r="EKN7" s="512"/>
      <c r="EKO7" s="510"/>
      <c r="EKP7" s="511"/>
      <c r="EKQ7" s="511"/>
      <c r="EKR7" s="511"/>
      <c r="EKS7" s="511"/>
      <c r="EKT7" s="511"/>
      <c r="EKU7" s="511"/>
      <c r="EKV7" s="511"/>
      <c r="EKW7" s="511"/>
      <c r="EKX7" s="511"/>
      <c r="EKY7" s="512"/>
      <c r="EKZ7" s="510"/>
      <c r="ELA7" s="511"/>
      <c r="ELB7" s="511"/>
      <c r="ELC7" s="511"/>
      <c r="ELD7" s="511"/>
      <c r="ELE7" s="511"/>
      <c r="ELF7" s="511"/>
      <c r="ELG7" s="511"/>
      <c r="ELH7" s="511"/>
      <c r="ELI7" s="511"/>
      <c r="ELJ7" s="512"/>
      <c r="ELK7" s="510"/>
      <c r="ELL7" s="511"/>
      <c r="ELM7" s="511"/>
      <c r="ELN7" s="511"/>
      <c r="ELO7" s="511"/>
      <c r="ELP7" s="511"/>
      <c r="ELQ7" s="511"/>
      <c r="ELR7" s="511"/>
      <c r="ELS7" s="511"/>
      <c r="ELT7" s="511"/>
      <c r="ELU7" s="512"/>
      <c r="ELV7" s="510"/>
      <c r="ELW7" s="511"/>
      <c r="ELX7" s="511"/>
      <c r="ELY7" s="511"/>
      <c r="ELZ7" s="511"/>
      <c r="EMA7" s="511"/>
      <c r="EMB7" s="511"/>
      <c r="EMC7" s="511"/>
      <c r="EMD7" s="511"/>
      <c r="EME7" s="511"/>
      <c r="EMF7" s="512"/>
      <c r="EMG7" s="510"/>
      <c r="EMH7" s="511"/>
      <c r="EMI7" s="511"/>
      <c r="EMJ7" s="511"/>
      <c r="EMK7" s="511"/>
      <c r="EML7" s="511"/>
      <c r="EMM7" s="511"/>
      <c r="EMN7" s="511"/>
      <c r="EMO7" s="511"/>
      <c r="EMP7" s="511"/>
      <c r="EMQ7" s="512"/>
      <c r="EMR7" s="510"/>
      <c r="EMS7" s="511"/>
      <c r="EMT7" s="511"/>
      <c r="EMU7" s="511"/>
      <c r="EMV7" s="511"/>
      <c r="EMW7" s="511"/>
      <c r="EMX7" s="511"/>
      <c r="EMY7" s="511"/>
      <c r="EMZ7" s="511"/>
      <c r="ENA7" s="511"/>
      <c r="ENB7" s="512"/>
      <c r="ENC7" s="510"/>
      <c r="END7" s="511"/>
      <c r="ENE7" s="511"/>
      <c r="ENF7" s="511"/>
      <c r="ENG7" s="511"/>
      <c r="ENH7" s="511"/>
      <c r="ENI7" s="511"/>
      <c r="ENJ7" s="511"/>
      <c r="ENK7" s="511"/>
      <c r="ENL7" s="511"/>
      <c r="ENM7" s="512"/>
      <c r="ENN7" s="510"/>
      <c r="ENO7" s="511"/>
      <c r="ENP7" s="511"/>
      <c r="ENQ7" s="511"/>
      <c r="ENR7" s="511"/>
      <c r="ENS7" s="511"/>
      <c r="ENT7" s="511"/>
      <c r="ENU7" s="511"/>
      <c r="ENV7" s="511"/>
      <c r="ENW7" s="511"/>
      <c r="ENX7" s="512"/>
      <c r="ENY7" s="510"/>
      <c r="ENZ7" s="511"/>
      <c r="EOA7" s="511"/>
      <c r="EOB7" s="511"/>
      <c r="EOC7" s="511"/>
      <c r="EOD7" s="511"/>
      <c r="EOE7" s="511"/>
      <c r="EOF7" s="511"/>
      <c r="EOG7" s="511"/>
      <c r="EOH7" s="511"/>
      <c r="EOI7" s="512"/>
      <c r="EOJ7" s="510"/>
      <c r="EOK7" s="511"/>
      <c r="EOL7" s="511"/>
      <c r="EOM7" s="511"/>
      <c r="EON7" s="511"/>
      <c r="EOO7" s="511"/>
      <c r="EOP7" s="511"/>
      <c r="EOQ7" s="511"/>
      <c r="EOR7" s="511"/>
      <c r="EOS7" s="511"/>
      <c r="EOT7" s="512"/>
      <c r="EOU7" s="510"/>
      <c r="EOV7" s="511"/>
      <c r="EOW7" s="511"/>
      <c r="EOX7" s="511"/>
      <c r="EOY7" s="511"/>
      <c r="EOZ7" s="511"/>
      <c r="EPA7" s="511"/>
      <c r="EPB7" s="511"/>
      <c r="EPC7" s="511"/>
      <c r="EPD7" s="511"/>
      <c r="EPE7" s="512"/>
      <c r="EPF7" s="510"/>
      <c r="EPG7" s="511"/>
      <c r="EPH7" s="511"/>
      <c r="EPI7" s="511"/>
      <c r="EPJ7" s="511"/>
      <c r="EPK7" s="511"/>
      <c r="EPL7" s="511"/>
      <c r="EPM7" s="511"/>
      <c r="EPN7" s="511"/>
      <c r="EPO7" s="511"/>
      <c r="EPP7" s="512"/>
      <c r="EPQ7" s="510"/>
      <c r="EPR7" s="511"/>
      <c r="EPS7" s="511"/>
      <c r="EPT7" s="511"/>
      <c r="EPU7" s="511"/>
      <c r="EPV7" s="511"/>
      <c r="EPW7" s="511"/>
      <c r="EPX7" s="511"/>
      <c r="EPY7" s="511"/>
      <c r="EPZ7" s="511"/>
      <c r="EQA7" s="512"/>
      <c r="EQB7" s="510"/>
      <c r="EQC7" s="511"/>
      <c r="EQD7" s="511"/>
      <c r="EQE7" s="511"/>
      <c r="EQF7" s="511"/>
      <c r="EQG7" s="511"/>
      <c r="EQH7" s="511"/>
      <c r="EQI7" s="511"/>
      <c r="EQJ7" s="511"/>
      <c r="EQK7" s="511"/>
      <c r="EQL7" s="512"/>
      <c r="EQM7" s="510"/>
      <c r="EQN7" s="511"/>
      <c r="EQO7" s="511"/>
      <c r="EQP7" s="511"/>
      <c r="EQQ7" s="511"/>
      <c r="EQR7" s="511"/>
      <c r="EQS7" s="511"/>
      <c r="EQT7" s="511"/>
      <c r="EQU7" s="511"/>
      <c r="EQV7" s="511"/>
      <c r="EQW7" s="512"/>
      <c r="EQX7" s="510"/>
      <c r="EQY7" s="511"/>
      <c r="EQZ7" s="511"/>
      <c r="ERA7" s="511"/>
      <c r="ERB7" s="511"/>
      <c r="ERC7" s="511"/>
      <c r="ERD7" s="511"/>
      <c r="ERE7" s="511"/>
      <c r="ERF7" s="511"/>
      <c r="ERG7" s="511"/>
      <c r="ERH7" s="512"/>
      <c r="ERI7" s="510"/>
      <c r="ERJ7" s="511"/>
      <c r="ERK7" s="511"/>
      <c r="ERL7" s="511"/>
      <c r="ERM7" s="511"/>
      <c r="ERN7" s="511"/>
      <c r="ERO7" s="511"/>
      <c r="ERP7" s="511"/>
      <c r="ERQ7" s="511"/>
      <c r="ERR7" s="511"/>
      <c r="ERS7" s="512"/>
      <c r="ERT7" s="510"/>
      <c r="ERU7" s="511"/>
      <c r="ERV7" s="511"/>
      <c r="ERW7" s="511"/>
      <c r="ERX7" s="511"/>
      <c r="ERY7" s="511"/>
      <c r="ERZ7" s="511"/>
      <c r="ESA7" s="511"/>
      <c r="ESB7" s="511"/>
      <c r="ESC7" s="511"/>
      <c r="ESD7" s="512"/>
      <c r="ESE7" s="510"/>
      <c r="ESF7" s="511"/>
      <c r="ESG7" s="511"/>
      <c r="ESH7" s="511"/>
      <c r="ESI7" s="511"/>
      <c r="ESJ7" s="511"/>
      <c r="ESK7" s="511"/>
      <c r="ESL7" s="511"/>
      <c r="ESM7" s="511"/>
      <c r="ESN7" s="511"/>
      <c r="ESO7" s="512"/>
      <c r="ESP7" s="510"/>
      <c r="ESQ7" s="511"/>
      <c r="ESR7" s="511"/>
      <c r="ESS7" s="511"/>
      <c r="EST7" s="511"/>
      <c r="ESU7" s="511"/>
      <c r="ESV7" s="511"/>
      <c r="ESW7" s="511"/>
      <c r="ESX7" s="511"/>
      <c r="ESY7" s="511"/>
      <c r="ESZ7" s="512"/>
      <c r="ETA7" s="510"/>
      <c r="ETB7" s="511"/>
      <c r="ETC7" s="511"/>
      <c r="ETD7" s="511"/>
      <c r="ETE7" s="511"/>
      <c r="ETF7" s="511"/>
      <c r="ETG7" s="511"/>
      <c r="ETH7" s="511"/>
      <c r="ETI7" s="511"/>
      <c r="ETJ7" s="511"/>
      <c r="ETK7" s="512"/>
      <c r="ETL7" s="510"/>
      <c r="ETM7" s="511"/>
      <c r="ETN7" s="511"/>
      <c r="ETO7" s="511"/>
      <c r="ETP7" s="511"/>
      <c r="ETQ7" s="511"/>
      <c r="ETR7" s="511"/>
      <c r="ETS7" s="511"/>
      <c r="ETT7" s="511"/>
      <c r="ETU7" s="511"/>
      <c r="ETV7" s="512"/>
      <c r="ETW7" s="510"/>
      <c r="ETX7" s="511"/>
      <c r="ETY7" s="511"/>
      <c r="ETZ7" s="511"/>
      <c r="EUA7" s="511"/>
      <c r="EUB7" s="511"/>
      <c r="EUC7" s="511"/>
      <c r="EUD7" s="511"/>
      <c r="EUE7" s="511"/>
      <c r="EUF7" s="511"/>
      <c r="EUG7" s="512"/>
      <c r="EUH7" s="510"/>
      <c r="EUI7" s="511"/>
      <c r="EUJ7" s="511"/>
      <c r="EUK7" s="511"/>
      <c r="EUL7" s="511"/>
      <c r="EUM7" s="511"/>
      <c r="EUN7" s="511"/>
      <c r="EUO7" s="511"/>
      <c r="EUP7" s="511"/>
      <c r="EUQ7" s="511"/>
      <c r="EUR7" s="512"/>
      <c r="EUS7" s="510"/>
      <c r="EUT7" s="511"/>
      <c r="EUU7" s="511"/>
      <c r="EUV7" s="511"/>
      <c r="EUW7" s="511"/>
      <c r="EUX7" s="511"/>
      <c r="EUY7" s="511"/>
      <c r="EUZ7" s="511"/>
      <c r="EVA7" s="511"/>
      <c r="EVB7" s="511"/>
      <c r="EVC7" s="512"/>
      <c r="EVD7" s="510"/>
      <c r="EVE7" s="511"/>
      <c r="EVF7" s="511"/>
      <c r="EVG7" s="511"/>
      <c r="EVH7" s="511"/>
      <c r="EVI7" s="511"/>
      <c r="EVJ7" s="511"/>
      <c r="EVK7" s="511"/>
      <c r="EVL7" s="511"/>
      <c r="EVM7" s="511"/>
      <c r="EVN7" s="512"/>
      <c r="EVO7" s="510"/>
      <c r="EVP7" s="511"/>
      <c r="EVQ7" s="511"/>
      <c r="EVR7" s="511"/>
      <c r="EVS7" s="511"/>
      <c r="EVT7" s="511"/>
      <c r="EVU7" s="511"/>
      <c r="EVV7" s="511"/>
      <c r="EVW7" s="511"/>
      <c r="EVX7" s="511"/>
      <c r="EVY7" s="512"/>
      <c r="EVZ7" s="510"/>
      <c r="EWA7" s="511"/>
      <c r="EWB7" s="511"/>
      <c r="EWC7" s="511"/>
      <c r="EWD7" s="511"/>
      <c r="EWE7" s="511"/>
      <c r="EWF7" s="511"/>
      <c r="EWG7" s="511"/>
      <c r="EWH7" s="511"/>
      <c r="EWI7" s="511"/>
      <c r="EWJ7" s="512"/>
      <c r="EWK7" s="510"/>
      <c r="EWL7" s="511"/>
      <c r="EWM7" s="511"/>
      <c r="EWN7" s="511"/>
      <c r="EWO7" s="511"/>
      <c r="EWP7" s="511"/>
      <c r="EWQ7" s="511"/>
      <c r="EWR7" s="511"/>
      <c r="EWS7" s="511"/>
      <c r="EWT7" s="511"/>
      <c r="EWU7" s="512"/>
      <c r="EWV7" s="510"/>
      <c r="EWW7" s="511"/>
      <c r="EWX7" s="511"/>
      <c r="EWY7" s="511"/>
      <c r="EWZ7" s="511"/>
      <c r="EXA7" s="511"/>
      <c r="EXB7" s="511"/>
      <c r="EXC7" s="511"/>
      <c r="EXD7" s="511"/>
      <c r="EXE7" s="511"/>
      <c r="EXF7" s="512"/>
      <c r="EXG7" s="510"/>
      <c r="EXH7" s="511"/>
      <c r="EXI7" s="511"/>
      <c r="EXJ7" s="511"/>
      <c r="EXK7" s="511"/>
      <c r="EXL7" s="511"/>
      <c r="EXM7" s="511"/>
      <c r="EXN7" s="511"/>
      <c r="EXO7" s="511"/>
      <c r="EXP7" s="511"/>
      <c r="EXQ7" s="512"/>
      <c r="EXR7" s="510"/>
      <c r="EXS7" s="511"/>
      <c r="EXT7" s="511"/>
      <c r="EXU7" s="511"/>
      <c r="EXV7" s="511"/>
      <c r="EXW7" s="511"/>
      <c r="EXX7" s="511"/>
      <c r="EXY7" s="511"/>
      <c r="EXZ7" s="511"/>
      <c r="EYA7" s="511"/>
      <c r="EYB7" s="512"/>
      <c r="EYC7" s="510"/>
      <c r="EYD7" s="511"/>
      <c r="EYE7" s="511"/>
      <c r="EYF7" s="511"/>
      <c r="EYG7" s="511"/>
      <c r="EYH7" s="511"/>
      <c r="EYI7" s="511"/>
      <c r="EYJ7" s="511"/>
      <c r="EYK7" s="511"/>
      <c r="EYL7" s="511"/>
      <c r="EYM7" s="512"/>
      <c r="EYN7" s="510"/>
      <c r="EYO7" s="511"/>
      <c r="EYP7" s="511"/>
      <c r="EYQ7" s="511"/>
      <c r="EYR7" s="511"/>
      <c r="EYS7" s="511"/>
      <c r="EYT7" s="511"/>
      <c r="EYU7" s="511"/>
      <c r="EYV7" s="511"/>
      <c r="EYW7" s="511"/>
      <c r="EYX7" s="512"/>
      <c r="EYY7" s="510"/>
      <c r="EYZ7" s="511"/>
      <c r="EZA7" s="511"/>
      <c r="EZB7" s="511"/>
      <c r="EZC7" s="511"/>
      <c r="EZD7" s="511"/>
      <c r="EZE7" s="511"/>
      <c r="EZF7" s="511"/>
      <c r="EZG7" s="511"/>
      <c r="EZH7" s="511"/>
      <c r="EZI7" s="512"/>
      <c r="EZJ7" s="510"/>
      <c r="EZK7" s="511"/>
      <c r="EZL7" s="511"/>
      <c r="EZM7" s="511"/>
      <c r="EZN7" s="511"/>
      <c r="EZO7" s="511"/>
      <c r="EZP7" s="511"/>
      <c r="EZQ7" s="511"/>
      <c r="EZR7" s="511"/>
      <c r="EZS7" s="511"/>
      <c r="EZT7" s="512"/>
      <c r="EZU7" s="510"/>
      <c r="EZV7" s="511"/>
      <c r="EZW7" s="511"/>
      <c r="EZX7" s="511"/>
      <c r="EZY7" s="511"/>
      <c r="EZZ7" s="511"/>
      <c r="FAA7" s="511"/>
      <c r="FAB7" s="511"/>
      <c r="FAC7" s="511"/>
      <c r="FAD7" s="511"/>
      <c r="FAE7" s="512"/>
      <c r="FAF7" s="510"/>
      <c r="FAG7" s="511"/>
      <c r="FAH7" s="511"/>
      <c r="FAI7" s="511"/>
      <c r="FAJ7" s="511"/>
      <c r="FAK7" s="511"/>
      <c r="FAL7" s="511"/>
      <c r="FAM7" s="511"/>
      <c r="FAN7" s="511"/>
      <c r="FAO7" s="511"/>
      <c r="FAP7" s="512"/>
      <c r="FAQ7" s="510"/>
      <c r="FAR7" s="511"/>
      <c r="FAS7" s="511"/>
      <c r="FAT7" s="511"/>
      <c r="FAU7" s="511"/>
      <c r="FAV7" s="511"/>
      <c r="FAW7" s="511"/>
      <c r="FAX7" s="511"/>
      <c r="FAY7" s="511"/>
      <c r="FAZ7" s="511"/>
      <c r="FBA7" s="512"/>
      <c r="FBB7" s="510"/>
      <c r="FBC7" s="511"/>
      <c r="FBD7" s="511"/>
      <c r="FBE7" s="511"/>
      <c r="FBF7" s="511"/>
      <c r="FBG7" s="511"/>
      <c r="FBH7" s="511"/>
      <c r="FBI7" s="511"/>
      <c r="FBJ7" s="511"/>
      <c r="FBK7" s="511"/>
      <c r="FBL7" s="512"/>
      <c r="FBM7" s="510"/>
      <c r="FBN7" s="511"/>
      <c r="FBO7" s="511"/>
      <c r="FBP7" s="511"/>
      <c r="FBQ7" s="511"/>
      <c r="FBR7" s="511"/>
      <c r="FBS7" s="511"/>
      <c r="FBT7" s="511"/>
      <c r="FBU7" s="511"/>
      <c r="FBV7" s="511"/>
      <c r="FBW7" s="512"/>
      <c r="FBX7" s="510"/>
      <c r="FBY7" s="511"/>
      <c r="FBZ7" s="511"/>
      <c r="FCA7" s="511"/>
      <c r="FCB7" s="511"/>
      <c r="FCC7" s="511"/>
      <c r="FCD7" s="511"/>
      <c r="FCE7" s="511"/>
      <c r="FCF7" s="511"/>
      <c r="FCG7" s="511"/>
      <c r="FCH7" s="512"/>
      <c r="FCI7" s="510"/>
      <c r="FCJ7" s="511"/>
      <c r="FCK7" s="511"/>
      <c r="FCL7" s="511"/>
      <c r="FCM7" s="511"/>
      <c r="FCN7" s="511"/>
      <c r="FCO7" s="511"/>
      <c r="FCP7" s="511"/>
      <c r="FCQ7" s="511"/>
      <c r="FCR7" s="511"/>
      <c r="FCS7" s="512"/>
      <c r="FCT7" s="510"/>
      <c r="FCU7" s="511"/>
      <c r="FCV7" s="511"/>
      <c r="FCW7" s="511"/>
      <c r="FCX7" s="511"/>
      <c r="FCY7" s="511"/>
      <c r="FCZ7" s="511"/>
      <c r="FDA7" s="511"/>
      <c r="FDB7" s="511"/>
      <c r="FDC7" s="511"/>
      <c r="FDD7" s="512"/>
      <c r="FDE7" s="510"/>
      <c r="FDF7" s="511"/>
      <c r="FDG7" s="511"/>
      <c r="FDH7" s="511"/>
      <c r="FDI7" s="511"/>
      <c r="FDJ7" s="511"/>
      <c r="FDK7" s="511"/>
      <c r="FDL7" s="511"/>
      <c r="FDM7" s="511"/>
      <c r="FDN7" s="511"/>
      <c r="FDO7" s="512"/>
      <c r="FDP7" s="510"/>
      <c r="FDQ7" s="511"/>
      <c r="FDR7" s="511"/>
      <c r="FDS7" s="511"/>
      <c r="FDT7" s="511"/>
      <c r="FDU7" s="511"/>
      <c r="FDV7" s="511"/>
      <c r="FDW7" s="511"/>
      <c r="FDX7" s="511"/>
      <c r="FDY7" s="511"/>
      <c r="FDZ7" s="512"/>
      <c r="FEA7" s="510"/>
      <c r="FEB7" s="511"/>
      <c r="FEC7" s="511"/>
      <c r="FED7" s="511"/>
      <c r="FEE7" s="511"/>
      <c r="FEF7" s="511"/>
      <c r="FEG7" s="511"/>
      <c r="FEH7" s="511"/>
      <c r="FEI7" s="511"/>
      <c r="FEJ7" s="511"/>
      <c r="FEK7" s="512"/>
      <c r="FEL7" s="510"/>
      <c r="FEM7" s="511"/>
      <c r="FEN7" s="511"/>
      <c r="FEO7" s="511"/>
      <c r="FEP7" s="511"/>
      <c r="FEQ7" s="511"/>
      <c r="FER7" s="511"/>
      <c r="FES7" s="511"/>
      <c r="FET7" s="511"/>
      <c r="FEU7" s="511"/>
      <c r="FEV7" s="512"/>
      <c r="FEW7" s="510"/>
      <c r="FEX7" s="511"/>
      <c r="FEY7" s="511"/>
      <c r="FEZ7" s="511"/>
      <c r="FFA7" s="511"/>
      <c r="FFB7" s="511"/>
      <c r="FFC7" s="511"/>
      <c r="FFD7" s="511"/>
      <c r="FFE7" s="511"/>
      <c r="FFF7" s="511"/>
      <c r="FFG7" s="512"/>
      <c r="FFH7" s="510"/>
      <c r="FFI7" s="511"/>
      <c r="FFJ7" s="511"/>
      <c r="FFK7" s="511"/>
      <c r="FFL7" s="511"/>
      <c r="FFM7" s="511"/>
      <c r="FFN7" s="511"/>
      <c r="FFO7" s="511"/>
      <c r="FFP7" s="511"/>
      <c r="FFQ7" s="511"/>
      <c r="FFR7" s="512"/>
      <c r="FFS7" s="510"/>
      <c r="FFT7" s="511"/>
      <c r="FFU7" s="511"/>
      <c r="FFV7" s="511"/>
      <c r="FFW7" s="511"/>
      <c r="FFX7" s="511"/>
      <c r="FFY7" s="511"/>
      <c r="FFZ7" s="511"/>
      <c r="FGA7" s="511"/>
      <c r="FGB7" s="511"/>
      <c r="FGC7" s="512"/>
      <c r="FGD7" s="510"/>
      <c r="FGE7" s="511"/>
      <c r="FGF7" s="511"/>
      <c r="FGG7" s="511"/>
      <c r="FGH7" s="511"/>
      <c r="FGI7" s="511"/>
      <c r="FGJ7" s="511"/>
      <c r="FGK7" s="511"/>
      <c r="FGL7" s="511"/>
      <c r="FGM7" s="511"/>
      <c r="FGN7" s="512"/>
      <c r="FGO7" s="510"/>
      <c r="FGP7" s="511"/>
      <c r="FGQ7" s="511"/>
      <c r="FGR7" s="511"/>
      <c r="FGS7" s="511"/>
      <c r="FGT7" s="511"/>
      <c r="FGU7" s="511"/>
      <c r="FGV7" s="511"/>
      <c r="FGW7" s="511"/>
      <c r="FGX7" s="511"/>
      <c r="FGY7" s="512"/>
      <c r="FGZ7" s="510"/>
      <c r="FHA7" s="511"/>
      <c r="FHB7" s="511"/>
      <c r="FHC7" s="511"/>
      <c r="FHD7" s="511"/>
      <c r="FHE7" s="511"/>
      <c r="FHF7" s="511"/>
      <c r="FHG7" s="511"/>
      <c r="FHH7" s="511"/>
      <c r="FHI7" s="511"/>
      <c r="FHJ7" s="512"/>
      <c r="FHK7" s="510"/>
      <c r="FHL7" s="511"/>
      <c r="FHM7" s="511"/>
      <c r="FHN7" s="511"/>
      <c r="FHO7" s="511"/>
      <c r="FHP7" s="511"/>
      <c r="FHQ7" s="511"/>
      <c r="FHR7" s="511"/>
      <c r="FHS7" s="511"/>
      <c r="FHT7" s="511"/>
      <c r="FHU7" s="512"/>
      <c r="FHV7" s="510"/>
      <c r="FHW7" s="511"/>
      <c r="FHX7" s="511"/>
      <c r="FHY7" s="511"/>
      <c r="FHZ7" s="511"/>
      <c r="FIA7" s="511"/>
      <c r="FIB7" s="511"/>
      <c r="FIC7" s="511"/>
      <c r="FID7" s="511"/>
      <c r="FIE7" s="511"/>
      <c r="FIF7" s="512"/>
      <c r="FIG7" s="510"/>
      <c r="FIH7" s="511"/>
      <c r="FII7" s="511"/>
      <c r="FIJ7" s="511"/>
      <c r="FIK7" s="511"/>
      <c r="FIL7" s="511"/>
      <c r="FIM7" s="511"/>
      <c r="FIN7" s="511"/>
      <c r="FIO7" s="511"/>
      <c r="FIP7" s="511"/>
      <c r="FIQ7" s="512"/>
      <c r="FIR7" s="510"/>
      <c r="FIS7" s="511"/>
      <c r="FIT7" s="511"/>
      <c r="FIU7" s="511"/>
      <c r="FIV7" s="511"/>
      <c r="FIW7" s="511"/>
      <c r="FIX7" s="511"/>
      <c r="FIY7" s="511"/>
      <c r="FIZ7" s="511"/>
      <c r="FJA7" s="511"/>
      <c r="FJB7" s="512"/>
      <c r="FJC7" s="510"/>
      <c r="FJD7" s="511"/>
      <c r="FJE7" s="511"/>
      <c r="FJF7" s="511"/>
      <c r="FJG7" s="511"/>
      <c r="FJH7" s="511"/>
      <c r="FJI7" s="511"/>
      <c r="FJJ7" s="511"/>
      <c r="FJK7" s="511"/>
      <c r="FJL7" s="511"/>
      <c r="FJM7" s="512"/>
      <c r="FJN7" s="510"/>
      <c r="FJO7" s="511"/>
      <c r="FJP7" s="511"/>
      <c r="FJQ7" s="511"/>
      <c r="FJR7" s="511"/>
      <c r="FJS7" s="511"/>
      <c r="FJT7" s="511"/>
      <c r="FJU7" s="511"/>
      <c r="FJV7" s="511"/>
      <c r="FJW7" s="511"/>
      <c r="FJX7" s="512"/>
      <c r="FJY7" s="510"/>
      <c r="FJZ7" s="511"/>
      <c r="FKA7" s="511"/>
      <c r="FKB7" s="511"/>
      <c r="FKC7" s="511"/>
      <c r="FKD7" s="511"/>
      <c r="FKE7" s="511"/>
      <c r="FKF7" s="511"/>
      <c r="FKG7" s="511"/>
      <c r="FKH7" s="511"/>
      <c r="FKI7" s="512"/>
      <c r="FKJ7" s="510"/>
      <c r="FKK7" s="511"/>
      <c r="FKL7" s="511"/>
      <c r="FKM7" s="511"/>
      <c r="FKN7" s="511"/>
      <c r="FKO7" s="511"/>
      <c r="FKP7" s="511"/>
      <c r="FKQ7" s="511"/>
      <c r="FKR7" s="511"/>
      <c r="FKS7" s="511"/>
      <c r="FKT7" s="512"/>
      <c r="FKU7" s="510"/>
      <c r="FKV7" s="511"/>
      <c r="FKW7" s="511"/>
      <c r="FKX7" s="511"/>
      <c r="FKY7" s="511"/>
      <c r="FKZ7" s="511"/>
      <c r="FLA7" s="511"/>
      <c r="FLB7" s="511"/>
      <c r="FLC7" s="511"/>
      <c r="FLD7" s="511"/>
      <c r="FLE7" s="512"/>
      <c r="FLF7" s="510"/>
      <c r="FLG7" s="511"/>
      <c r="FLH7" s="511"/>
      <c r="FLI7" s="511"/>
      <c r="FLJ7" s="511"/>
      <c r="FLK7" s="511"/>
      <c r="FLL7" s="511"/>
      <c r="FLM7" s="511"/>
      <c r="FLN7" s="511"/>
      <c r="FLO7" s="511"/>
      <c r="FLP7" s="512"/>
      <c r="FLQ7" s="510"/>
      <c r="FLR7" s="511"/>
      <c r="FLS7" s="511"/>
      <c r="FLT7" s="511"/>
      <c r="FLU7" s="511"/>
      <c r="FLV7" s="511"/>
      <c r="FLW7" s="511"/>
      <c r="FLX7" s="511"/>
      <c r="FLY7" s="511"/>
      <c r="FLZ7" s="511"/>
      <c r="FMA7" s="512"/>
      <c r="FMB7" s="510"/>
      <c r="FMC7" s="511"/>
      <c r="FMD7" s="511"/>
      <c r="FME7" s="511"/>
      <c r="FMF7" s="511"/>
      <c r="FMG7" s="511"/>
      <c r="FMH7" s="511"/>
      <c r="FMI7" s="511"/>
      <c r="FMJ7" s="511"/>
      <c r="FMK7" s="511"/>
      <c r="FML7" s="512"/>
      <c r="FMM7" s="510"/>
      <c r="FMN7" s="511"/>
      <c r="FMO7" s="511"/>
      <c r="FMP7" s="511"/>
      <c r="FMQ7" s="511"/>
      <c r="FMR7" s="511"/>
      <c r="FMS7" s="511"/>
      <c r="FMT7" s="511"/>
      <c r="FMU7" s="511"/>
      <c r="FMV7" s="511"/>
      <c r="FMW7" s="512"/>
      <c r="FMX7" s="510"/>
      <c r="FMY7" s="511"/>
      <c r="FMZ7" s="511"/>
      <c r="FNA7" s="511"/>
      <c r="FNB7" s="511"/>
      <c r="FNC7" s="511"/>
      <c r="FND7" s="511"/>
      <c r="FNE7" s="511"/>
      <c r="FNF7" s="511"/>
      <c r="FNG7" s="511"/>
      <c r="FNH7" s="512"/>
      <c r="FNI7" s="510"/>
      <c r="FNJ7" s="511"/>
      <c r="FNK7" s="511"/>
      <c r="FNL7" s="511"/>
      <c r="FNM7" s="511"/>
      <c r="FNN7" s="511"/>
      <c r="FNO7" s="511"/>
      <c r="FNP7" s="511"/>
      <c r="FNQ7" s="511"/>
      <c r="FNR7" s="511"/>
      <c r="FNS7" s="512"/>
      <c r="FNT7" s="510"/>
      <c r="FNU7" s="511"/>
      <c r="FNV7" s="511"/>
      <c r="FNW7" s="511"/>
      <c r="FNX7" s="511"/>
      <c r="FNY7" s="511"/>
      <c r="FNZ7" s="511"/>
      <c r="FOA7" s="511"/>
      <c r="FOB7" s="511"/>
      <c r="FOC7" s="511"/>
      <c r="FOD7" s="512"/>
      <c r="FOE7" s="510"/>
      <c r="FOF7" s="511"/>
      <c r="FOG7" s="511"/>
      <c r="FOH7" s="511"/>
      <c r="FOI7" s="511"/>
      <c r="FOJ7" s="511"/>
      <c r="FOK7" s="511"/>
      <c r="FOL7" s="511"/>
      <c r="FOM7" s="511"/>
      <c r="FON7" s="511"/>
      <c r="FOO7" s="512"/>
      <c r="FOP7" s="510"/>
      <c r="FOQ7" s="511"/>
      <c r="FOR7" s="511"/>
      <c r="FOS7" s="511"/>
      <c r="FOT7" s="511"/>
      <c r="FOU7" s="511"/>
      <c r="FOV7" s="511"/>
      <c r="FOW7" s="511"/>
      <c r="FOX7" s="511"/>
      <c r="FOY7" s="511"/>
      <c r="FOZ7" s="512"/>
      <c r="FPA7" s="510"/>
      <c r="FPB7" s="511"/>
      <c r="FPC7" s="511"/>
      <c r="FPD7" s="511"/>
      <c r="FPE7" s="511"/>
      <c r="FPF7" s="511"/>
      <c r="FPG7" s="511"/>
      <c r="FPH7" s="511"/>
      <c r="FPI7" s="511"/>
      <c r="FPJ7" s="511"/>
      <c r="FPK7" s="512"/>
      <c r="FPL7" s="510"/>
      <c r="FPM7" s="511"/>
      <c r="FPN7" s="511"/>
      <c r="FPO7" s="511"/>
      <c r="FPP7" s="511"/>
      <c r="FPQ7" s="511"/>
      <c r="FPR7" s="511"/>
      <c r="FPS7" s="511"/>
      <c r="FPT7" s="511"/>
      <c r="FPU7" s="511"/>
      <c r="FPV7" s="512"/>
      <c r="FPW7" s="510"/>
      <c r="FPX7" s="511"/>
      <c r="FPY7" s="511"/>
      <c r="FPZ7" s="511"/>
      <c r="FQA7" s="511"/>
      <c r="FQB7" s="511"/>
      <c r="FQC7" s="511"/>
      <c r="FQD7" s="511"/>
      <c r="FQE7" s="511"/>
      <c r="FQF7" s="511"/>
      <c r="FQG7" s="512"/>
      <c r="FQH7" s="510"/>
      <c r="FQI7" s="511"/>
      <c r="FQJ7" s="511"/>
      <c r="FQK7" s="511"/>
      <c r="FQL7" s="511"/>
      <c r="FQM7" s="511"/>
      <c r="FQN7" s="511"/>
      <c r="FQO7" s="511"/>
      <c r="FQP7" s="511"/>
      <c r="FQQ7" s="511"/>
      <c r="FQR7" s="512"/>
      <c r="FQS7" s="510"/>
      <c r="FQT7" s="511"/>
      <c r="FQU7" s="511"/>
      <c r="FQV7" s="511"/>
      <c r="FQW7" s="511"/>
      <c r="FQX7" s="511"/>
      <c r="FQY7" s="511"/>
      <c r="FQZ7" s="511"/>
      <c r="FRA7" s="511"/>
      <c r="FRB7" s="511"/>
      <c r="FRC7" s="512"/>
      <c r="FRD7" s="510"/>
      <c r="FRE7" s="511"/>
      <c r="FRF7" s="511"/>
      <c r="FRG7" s="511"/>
      <c r="FRH7" s="511"/>
      <c r="FRI7" s="511"/>
      <c r="FRJ7" s="511"/>
      <c r="FRK7" s="511"/>
      <c r="FRL7" s="511"/>
      <c r="FRM7" s="511"/>
      <c r="FRN7" s="512"/>
      <c r="FRO7" s="510"/>
      <c r="FRP7" s="511"/>
      <c r="FRQ7" s="511"/>
      <c r="FRR7" s="511"/>
      <c r="FRS7" s="511"/>
      <c r="FRT7" s="511"/>
      <c r="FRU7" s="511"/>
      <c r="FRV7" s="511"/>
      <c r="FRW7" s="511"/>
      <c r="FRX7" s="511"/>
      <c r="FRY7" s="512"/>
      <c r="FRZ7" s="510"/>
      <c r="FSA7" s="511"/>
      <c r="FSB7" s="511"/>
      <c r="FSC7" s="511"/>
      <c r="FSD7" s="511"/>
      <c r="FSE7" s="511"/>
      <c r="FSF7" s="511"/>
      <c r="FSG7" s="511"/>
      <c r="FSH7" s="511"/>
      <c r="FSI7" s="511"/>
      <c r="FSJ7" s="512"/>
      <c r="FSK7" s="510"/>
      <c r="FSL7" s="511"/>
      <c r="FSM7" s="511"/>
      <c r="FSN7" s="511"/>
      <c r="FSO7" s="511"/>
      <c r="FSP7" s="511"/>
      <c r="FSQ7" s="511"/>
      <c r="FSR7" s="511"/>
      <c r="FSS7" s="511"/>
      <c r="FST7" s="511"/>
      <c r="FSU7" s="512"/>
      <c r="FSV7" s="510"/>
      <c r="FSW7" s="511"/>
      <c r="FSX7" s="511"/>
      <c r="FSY7" s="511"/>
      <c r="FSZ7" s="511"/>
      <c r="FTA7" s="511"/>
      <c r="FTB7" s="511"/>
      <c r="FTC7" s="511"/>
      <c r="FTD7" s="511"/>
      <c r="FTE7" s="511"/>
      <c r="FTF7" s="512"/>
      <c r="FTG7" s="510"/>
      <c r="FTH7" s="511"/>
      <c r="FTI7" s="511"/>
      <c r="FTJ7" s="511"/>
      <c r="FTK7" s="511"/>
      <c r="FTL7" s="511"/>
      <c r="FTM7" s="511"/>
      <c r="FTN7" s="511"/>
      <c r="FTO7" s="511"/>
      <c r="FTP7" s="511"/>
      <c r="FTQ7" s="512"/>
      <c r="FTR7" s="510"/>
      <c r="FTS7" s="511"/>
      <c r="FTT7" s="511"/>
      <c r="FTU7" s="511"/>
      <c r="FTV7" s="511"/>
      <c r="FTW7" s="511"/>
      <c r="FTX7" s="511"/>
      <c r="FTY7" s="511"/>
      <c r="FTZ7" s="511"/>
      <c r="FUA7" s="511"/>
      <c r="FUB7" s="512"/>
      <c r="FUC7" s="510"/>
      <c r="FUD7" s="511"/>
      <c r="FUE7" s="511"/>
      <c r="FUF7" s="511"/>
      <c r="FUG7" s="511"/>
      <c r="FUH7" s="511"/>
      <c r="FUI7" s="511"/>
      <c r="FUJ7" s="511"/>
      <c r="FUK7" s="511"/>
      <c r="FUL7" s="511"/>
      <c r="FUM7" s="512"/>
      <c r="FUN7" s="510"/>
      <c r="FUO7" s="511"/>
      <c r="FUP7" s="511"/>
      <c r="FUQ7" s="511"/>
      <c r="FUR7" s="511"/>
      <c r="FUS7" s="511"/>
      <c r="FUT7" s="511"/>
      <c r="FUU7" s="511"/>
      <c r="FUV7" s="511"/>
      <c r="FUW7" s="511"/>
      <c r="FUX7" s="512"/>
      <c r="FUY7" s="510"/>
      <c r="FUZ7" s="511"/>
      <c r="FVA7" s="511"/>
      <c r="FVB7" s="511"/>
      <c r="FVC7" s="511"/>
      <c r="FVD7" s="511"/>
      <c r="FVE7" s="511"/>
      <c r="FVF7" s="511"/>
      <c r="FVG7" s="511"/>
      <c r="FVH7" s="511"/>
      <c r="FVI7" s="512"/>
      <c r="FVJ7" s="510"/>
      <c r="FVK7" s="511"/>
      <c r="FVL7" s="511"/>
      <c r="FVM7" s="511"/>
      <c r="FVN7" s="511"/>
      <c r="FVO7" s="511"/>
      <c r="FVP7" s="511"/>
      <c r="FVQ7" s="511"/>
      <c r="FVR7" s="511"/>
      <c r="FVS7" s="511"/>
      <c r="FVT7" s="512"/>
      <c r="FVU7" s="510"/>
      <c r="FVV7" s="511"/>
      <c r="FVW7" s="511"/>
      <c r="FVX7" s="511"/>
      <c r="FVY7" s="511"/>
      <c r="FVZ7" s="511"/>
      <c r="FWA7" s="511"/>
      <c r="FWB7" s="511"/>
      <c r="FWC7" s="511"/>
      <c r="FWD7" s="511"/>
      <c r="FWE7" s="512"/>
      <c r="FWF7" s="510"/>
      <c r="FWG7" s="511"/>
      <c r="FWH7" s="511"/>
      <c r="FWI7" s="511"/>
      <c r="FWJ7" s="511"/>
      <c r="FWK7" s="511"/>
      <c r="FWL7" s="511"/>
      <c r="FWM7" s="511"/>
      <c r="FWN7" s="511"/>
      <c r="FWO7" s="511"/>
      <c r="FWP7" s="512"/>
      <c r="FWQ7" s="510"/>
      <c r="FWR7" s="511"/>
      <c r="FWS7" s="511"/>
      <c r="FWT7" s="511"/>
      <c r="FWU7" s="511"/>
      <c r="FWV7" s="511"/>
      <c r="FWW7" s="511"/>
      <c r="FWX7" s="511"/>
      <c r="FWY7" s="511"/>
      <c r="FWZ7" s="511"/>
      <c r="FXA7" s="512"/>
      <c r="FXB7" s="510"/>
      <c r="FXC7" s="511"/>
      <c r="FXD7" s="511"/>
      <c r="FXE7" s="511"/>
      <c r="FXF7" s="511"/>
      <c r="FXG7" s="511"/>
      <c r="FXH7" s="511"/>
      <c r="FXI7" s="511"/>
      <c r="FXJ7" s="511"/>
      <c r="FXK7" s="511"/>
      <c r="FXL7" s="512"/>
      <c r="FXM7" s="510"/>
      <c r="FXN7" s="511"/>
      <c r="FXO7" s="511"/>
      <c r="FXP7" s="511"/>
      <c r="FXQ7" s="511"/>
      <c r="FXR7" s="511"/>
      <c r="FXS7" s="511"/>
      <c r="FXT7" s="511"/>
      <c r="FXU7" s="511"/>
      <c r="FXV7" s="511"/>
      <c r="FXW7" s="512"/>
      <c r="FXX7" s="510"/>
      <c r="FXY7" s="511"/>
      <c r="FXZ7" s="511"/>
      <c r="FYA7" s="511"/>
      <c r="FYB7" s="511"/>
      <c r="FYC7" s="511"/>
      <c r="FYD7" s="511"/>
      <c r="FYE7" s="511"/>
      <c r="FYF7" s="511"/>
      <c r="FYG7" s="511"/>
      <c r="FYH7" s="512"/>
      <c r="FYI7" s="510"/>
      <c r="FYJ7" s="511"/>
      <c r="FYK7" s="511"/>
      <c r="FYL7" s="511"/>
      <c r="FYM7" s="511"/>
      <c r="FYN7" s="511"/>
      <c r="FYO7" s="511"/>
      <c r="FYP7" s="511"/>
      <c r="FYQ7" s="511"/>
      <c r="FYR7" s="511"/>
      <c r="FYS7" s="512"/>
      <c r="FYT7" s="510"/>
      <c r="FYU7" s="511"/>
      <c r="FYV7" s="511"/>
      <c r="FYW7" s="511"/>
      <c r="FYX7" s="511"/>
      <c r="FYY7" s="511"/>
      <c r="FYZ7" s="511"/>
      <c r="FZA7" s="511"/>
      <c r="FZB7" s="511"/>
      <c r="FZC7" s="511"/>
      <c r="FZD7" s="512"/>
      <c r="FZE7" s="510"/>
      <c r="FZF7" s="511"/>
      <c r="FZG7" s="511"/>
      <c r="FZH7" s="511"/>
      <c r="FZI7" s="511"/>
      <c r="FZJ7" s="511"/>
      <c r="FZK7" s="511"/>
      <c r="FZL7" s="511"/>
      <c r="FZM7" s="511"/>
      <c r="FZN7" s="511"/>
      <c r="FZO7" s="512"/>
      <c r="FZP7" s="510"/>
      <c r="FZQ7" s="511"/>
      <c r="FZR7" s="511"/>
      <c r="FZS7" s="511"/>
      <c r="FZT7" s="511"/>
      <c r="FZU7" s="511"/>
      <c r="FZV7" s="511"/>
      <c r="FZW7" s="511"/>
      <c r="FZX7" s="511"/>
      <c r="FZY7" s="511"/>
      <c r="FZZ7" s="512"/>
      <c r="GAA7" s="510"/>
      <c r="GAB7" s="511"/>
      <c r="GAC7" s="511"/>
      <c r="GAD7" s="511"/>
      <c r="GAE7" s="511"/>
      <c r="GAF7" s="511"/>
      <c r="GAG7" s="511"/>
      <c r="GAH7" s="511"/>
      <c r="GAI7" s="511"/>
      <c r="GAJ7" s="511"/>
      <c r="GAK7" s="512"/>
      <c r="GAL7" s="510"/>
      <c r="GAM7" s="511"/>
      <c r="GAN7" s="511"/>
      <c r="GAO7" s="511"/>
      <c r="GAP7" s="511"/>
      <c r="GAQ7" s="511"/>
      <c r="GAR7" s="511"/>
      <c r="GAS7" s="511"/>
      <c r="GAT7" s="511"/>
      <c r="GAU7" s="511"/>
      <c r="GAV7" s="512"/>
      <c r="GAW7" s="510"/>
      <c r="GAX7" s="511"/>
      <c r="GAY7" s="511"/>
      <c r="GAZ7" s="511"/>
      <c r="GBA7" s="511"/>
      <c r="GBB7" s="511"/>
      <c r="GBC7" s="511"/>
      <c r="GBD7" s="511"/>
      <c r="GBE7" s="511"/>
      <c r="GBF7" s="511"/>
      <c r="GBG7" s="512"/>
      <c r="GBH7" s="510"/>
      <c r="GBI7" s="511"/>
      <c r="GBJ7" s="511"/>
      <c r="GBK7" s="511"/>
      <c r="GBL7" s="511"/>
      <c r="GBM7" s="511"/>
      <c r="GBN7" s="511"/>
      <c r="GBO7" s="511"/>
      <c r="GBP7" s="511"/>
      <c r="GBQ7" s="511"/>
      <c r="GBR7" s="512"/>
      <c r="GBS7" s="510"/>
      <c r="GBT7" s="511"/>
      <c r="GBU7" s="511"/>
      <c r="GBV7" s="511"/>
      <c r="GBW7" s="511"/>
      <c r="GBX7" s="511"/>
      <c r="GBY7" s="511"/>
      <c r="GBZ7" s="511"/>
      <c r="GCA7" s="511"/>
      <c r="GCB7" s="511"/>
      <c r="GCC7" s="512"/>
      <c r="GCD7" s="510"/>
      <c r="GCE7" s="511"/>
      <c r="GCF7" s="511"/>
      <c r="GCG7" s="511"/>
      <c r="GCH7" s="511"/>
      <c r="GCI7" s="511"/>
      <c r="GCJ7" s="511"/>
      <c r="GCK7" s="511"/>
      <c r="GCL7" s="511"/>
      <c r="GCM7" s="511"/>
      <c r="GCN7" s="512"/>
      <c r="GCO7" s="510"/>
      <c r="GCP7" s="511"/>
      <c r="GCQ7" s="511"/>
      <c r="GCR7" s="511"/>
      <c r="GCS7" s="511"/>
      <c r="GCT7" s="511"/>
      <c r="GCU7" s="511"/>
      <c r="GCV7" s="511"/>
      <c r="GCW7" s="511"/>
      <c r="GCX7" s="511"/>
      <c r="GCY7" s="512"/>
      <c r="GCZ7" s="510"/>
      <c r="GDA7" s="511"/>
      <c r="GDB7" s="511"/>
      <c r="GDC7" s="511"/>
      <c r="GDD7" s="511"/>
      <c r="GDE7" s="511"/>
      <c r="GDF7" s="511"/>
      <c r="GDG7" s="511"/>
      <c r="GDH7" s="511"/>
      <c r="GDI7" s="511"/>
      <c r="GDJ7" s="512"/>
      <c r="GDK7" s="510"/>
      <c r="GDL7" s="511"/>
      <c r="GDM7" s="511"/>
      <c r="GDN7" s="511"/>
      <c r="GDO7" s="511"/>
      <c r="GDP7" s="511"/>
      <c r="GDQ7" s="511"/>
      <c r="GDR7" s="511"/>
      <c r="GDS7" s="511"/>
      <c r="GDT7" s="511"/>
      <c r="GDU7" s="512"/>
      <c r="GDV7" s="510"/>
      <c r="GDW7" s="511"/>
      <c r="GDX7" s="511"/>
      <c r="GDY7" s="511"/>
      <c r="GDZ7" s="511"/>
      <c r="GEA7" s="511"/>
      <c r="GEB7" s="511"/>
      <c r="GEC7" s="511"/>
      <c r="GED7" s="511"/>
      <c r="GEE7" s="511"/>
      <c r="GEF7" s="512"/>
      <c r="GEG7" s="510"/>
      <c r="GEH7" s="511"/>
      <c r="GEI7" s="511"/>
      <c r="GEJ7" s="511"/>
      <c r="GEK7" s="511"/>
      <c r="GEL7" s="511"/>
      <c r="GEM7" s="511"/>
      <c r="GEN7" s="511"/>
      <c r="GEO7" s="511"/>
      <c r="GEP7" s="511"/>
      <c r="GEQ7" s="512"/>
      <c r="GER7" s="510"/>
      <c r="GES7" s="511"/>
      <c r="GET7" s="511"/>
      <c r="GEU7" s="511"/>
      <c r="GEV7" s="511"/>
      <c r="GEW7" s="511"/>
      <c r="GEX7" s="511"/>
      <c r="GEY7" s="511"/>
      <c r="GEZ7" s="511"/>
      <c r="GFA7" s="511"/>
      <c r="GFB7" s="512"/>
      <c r="GFC7" s="510"/>
      <c r="GFD7" s="511"/>
      <c r="GFE7" s="511"/>
      <c r="GFF7" s="511"/>
      <c r="GFG7" s="511"/>
      <c r="GFH7" s="511"/>
      <c r="GFI7" s="511"/>
      <c r="GFJ7" s="511"/>
      <c r="GFK7" s="511"/>
      <c r="GFL7" s="511"/>
      <c r="GFM7" s="512"/>
      <c r="GFN7" s="510"/>
      <c r="GFO7" s="511"/>
      <c r="GFP7" s="511"/>
      <c r="GFQ7" s="511"/>
      <c r="GFR7" s="511"/>
      <c r="GFS7" s="511"/>
      <c r="GFT7" s="511"/>
      <c r="GFU7" s="511"/>
      <c r="GFV7" s="511"/>
      <c r="GFW7" s="511"/>
      <c r="GFX7" s="512"/>
      <c r="GFY7" s="510"/>
      <c r="GFZ7" s="511"/>
      <c r="GGA7" s="511"/>
      <c r="GGB7" s="511"/>
      <c r="GGC7" s="511"/>
      <c r="GGD7" s="511"/>
      <c r="GGE7" s="511"/>
      <c r="GGF7" s="511"/>
      <c r="GGG7" s="511"/>
      <c r="GGH7" s="511"/>
      <c r="GGI7" s="512"/>
      <c r="GGJ7" s="510"/>
      <c r="GGK7" s="511"/>
      <c r="GGL7" s="511"/>
      <c r="GGM7" s="511"/>
      <c r="GGN7" s="511"/>
      <c r="GGO7" s="511"/>
      <c r="GGP7" s="511"/>
      <c r="GGQ7" s="511"/>
      <c r="GGR7" s="511"/>
      <c r="GGS7" s="511"/>
      <c r="GGT7" s="512"/>
      <c r="GGU7" s="510"/>
      <c r="GGV7" s="511"/>
      <c r="GGW7" s="511"/>
      <c r="GGX7" s="511"/>
      <c r="GGY7" s="511"/>
      <c r="GGZ7" s="511"/>
      <c r="GHA7" s="511"/>
      <c r="GHB7" s="511"/>
      <c r="GHC7" s="511"/>
      <c r="GHD7" s="511"/>
      <c r="GHE7" s="512"/>
      <c r="GHF7" s="510"/>
      <c r="GHG7" s="511"/>
      <c r="GHH7" s="511"/>
      <c r="GHI7" s="511"/>
      <c r="GHJ7" s="511"/>
      <c r="GHK7" s="511"/>
      <c r="GHL7" s="511"/>
      <c r="GHM7" s="511"/>
      <c r="GHN7" s="511"/>
      <c r="GHO7" s="511"/>
      <c r="GHP7" s="512"/>
      <c r="GHQ7" s="510"/>
      <c r="GHR7" s="511"/>
      <c r="GHS7" s="511"/>
      <c r="GHT7" s="511"/>
      <c r="GHU7" s="511"/>
      <c r="GHV7" s="511"/>
      <c r="GHW7" s="511"/>
      <c r="GHX7" s="511"/>
      <c r="GHY7" s="511"/>
      <c r="GHZ7" s="511"/>
      <c r="GIA7" s="512"/>
      <c r="GIB7" s="510"/>
      <c r="GIC7" s="511"/>
      <c r="GID7" s="511"/>
      <c r="GIE7" s="511"/>
      <c r="GIF7" s="511"/>
      <c r="GIG7" s="511"/>
      <c r="GIH7" s="511"/>
      <c r="GII7" s="511"/>
      <c r="GIJ7" s="511"/>
      <c r="GIK7" s="511"/>
      <c r="GIL7" s="512"/>
      <c r="GIM7" s="510"/>
      <c r="GIN7" s="511"/>
      <c r="GIO7" s="511"/>
      <c r="GIP7" s="511"/>
      <c r="GIQ7" s="511"/>
      <c r="GIR7" s="511"/>
      <c r="GIS7" s="511"/>
      <c r="GIT7" s="511"/>
      <c r="GIU7" s="511"/>
      <c r="GIV7" s="511"/>
      <c r="GIW7" s="512"/>
      <c r="GIX7" s="510"/>
      <c r="GIY7" s="511"/>
      <c r="GIZ7" s="511"/>
      <c r="GJA7" s="511"/>
      <c r="GJB7" s="511"/>
      <c r="GJC7" s="511"/>
      <c r="GJD7" s="511"/>
      <c r="GJE7" s="511"/>
      <c r="GJF7" s="511"/>
      <c r="GJG7" s="511"/>
      <c r="GJH7" s="512"/>
      <c r="GJI7" s="510"/>
      <c r="GJJ7" s="511"/>
      <c r="GJK7" s="511"/>
      <c r="GJL7" s="511"/>
      <c r="GJM7" s="511"/>
      <c r="GJN7" s="511"/>
      <c r="GJO7" s="511"/>
      <c r="GJP7" s="511"/>
      <c r="GJQ7" s="511"/>
      <c r="GJR7" s="511"/>
      <c r="GJS7" s="512"/>
      <c r="GJT7" s="510"/>
      <c r="GJU7" s="511"/>
      <c r="GJV7" s="511"/>
      <c r="GJW7" s="511"/>
      <c r="GJX7" s="511"/>
      <c r="GJY7" s="511"/>
      <c r="GJZ7" s="511"/>
      <c r="GKA7" s="511"/>
      <c r="GKB7" s="511"/>
      <c r="GKC7" s="511"/>
      <c r="GKD7" s="512"/>
      <c r="GKE7" s="510"/>
      <c r="GKF7" s="511"/>
      <c r="GKG7" s="511"/>
      <c r="GKH7" s="511"/>
      <c r="GKI7" s="511"/>
      <c r="GKJ7" s="511"/>
      <c r="GKK7" s="511"/>
      <c r="GKL7" s="511"/>
      <c r="GKM7" s="511"/>
      <c r="GKN7" s="511"/>
      <c r="GKO7" s="512"/>
      <c r="GKP7" s="510"/>
      <c r="GKQ7" s="511"/>
      <c r="GKR7" s="511"/>
      <c r="GKS7" s="511"/>
      <c r="GKT7" s="511"/>
      <c r="GKU7" s="511"/>
      <c r="GKV7" s="511"/>
      <c r="GKW7" s="511"/>
      <c r="GKX7" s="511"/>
      <c r="GKY7" s="511"/>
      <c r="GKZ7" s="512"/>
      <c r="GLA7" s="510"/>
      <c r="GLB7" s="511"/>
      <c r="GLC7" s="511"/>
      <c r="GLD7" s="511"/>
      <c r="GLE7" s="511"/>
      <c r="GLF7" s="511"/>
      <c r="GLG7" s="511"/>
      <c r="GLH7" s="511"/>
      <c r="GLI7" s="511"/>
      <c r="GLJ7" s="511"/>
      <c r="GLK7" s="512"/>
      <c r="GLL7" s="510"/>
      <c r="GLM7" s="511"/>
      <c r="GLN7" s="511"/>
      <c r="GLO7" s="511"/>
      <c r="GLP7" s="511"/>
      <c r="GLQ7" s="511"/>
      <c r="GLR7" s="511"/>
      <c r="GLS7" s="511"/>
      <c r="GLT7" s="511"/>
      <c r="GLU7" s="511"/>
      <c r="GLV7" s="512"/>
      <c r="GLW7" s="510"/>
      <c r="GLX7" s="511"/>
      <c r="GLY7" s="511"/>
      <c r="GLZ7" s="511"/>
      <c r="GMA7" s="511"/>
      <c r="GMB7" s="511"/>
      <c r="GMC7" s="511"/>
      <c r="GMD7" s="511"/>
      <c r="GME7" s="511"/>
      <c r="GMF7" s="511"/>
      <c r="GMG7" s="512"/>
      <c r="GMH7" s="510"/>
      <c r="GMI7" s="511"/>
      <c r="GMJ7" s="511"/>
      <c r="GMK7" s="511"/>
      <c r="GML7" s="511"/>
      <c r="GMM7" s="511"/>
      <c r="GMN7" s="511"/>
      <c r="GMO7" s="511"/>
      <c r="GMP7" s="511"/>
      <c r="GMQ7" s="511"/>
      <c r="GMR7" s="512"/>
      <c r="GMS7" s="510"/>
      <c r="GMT7" s="511"/>
      <c r="GMU7" s="511"/>
      <c r="GMV7" s="511"/>
      <c r="GMW7" s="511"/>
      <c r="GMX7" s="511"/>
      <c r="GMY7" s="511"/>
      <c r="GMZ7" s="511"/>
      <c r="GNA7" s="511"/>
      <c r="GNB7" s="511"/>
      <c r="GNC7" s="512"/>
      <c r="GND7" s="510"/>
      <c r="GNE7" s="511"/>
      <c r="GNF7" s="511"/>
      <c r="GNG7" s="511"/>
      <c r="GNH7" s="511"/>
      <c r="GNI7" s="511"/>
      <c r="GNJ7" s="511"/>
      <c r="GNK7" s="511"/>
      <c r="GNL7" s="511"/>
      <c r="GNM7" s="511"/>
      <c r="GNN7" s="512"/>
      <c r="GNO7" s="510"/>
      <c r="GNP7" s="511"/>
      <c r="GNQ7" s="511"/>
      <c r="GNR7" s="511"/>
      <c r="GNS7" s="511"/>
      <c r="GNT7" s="511"/>
      <c r="GNU7" s="511"/>
      <c r="GNV7" s="511"/>
      <c r="GNW7" s="511"/>
      <c r="GNX7" s="511"/>
      <c r="GNY7" s="512"/>
      <c r="GNZ7" s="510"/>
      <c r="GOA7" s="511"/>
      <c r="GOB7" s="511"/>
      <c r="GOC7" s="511"/>
      <c r="GOD7" s="511"/>
      <c r="GOE7" s="511"/>
      <c r="GOF7" s="511"/>
      <c r="GOG7" s="511"/>
      <c r="GOH7" s="511"/>
      <c r="GOI7" s="511"/>
      <c r="GOJ7" s="512"/>
      <c r="GOK7" s="510"/>
      <c r="GOL7" s="511"/>
      <c r="GOM7" s="511"/>
      <c r="GON7" s="511"/>
      <c r="GOO7" s="511"/>
      <c r="GOP7" s="511"/>
      <c r="GOQ7" s="511"/>
      <c r="GOR7" s="511"/>
      <c r="GOS7" s="511"/>
      <c r="GOT7" s="511"/>
      <c r="GOU7" s="512"/>
      <c r="GOV7" s="510"/>
      <c r="GOW7" s="511"/>
      <c r="GOX7" s="511"/>
      <c r="GOY7" s="511"/>
      <c r="GOZ7" s="511"/>
      <c r="GPA7" s="511"/>
      <c r="GPB7" s="511"/>
      <c r="GPC7" s="511"/>
      <c r="GPD7" s="511"/>
      <c r="GPE7" s="511"/>
      <c r="GPF7" s="512"/>
      <c r="GPG7" s="510"/>
      <c r="GPH7" s="511"/>
      <c r="GPI7" s="511"/>
      <c r="GPJ7" s="511"/>
      <c r="GPK7" s="511"/>
      <c r="GPL7" s="511"/>
      <c r="GPM7" s="511"/>
      <c r="GPN7" s="511"/>
      <c r="GPO7" s="511"/>
      <c r="GPP7" s="511"/>
      <c r="GPQ7" s="512"/>
      <c r="GPR7" s="510"/>
      <c r="GPS7" s="511"/>
      <c r="GPT7" s="511"/>
      <c r="GPU7" s="511"/>
      <c r="GPV7" s="511"/>
      <c r="GPW7" s="511"/>
      <c r="GPX7" s="511"/>
      <c r="GPY7" s="511"/>
      <c r="GPZ7" s="511"/>
      <c r="GQA7" s="511"/>
      <c r="GQB7" s="512"/>
      <c r="GQC7" s="510"/>
      <c r="GQD7" s="511"/>
      <c r="GQE7" s="511"/>
      <c r="GQF7" s="511"/>
      <c r="GQG7" s="511"/>
      <c r="GQH7" s="511"/>
      <c r="GQI7" s="511"/>
      <c r="GQJ7" s="511"/>
      <c r="GQK7" s="511"/>
      <c r="GQL7" s="511"/>
      <c r="GQM7" s="512"/>
      <c r="GQN7" s="510"/>
      <c r="GQO7" s="511"/>
      <c r="GQP7" s="511"/>
      <c r="GQQ7" s="511"/>
      <c r="GQR7" s="511"/>
      <c r="GQS7" s="511"/>
      <c r="GQT7" s="511"/>
      <c r="GQU7" s="511"/>
      <c r="GQV7" s="511"/>
      <c r="GQW7" s="511"/>
      <c r="GQX7" s="512"/>
      <c r="GQY7" s="510"/>
      <c r="GQZ7" s="511"/>
      <c r="GRA7" s="511"/>
      <c r="GRB7" s="511"/>
      <c r="GRC7" s="511"/>
      <c r="GRD7" s="511"/>
      <c r="GRE7" s="511"/>
      <c r="GRF7" s="511"/>
      <c r="GRG7" s="511"/>
      <c r="GRH7" s="511"/>
      <c r="GRI7" s="512"/>
      <c r="GRJ7" s="510"/>
      <c r="GRK7" s="511"/>
      <c r="GRL7" s="511"/>
      <c r="GRM7" s="511"/>
      <c r="GRN7" s="511"/>
      <c r="GRO7" s="511"/>
      <c r="GRP7" s="511"/>
      <c r="GRQ7" s="511"/>
      <c r="GRR7" s="511"/>
      <c r="GRS7" s="511"/>
      <c r="GRT7" s="512"/>
      <c r="GRU7" s="510"/>
      <c r="GRV7" s="511"/>
      <c r="GRW7" s="511"/>
      <c r="GRX7" s="511"/>
      <c r="GRY7" s="511"/>
      <c r="GRZ7" s="511"/>
      <c r="GSA7" s="511"/>
      <c r="GSB7" s="511"/>
      <c r="GSC7" s="511"/>
      <c r="GSD7" s="511"/>
      <c r="GSE7" s="512"/>
      <c r="GSF7" s="510"/>
      <c r="GSG7" s="511"/>
      <c r="GSH7" s="511"/>
      <c r="GSI7" s="511"/>
      <c r="GSJ7" s="511"/>
      <c r="GSK7" s="511"/>
      <c r="GSL7" s="511"/>
      <c r="GSM7" s="511"/>
      <c r="GSN7" s="511"/>
      <c r="GSO7" s="511"/>
      <c r="GSP7" s="512"/>
      <c r="GSQ7" s="510"/>
      <c r="GSR7" s="511"/>
      <c r="GSS7" s="511"/>
      <c r="GST7" s="511"/>
      <c r="GSU7" s="511"/>
      <c r="GSV7" s="511"/>
      <c r="GSW7" s="511"/>
      <c r="GSX7" s="511"/>
      <c r="GSY7" s="511"/>
      <c r="GSZ7" s="511"/>
      <c r="GTA7" s="512"/>
      <c r="GTB7" s="510"/>
      <c r="GTC7" s="511"/>
      <c r="GTD7" s="511"/>
      <c r="GTE7" s="511"/>
      <c r="GTF7" s="511"/>
      <c r="GTG7" s="511"/>
      <c r="GTH7" s="511"/>
      <c r="GTI7" s="511"/>
      <c r="GTJ7" s="511"/>
      <c r="GTK7" s="511"/>
      <c r="GTL7" s="512"/>
      <c r="GTM7" s="510"/>
      <c r="GTN7" s="511"/>
      <c r="GTO7" s="511"/>
      <c r="GTP7" s="511"/>
      <c r="GTQ7" s="511"/>
      <c r="GTR7" s="511"/>
      <c r="GTS7" s="511"/>
      <c r="GTT7" s="511"/>
      <c r="GTU7" s="511"/>
      <c r="GTV7" s="511"/>
      <c r="GTW7" s="512"/>
      <c r="GTX7" s="510"/>
      <c r="GTY7" s="511"/>
      <c r="GTZ7" s="511"/>
      <c r="GUA7" s="511"/>
      <c r="GUB7" s="511"/>
      <c r="GUC7" s="511"/>
      <c r="GUD7" s="511"/>
      <c r="GUE7" s="511"/>
      <c r="GUF7" s="511"/>
      <c r="GUG7" s="511"/>
      <c r="GUH7" s="512"/>
      <c r="GUI7" s="510"/>
      <c r="GUJ7" s="511"/>
      <c r="GUK7" s="511"/>
      <c r="GUL7" s="511"/>
      <c r="GUM7" s="511"/>
      <c r="GUN7" s="511"/>
      <c r="GUO7" s="511"/>
      <c r="GUP7" s="511"/>
      <c r="GUQ7" s="511"/>
      <c r="GUR7" s="511"/>
      <c r="GUS7" s="512"/>
      <c r="GUT7" s="510"/>
      <c r="GUU7" s="511"/>
      <c r="GUV7" s="511"/>
      <c r="GUW7" s="511"/>
      <c r="GUX7" s="511"/>
      <c r="GUY7" s="511"/>
      <c r="GUZ7" s="511"/>
      <c r="GVA7" s="511"/>
      <c r="GVB7" s="511"/>
      <c r="GVC7" s="511"/>
      <c r="GVD7" s="512"/>
      <c r="GVE7" s="510"/>
      <c r="GVF7" s="511"/>
      <c r="GVG7" s="511"/>
      <c r="GVH7" s="511"/>
      <c r="GVI7" s="511"/>
      <c r="GVJ7" s="511"/>
      <c r="GVK7" s="511"/>
      <c r="GVL7" s="511"/>
      <c r="GVM7" s="511"/>
      <c r="GVN7" s="511"/>
      <c r="GVO7" s="512"/>
      <c r="GVP7" s="510"/>
      <c r="GVQ7" s="511"/>
      <c r="GVR7" s="511"/>
      <c r="GVS7" s="511"/>
      <c r="GVT7" s="511"/>
      <c r="GVU7" s="511"/>
      <c r="GVV7" s="511"/>
      <c r="GVW7" s="511"/>
      <c r="GVX7" s="511"/>
      <c r="GVY7" s="511"/>
      <c r="GVZ7" s="512"/>
      <c r="GWA7" s="510"/>
      <c r="GWB7" s="511"/>
      <c r="GWC7" s="511"/>
      <c r="GWD7" s="511"/>
      <c r="GWE7" s="511"/>
      <c r="GWF7" s="511"/>
      <c r="GWG7" s="511"/>
      <c r="GWH7" s="511"/>
      <c r="GWI7" s="511"/>
      <c r="GWJ7" s="511"/>
      <c r="GWK7" s="512"/>
      <c r="GWL7" s="510"/>
      <c r="GWM7" s="511"/>
      <c r="GWN7" s="511"/>
      <c r="GWO7" s="511"/>
      <c r="GWP7" s="511"/>
      <c r="GWQ7" s="511"/>
      <c r="GWR7" s="511"/>
      <c r="GWS7" s="511"/>
      <c r="GWT7" s="511"/>
      <c r="GWU7" s="511"/>
      <c r="GWV7" s="512"/>
      <c r="GWW7" s="510"/>
      <c r="GWX7" s="511"/>
      <c r="GWY7" s="511"/>
      <c r="GWZ7" s="511"/>
      <c r="GXA7" s="511"/>
      <c r="GXB7" s="511"/>
      <c r="GXC7" s="511"/>
      <c r="GXD7" s="511"/>
      <c r="GXE7" s="511"/>
      <c r="GXF7" s="511"/>
      <c r="GXG7" s="512"/>
      <c r="GXH7" s="510"/>
      <c r="GXI7" s="511"/>
      <c r="GXJ7" s="511"/>
      <c r="GXK7" s="511"/>
      <c r="GXL7" s="511"/>
      <c r="GXM7" s="511"/>
      <c r="GXN7" s="511"/>
      <c r="GXO7" s="511"/>
      <c r="GXP7" s="511"/>
      <c r="GXQ7" s="511"/>
      <c r="GXR7" s="512"/>
      <c r="GXS7" s="510"/>
      <c r="GXT7" s="511"/>
      <c r="GXU7" s="511"/>
      <c r="GXV7" s="511"/>
      <c r="GXW7" s="511"/>
      <c r="GXX7" s="511"/>
      <c r="GXY7" s="511"/>
      <c r="GXZ7" s="511"/>
      <c r="GYA7" s="511"/>
      <c r="GYB7" s="511"/>
      <c r="GYC7" s="512"/>
      <c r="GYD7" s="510"/>
      <c r="GYE7" s="511"/>
      <c r="GYF7" s="511"/>
      <c r="GYG7" s="511"/>
      <c r="GYH7" s="511"/>
      <c r="GYI7" s="511"/>
      <c r="GYJ7" s="511"/>
      <c r="GYK7" s="511"/>
      <c r="GYL7" s="511"/>
      <c r="GYM7" s="511"/>
      <c r="GYN7" s="512"/>
      <c r="GYO7" s="510"/>
      <c r="GYP7" s="511"/>
      <c r="GYQ7" s="511"/>
      <c r="GYR7" s="511"/>
      <c r="GYS7" s="511"/>
      <c r="GYT7" s="511"/>
      <c r="GYU7" s="511"/>
      <c r="GYV7" s="511"/>
      <c r="GYW7" s="511"/>
      <c r="GYX7" s="511"/>
      <c r="GYY7" s="512"/>
      <c r="GYZ7" s="510"/>
      <c r="GZA7" s="511"/>
      <c r="GZB7" s="511"/>
      <c r="GZC7" s="511"/>
      <c r="GZD7" s="511"/>
      <c r="GZE7" s="511"/>
      <c r="GZF7" s="511"/>
      <c r="GZG7" s="511"/>
      <c r="GZH7" s="511"/>
      <c r="GZI7" s="511"/>
      <c r="GZJ7" s="512"/>
      <c r="GZK7" s="510"/>
      <c r="GZL7" s="511"/>
      <c r="GZM7" s="511"/>
      <c r="GZN7" s="511"/>
      <c r="GZO7" s="511"/>
      <c r="GZP7" s="511"/>
      <c r="GZQ7" s="511"/>
      <c r="GZR7" s="511"/>
      <c r="GZS7" s="511"/>
      <c r="GZT7" s="511"/>
      <c r="GZU7" s="512"/>
      <c r="GZV7" s="510"/>
      <c r="GZW7" s="511"/>
      <c r="GZX7" s="511"/>
      <c r="GZY7" s="511"/>
      <c r="GZZ7" s="511"/>
      <c r="HAA7" s="511"/>
      <c r="HAB7" s="511"/>
      <c r="HAC7" s="511"/>
      <c r="HAD7" s="511"/>
      <c r="HAE7" s="511"/>
      <c r="HAF7" s="512"/>
      <c r="HAG7" s="510"/>
      <c r="HAH7" s="511"/>
      <c r="HAI7" s="511"/>
      <c r="HAJ7" s="511"/>
      <c r="HAK7" s="511"/>
      <c r="HAL7" s="511"/>
      <c r="HAM7" s="511"/>
      <c r="HAN7" s="511"/>
      <c r="HAO7" s="511"/>
      <c r="HAP7" s="511"/>
      <c r="HAQ7" s="512"/>
      <c r="HAR7" s="510"/>
      <c r="HAS7" s="511"/>
      <c r="HAT7" s="511"/>
      <c r="HAU7" s="511"/>
      <c r="HAV7" s="511"/>
      <c r="HAW7" s="511"/>
      <c r="HAX7" s="511"/>
      <c r="HAY7" s="511"/>
      <c r="HAZ7" s="511"/>
      <c r="HBA7" s="511"/>
      <c r="HBB7" s="512"/>
      <c r="HBC7" s="510"/>
      <c r="HBD7" s="511"/>
      <c r="HBE7" s="511"/>
      <c r="HBF7" s="511"/>
      <c r="HBG7" s="511"/>
      <c r="HBH7" s="511"/>
      <c r="HBI7" s="511"/>
      <c r="HBJ7" s="511"/>
      <c r="HBK7" s="511"/>
      <c r="HBL7" s="511"/>
      <c r="HBM7" s="512"/>
      <c r="HBN7" s="510"/>
      <c r="HBO7" s="511"/>
      <c r="HBP7" s="511"/>
      <c r="HBQ7" s="511"/>
      <c r="HBR7" s="511"/>
      <c r="HBS7" s="511"/>
      <c r="HBT7" s="511"/>
      <c r="HBU7" s="511"/>
      <c r="HBV7" s="511"/>
      <c r="HBW7" s="511"/>
      <c r="HBX7" s="512"/>
      <c r="HBY7" s="510"/>
      <c r="HBZ7" s="511"/>
      <c r="HCA7" s="511"/>
      <c r="HCB7" s="511"/>
      <c r="HCC7" s="511"/>
      <c r="HCD7" s="511"/>
      <c r="HCE7" s="511"/>
      <c r="HCF7" s="511"/>
      <c r="HCG7" s="511"/>
      <c r="HCH7" s="511"/>
      <c r="HCI7" s="512"/>
      <c r="HCJ7" s="510"/>
      <c r="HCK7" s="511"/>
      <c r="HCL7" s="511"/>
      <c r="HCM7" s="511"/>
      <c r="HCN7" s="511"/>
      <c r="HCO7" s="511"/>
      <c r="HCP7" s="511"/>
      <c r="HCQ7" s="511"/>
      <c r="HCR7" s="511"/>
      <c r="HCS7" s="511"/>
      <c r="HCT7" s="512"/>
      <c r="HCU7" s="510"/>
      <c r="HCV7" s="511"/>
      <c r="HCW7" s="511"/>
      <c r="HCX7" s="511"/>
      <c r="HCY7" s="511"/>
      <c r="HCZ7" s="511"/>
      <c r="HDA7" s="511"/>
      <c r="HDB7" s="511"/>
      <c r="HDC7" s="511"/>
      <c r="HDD7" s="511"/>
      <c r="HDE7" s="512"/>
      <c r="HDF7" s="510"/>
      <c r="HDG7" s="511"/>
      <c r="HDH7" s="511"/>
      <c r="HDI7" s="511"/>
      <c r="HDJ7" s="511"/>
      <c r="HDK7" s="511"/>
      <c r="HDL7" s="511"/>
      <c r="HDM7" s="511"/>
      <c r="HDN7" s="511"/>
      <c r="HDO7" s="511"/>
      <c r="HDP7" s="512"/>
      <c r="HDQ7" s="510"/>
      <c r="HDR7" s="511"/>
      <c r="HDS7" s="511"/>
      <c r="HDT7" s="511"/>
      <c r="HDU7" s="511"/>
      <c r="HDV7" s="511"/>
      <c r="HDW7" s="511"/>
      <c r="HDX7" s="511"/>
      <c r="HDY7" s="511"/>
      <c r="HDZ7" s="511"/>
      <c r="HEA7" s="512"/>
      <c r="HEB7" s="510"/>
      <c r="HEC7" s="511"/>
      <c r="HED7" s="511"/>
      <c r="HEE7" s="511"/>
      <c r="HEF7" s="511"/>
      <c r="HEG7" s="511"/>
      <c r="HEH7" s="511"/>
      <c r="HEI7" s="511"/>
      <c r="HEJ7" s="511"/>
      <c r="HEK7" s="511"/>
      <c r="HEL7" s="512"/>
      <c r="HEM7" s="510"/>
      <c r="HEN7" s="511"/>
      <c r="HEO7" s="511"/>
      <c r="HEP7" s="511"/>
      <c r="HEQ7" s="511"/>
      <c r="HER7" s="511"/>
      <c r="HES7" s="511"/>
      <c r="HET7" s="511"/>
      <c r="HEU7" s="511"/>
      <c r="HEV7" s="511"/>
      <c r="HEW7" s="512"/>
      <c r="HEX7" s="510"/>
      <c r="HEY7" s="511"/>
      <c r="HEZ7" s="511"/>
      <c r="HFA7" s="511"/>
      <c r="HFB7" s="511"/>
      <c r="HFC7" s="511"/>
      <c r="HFD7" s="511"/>
      <c r="HFE7" s="511"/>
      <c r="HFF7" s="511"/>
      <c r="HFG7" s="511"/>
      <c r="HFH7" s="512"/>
      <c r="HFI7" s="510"/>
      <c r="HFJ7" s="511"/>
      <c r="HFK7" s="511"/>
      <c r="HFL7" s="511"/>
      <c r="HFM7" s="511"/>
      <c r="HFN7" s="511"/>
      <c r="HFO7" s="511"/>
      <c r="HFP7" s="511"/>
      <c r="HFQ7" s="511"/>
      <c r="HFR7" s="511"/>
      <c r="HFS7" s="512"/>
      <c r="HFT7" s="510"/>
      <c r="HFU7" s="511"/>
      <c r="HFV7" s="511"/>
      <c r="HFW7" s="511"/>
      <c r="HFX7" s="511"/>
      <c r="HFY7" s="511"/>
      <c r="HFZ7" s="511"/>
      <c r="HGA7" s="511"/>
      <c r="HGB7" s="511"/>
      <c r="HGC7" s="511"/>
      <c r="HGD7" s="512"/>
      <c r="HGE7" s="510"/>
      <c r="HGF7" s="511"/>
      <c r="HGG7" s="511"/>
      <c r="HGH7" s="511"/>
      <c r="HGI7" s="511"/>
      <c r="HGJ7" s="511"/>
      <c r="HGK7" s="511"/>
      <c r="HGL7" s="511"/>
      <c r="HGM7" s="511"/>
      <c r="HGN7" s="511"/>
      <c r="HGO7" s="512"/>
      <c r="HGP7" s="510"/>
      <c r="HGQ7" s="511"/>
      <c r="HGR7" s="511"/>
      <c r="HGS7" s="511"/>
      <c r="HGT7" s="511"/>
      <c r="HGU7" s="511"/>
      <c r="HGV7" s="511"/>
      <c r="HGW7" s="511"/>
      <c r="HGX7" s="511"/>
      <c r="HGY7" s="511"/>
      <c r="HGZ7" s="512"/>
      <c r="HHA7" s="510"/>
      <c r="HHB7" s="511"/>
      <c r="HHC7" s="511"/>
      <c r="HHD7" s="511"/>
      <c r="HHE7" s="511"/>
      <c r="HHF7" s="511"/>
      <c r="HHG7" s="511"/>
      <c r="HHH7" s="511"/>
      <c r="HHI7" s="511"/>
      <c r="HHJ7" s="511"/>
      <c r="HHK7" s="512"/>
      <c r="HHL7" s="510"/>
      <c r="HHM7" s="511"/>
      <c r="HHN7" s="511"/>
      <c r="HHO7" s="511"/>
      <c r="HHP7" s="511"/>
      <c r="HHQ7" s="511"/>
      <c r="HHR7" s="511"/>
      <c r="HHS7" s="511"/>
      <c r="HHT7" s="511"/>
      <c r="HHU7" s="511"/>
      <c r="HHV7" s="512"/>
      <c r="HHW7" s="510"/>
      <c r="HHX7" s="511"/>
      <c r="HHY7" s="511"/>
      <c r="HHZ7" s="511"/>
      <c r="HIA7" s="511"/>
      <c r="HIB7" s="511"/>
      <c r="HIC7" s="511"/>
      <c r="HID7" s="511"/>
      <c r="HIE7" s="511"/>
      <c r="HIF7" s="511"/>
      <c r="HIG7" s="512"/>
      <c r="HIH7" s="510"/>
      <c r="HII7" s="511"/>
      <c r="HIJ7" s="511"/>
      <c r="HIK7" s="511"/>
      <c r="HIL7" s="511"/>
      <c r="HIM7" s="511"/>
      <c r="HIN7" s="511"/>
      <c r="HIO7" s="511"/>
      <c r="HIP7" s="511"/>
      <c r="HIQ7" s="511"/>
      <c r="HIR7" s="512"/>
      <c r="HIS7" s="510"/>
      <c r="HIT7" s="511"/>
      <c r="HIU7" s="511"/>
      <c r="HIV7" s="511"/>
      <c r="HIW7" s="511"/>
      <c r="HIX7" s="511"/>
      <c r="HIY7" s="511"/>
      <c r="HIZ7" s="511"/>
      <c r="HJA7" s="511"/>
      <c r="HJB7" s="511"/>
      <c r="HJC7" s="512"/>
      <c r="HJD7" s="510"/>
      <c r="HJE7" s="511"/>
      <c r="HJF7" s="511"/>
      <c r="HJG7" s="511"/>
      <c r="HJH7" s="511"/>
      <c r="HJI7" s="511"/>
      <c r="HJJ7" s="511"/>
      <c r="HJK7" s="511"/>
      <c r="HJL7" s="511"/>
      <c r="HJM7" s="511"/>
      <c r="HJN7" s="512"/>
      <c r="HJO7" s="510"/>
      <c r="HJP7" s="511"/>
      <c r="HJQ7" s="511"/>
      <c r="HJR7" s="511"/>
      <c r="HJS7" s="511"/>
      <c r="HJT7" s="511"/>
      <c r="HJU7" s="511"/>
      <c r="HJV7" s="511"/>
      <c r="HJW7" s="511"/>
      <c r="HJX7" s="511"/>
      <c r="HJY7" s="512"/>
      <c r="HJZ7" s="510"/>
      <c r="HKA7" s="511"/>
      <c r="HKB7" s="511"/>
      <c r="HKC7" s="511"/>
      <c r="HKD7" s="511"/>
      <c r="HKE7" s="511"/>
      <c r="HKF7" s="511"/>
      <c r="HKG7" s="511"/>
      <c r="HKH7" s="511"/>
      <c r="HKI7" s="511"/>
      <c r="HKJ7" s="512"/>
      <c r="HKK7" s="510"/>
      <c r="HKL7" s="511"/>
      <c r="HKM7" s="511"/>
      <c r="HKN7" s="511"/>
      <c r="HKO7" s="511"/>
      <c r="HKP7" s="511"/>
      <c r="HKQ7" s="511"/>
      <c r="HKR7" s="511"/>
      <c r="HKS7" s="511"/>
      <c r="HKT7" s="511"/>
      <c r="HKU7" s="512"/>
      <c r="HKV7" s="510"/>
      <c r="HKW7" s="511"/>
      <c r="HKX7" s="511"/>
      <c r="HKY7" s="511"/>
      <c r="HKZ7" s="511"/>
      <c r="HLA7" s="511"/>
      <c r="HLB7" s="511"/>
      <c r="HLC7" s="511"/>
      <c r="HLD7" s="511"/>
      <c r="HLE7" s="511"/>
      <c r="HLF7" s="512"/>
      <c r="HLG7" s="510"/>
      <c r="HLH7" s="511"/>
      <c r="HLI7" s="511"/>
      <c r="HLJ7" s="511"/>
      <c r="HLK7" s="511"/>
      <c r="HLL7" s="511"/>
      <c r="HLM7" s="511"/>
      <c r="HLN7" s="511"/>
      <c r="HLO7" s="511"/>
      <c r="HLP7" s="511"/>
      <c r="HLQ7" s="512"/>
      <c r="HLR7" s="510"/>
      <c r="HLS7" s="511"/>
      <c r="HLT7" s="511"/>
      <c r="HLU7" s="511"/>
      <c r="HLV7" s="511"/>
      <c r="HLW7" s="511"/>
      <c r="HLX7" s="511"/>
      <c r="HLY7" s="511"/>
      <c r="HLZ7" s="511"/>
      <c r="HMA7" s="511"/>
      <c r="HMB7" s="512"/>
      <c r="HMC7" s="510"/>
      <c r="HMD7" s="511"/>
      <c r="HME7" s="511"/>
      <c r="HMF7" s="511"/>
      <c r="HMG7" s="511"/>
      <c r="HMH7" s="511"/>
      <c r="HMI7" s="511"/>
      <c r="HMJ7" s="511"/>
      <c r="HMK7" s="511"/>
      <c r="HML7" s="511"/>
      <c r="HMM7" s="512"/>
      <c r="HMN7" s="510"/>
      <c r="HMO7" s="511"/>
      <c r="HMP7" s="511"/>
      <c r="HMQ7" s="511"/>
      <c r="HMR7" s="511"/>
      <c r="HMS7" s="511"/>
      <c r="HMT7" s="511"/>
      <c r="HMU7" s="511"/>
      <c r="HMV7" s="511"/>
      <c r="HMW7" s="511"/>
      <c r="HMX7" s="512"/>
      <c r="HMY7" s="510"/>
      <c r="HMZ7" s="511"/>
      <c r="HNA7" s="511"/>
      <c r="HNB7" s="511"/>
      <c r="HNC7" s="511"/>
      <c r="HND7" s="511"/>
      <c r="HNE7" s="511"/>
      <c r="HNF7" s="511"/>
      <c r="HNG7" s="511"/>
      <c r="HNH7" s="511"/>
      <c r="HNI7" s="512"/>
      <c r="HNJ7" s="510"/>
      <c r="HNK7" s="511"/>
      <c r="HNL7" s="511"/>
      <c r="HNM7" s="511"/>
      <c r="HNN7" s="511"/>
      <c r="HNO7" s="511"/>
      <c r="HNP7" s="511"/>
      <c r="HNQ7" s="511"/>
      <c r="HNR7" s="511"/>
      <c r="HNS7" s="511"/>
      <c r="HNT7" s="512"/>
      <c r="HNU7" s="510"/>
      <c r="HNV7" s="511"/>
      <c r="HNW7" s="511"/>
      <c r="HNX7" s="511"/>
      <c r="HNY7" s="511"/>
      <c r="HNZ7" s="511"/>
      <c r="HOA7" s="511"/>
      <c r="HOB7" s="511"/>
      <c r="HOC7" s="511"/>
      <c r="HOD7" s="511"/>
      <c r="HOE7" s="512"/>
      <c r="HOF7" s="510"/>
      <c r="HOG7" s="511"/>
      <c r="HOH7" s="511"/>
      <c r="HOI7" s="511"/>
      <c r="HOJ7" s="511"/>
      <c r="HOK7" s="511"/>
      <c r="HOL7" s="511"/>
      <c r="HOM7" s="511"/>
      <c r="HON7" s="511"/>
      <c r="HOO7" s="511"/>
      <c r="HOP7" s="512"/>
      <c r="HOQ7" s="510"/>
      <c r="HOR7" s="511"/>
      <c r="HOS7" s="511"/>
      <c r="HOT7" s="511"/>
      <c r="HOU7" s="511"/>
      <c r="HOV7" s="511"/>
      <c r="HOW7" s="511"/>
      <c r="HOX7" s="511"/>
      <c r="HOY7" s="511"/>
      <c r="HOZ7" s="511"/>
      <c r="HPA7" s="512"/>
      <c r="HPB7" s="510"/>
      <c r="HPC7" s="511"/>
      <c r="HPD7" s="511"/>
      <c r="HPE7" s="511"/>
      <c r="HPF7" s="511"/>
      <c r="HPG7" s="511"/>
      <c r="HPH7" s="511"/>
      <c r="HPI7" s="511"/>
      <c r="HPJ7" s="511"/>
      <c r="HPK7" s="511"/>
      <c r="HPL7" s="512"/>
      <c r="HPM7" s="510"/>
      <c r="HPN7" s="511"/>
      <c r="HPO7" s="511"/>
      <c r="HPP7" s="511"/>
      <c r="HPQ7" s="511"/>
      <c r="HPR7" s="511"/>
      <c r="HPS7" s="511"/>
      <c r="HPT7" s="511"/>
      <c r="HPU7" s="511"/>
      <c r="HPV7" s="511"/>
      <c r="HPW7" s="512"/>
      <c r="HPX7" s="510"/>
      <c r="HPY7" s="511"/>
      <c r="HPZ7" s="511"/>
      <c r="HQA7" s="511"/>
      <c r="HQB7" s="511"/>
      <c r="HQC7" s="511"/>
      <c r="HQD7" s="511"/>
      <c r="HQE7" s="511"/>
      <c r="HQF7" s="511"/>
      <c r="HQG7" s="511"/>
      <c r="HQH7" s="512"/>
      <c r="HQI7" s="510"/>
      <c r="HQJ7" s="511"/>
      <c r="HQK7" s="511"/>
      <c r="HQL7" s="511"/>
      <c r="HQM7" s="511"/>
      <c r="HQN7" s="511"/>
      <c r="HQO7" s="511"/>
      <c r="HQP7" s="511"/>
      <c r="HQQ7" s="511"/>
      <c r="HQR7" s="511"/>
      <c r="HQS7" s="512"/>
      <c r="HQT7" s="510"/>
      <c r="HQU7" s="511"/>
      <c r="HQV7" s="511"/>
      <c r="HQW7" s="511"/>
      <c r="HQX7" s="511"/>
      <c r="HQY7" s="511"/>
      <c r="HQZ7" s="511"/>
      <c r="HRA7" s="511"/>
      <c r="HRB7" s="511"/>
      <c r="HRC7" s="511"/>
      <c r="HRD7" s="512"/>
      <c r="HRE7" s="510"/>
      <c r="HRF7" s="511"/>
      <c r="HRG7" s="511"/>
      <c r="HRH7" s="511"/>
      <c r="HRI7" s="511"/>
      <c r="HRJ7" s="511"/>
      <c r="HRK7" s="511"/>
      <c r="HRL7" s="511"/>
      <c r="HRM7" s="511"/>
      <c r="HRN7" s="511"/>
      <c r="HRO7" s="512"/>
      <c r="HRP7" s="510"/>
      <c r="HRQ7" s="511"/>
      <c r="HRR7" s="511"/>
      <c r="HRS7" s="511"/>
      <c r="HRT7" s="511"/>
      <c r="HRU7" s="511"/>
      <c r="HRV7" s="511"/>
      <c r="HRW7" s="511"/>
      <c r="HRX7" s="511"/>
      <c r="HRY7" s="511"/>
      <c r="HRZ7" s="512"/>
      <c r="HSA7" s="510"/>
      <c r="HSB7" s="511"/>
      <c r="HSC7" s="511"/>
      <c r="HSD7" s="511"/>
      <c r="HSE7" s="511"/>
      <c r="HSF7" s="511"/>
      <c r="HSG7" s="511"/>
      <c r="HSH7" s="511"/>
      <c r="HSI7" s="511"/>
      <c r="HSJ7" s="511"/>
      <c r="HSK7" s="512"/>
      <c r="HSL7" s="510"/>
      <c r="HSM7" s="511"/>
      <c r="HSN7" s="511"/>
      <c r="HSO7" s="511"/>
      <c r="HSP7" s="511"/>
      <c r="HSQ7" s="511"/>
      <c r="HSR7" s="511"/>
      <c r="HSS7" s="511"/>
      <c r="HST7" s="511"/>
      <c r="HSU7" s="511"/>
      <c r="HSV7" s="512"/>
      <c r="HSW7" s="510"/>
      <c r="HSX7" s="511"/>
      <c r="HSY7" s="511"/>
      <c r="HSZ7" s="511"/>
      <c r="HTA7" s="511"/>
      <c r="HTB7" s="511"/>
      <c r="HTC7" s="511"/>
      <c r="HTD7" s="511"/>
      <c r="HTE7" s="511"/>
      <c r="HTF7" s="511"/>
      <c r="HTG7" s="512"/>
      <c r="HTH7" s="510"/>
      <c r="HTI7" s="511"/>
      <c r="HTJ7" s="511"/>
      <c r="HTK7" s="511"/>
      <c r="HTL7" s="511"/>
      <c r="HTM7" s="511"/>
      <c r="HTN7" s="511"/>
      <c r="HTO7" s="511"/>
      <c r="HTP7" s="511"/>
      <c r="HTQ7" s="511"/>
      <c r="HTR7" s="512"/>
      <c r="HTS7" s="510"/>
      <c r="HTT7" s="511"/>
      <c r="HTU7" s="511"/>
      <c r="HTV7" s="511"/>
      <c r="HTW7" s="511"/>
      <c r="HTX7" s="511"/>
      <c r="HTY7" s="511"/>
      <c r="HTZ7" s="511"/>
      <c r="HUA7" s="511"/>
      <c r="HUB7" s="511"/>
      <c r="HUC7" s="512"/>
      <c r="HUD7" s="510"/>
      <c r="HUE7" s="511"/>
      <c r="HUF7" s="511"/>
      <c r="HUG7" s="511"/>
      <c r="HUH7" s="511"/>
      <c r="HUI7" s="511"/>
      <c r="HUJ7" s="511"/>
      <c r="HUK7" s="511"/>
      <c r="HUL7" s="511"/>
      <c r="HUM7" s="511"/>
      <c r="HUN7" s="512"/>
      <c r="HUO7" s="510"/>
      <c r="HUP7" s="511"/>
      <c r="HUQ7" s="511"/>
      <c r="HUR7" s="511"/>
      <c r="HUS7" s="511"/>
      <c r="HUT7" s="511"/>
      <c r="HUU7" s="511"/>
      <c r="HUV7" s="511"/>
      <c r="HUW7" s="511"/>
      <c r="HUX7" s="511"/>
      <c r="HUY7" s="512"/>
      <c r="HUZ7" s="510"/>
      <c r="HVA7" s="511"/>
      <c r="HVB7" s="511"/>
      <c r="HVC7" s="511"/>
      <c r="HVD7" s="511"/>
      <c r="HVE7" s="511"/>
      <c r="HVF7" s="511"/>
      <c r="HVG7" s="511"/>
      <c r="HVH7" s="511"/>
      <c r="HVI7" s="511"/>
      <c r="HVJ7" s="512"/>
      <c r="HVK7" s="510"/>
      <c r="HVL7" s="511"/>
      <c r="HVM7" s="511"/>
      <c r="HVN7" s="511"/>
      <c r="HVO7" s="511"/>
      <c r="HVP7" s="511"/>
      <c r="HVQ7" s="511"/>
      <c r="HVR7" s="511"/>
      <c r="HVS7" s="511"/>
      <c r="HVT7" s="511"/>
      <c r="HVU7" s="512"/>
      <c r="HVV7" s="510"/>
      <c r="HVW7" s="511"/>
      <c r="HVX7" s="511"/>
      <c r="HVY7" s="511"/>
      <c r="HVZ7" s="511"/>
      <c r="HWA7" s="511"/>
      <c r="HWB7" s="511"/>
      <c r="HWC7" s="511"/>
      <c r="HWD7" s="511"/>
      <c r="HWE7" s="511"/>
      <c r="HWF7" s="512"/>
      <c r="HWG7" s="510"/>
      <c r="HWH7" s="511"/>
      <c r="HWI7" s="511"/>
      <c r="HWJ7" s="511"/>
      <c r="HWK7" s="511"/>
      <c r="HWL7" s="511"/>
      <c r="HWM7" s="511"/>
      <c r="HWN7" s="511"/>
      <c r="HWO7" s="511"/>
      <c r="HWP7" s="511"/>
      <c r="HWQ7" s="512"/>
      <c r="HWR7" s="510"/>
      <c r="HWS7" s="511"/>
      <c r="HWT7" s="511"/>
      <c r="HWU7" s="511"/>
      <c r="HWV7" s="511"/>
      <c r="HWW7" s="511"/>
      <c r="HWX7" s="511"/>
      <c r="HWY7" s="511"/>
      <c r="HWZ7" s="511"/>
      <c r="HXA7" s="511"/>
      <c r="HXB7" s="512"/>
      <c r="HXC7" s="510"/>
      <c r="HXD7" s="511"/>
      <c r="HXE7" s="511"/>
      <c r="HXF7" s="511"/>
      <c r="HXG7" s="511"/>
      <c r="HXH7" s="511"/>
      <c r="HXI7" s="511"/>
      <c r="HXJ7" s="511"/>
      <c r="HXK7" s="511"/>
      <c r="HXL7" s="511"/>
      <c r="HXM7" s="512"/>
      <c r="HXN7" s="510"/>
      <c r="HXO7" s="511"/>
      <c r="HXP7" s="511"/>
      <c r="HXQ7" s="511"/>
      <c r="HXR7" s="511"/>
      <c r="HXS7" s="511"/>
      <c r="HXT7" s="511"/>
      <c r="HXU7" s="511"/>
      <c r="HXV7" s="511"/>
      <c r="HXW7" s="511"/>
      <c r="HXX7" s="512"/>
      <c r="HXY7" s="510"/>
      <c r="HXZ7" s="511"/>
      <c r="HYA7" s="511"/>
      <c r="HYB7" s="511"/>
      <c r="HYC7" s="511"/>
      <c r="HYD7" s="511"/>
      <c r="HYE7" s="511"/>
      <c r="HYF7" s="511"/>
      <c r="HYG7" s="511"/>
      <c r="HYH7" s="511"/>
      <c r="HYI7" s="512"/>
      <c r="HYJ7" s="510"/>
      <c r="HYK7" s="511"/>
      <c r="HYL7" s="511"/>
      <c r="HYM7" s="511"/>
      <c r="HYN7" s="511"/>
      <c r="HYO7" s="511"/>
      <c r="HYP7" s="511"/>
      <c r="HYQ7" s="511"/>
      <c r="HYR7" s="511"/>
      <c r="HYS7" s="511"/>
      <c r="HYT7" s="512"/>
      <c r="HYU7" s="510"/>
      <c r="HYV7" s="511"/>
      <c r="HYW7" s="511"/>
      <c r="HYX7" s="511"/>
      <c r="HYY7" s="511"/>
      <c r="HYZ7" s="511"/>
      <c r="HZA7" s="511"/>
      <c r="HZB7" s="511"/>
      <c r="HZC7" s="511"/>
      <c r="HZD7" s="511"/>
      <c r="HZE7" s="512"/>
      <c r="HZF7" s="510"/>
      <c r="HZG7" s="511"/>
      <c r="HZH7" s="511"/>
      <c r="HZI7" s="511"/>
      <c r="HZJ7" s="511"/>
      <c r="HZK7" s="511"/>
      <c r="HZL7" s="511"/>
      <c r="HZM7" s="511"/>
      <c r="HZN7" s="511"/>
      <c r="HZO7" s="511"/>
      <c r="HZP7" s="512"/>
      <c r="HZQ7" s="510"/>
      <c r="HZR7" s="511"/>
      <c r="HZS7" s="511"/>
      <c r="HZT7" s="511"/>
      <c r="HZU7" s="511"/>
      <c r="HZV7" s="511"/>
      <c r="HZW7" s="511"/>
      <c r="HZX7" s="511"/>
      <c r="HZY7" s="511"/>
      <c r="HZZ7" s="511"/>
      <c r="IAA7" s="512"/>
      <c r="IAB7" s="510"/>
      <c r="IAC7" s="511"/>
      <c r="IAD7" s="511"/>
      <c r="IAE7" s="511"/>
      <c r="IAF7" s="511"/>
      <c r="IAG7" s="511"/>
      <c r="IAH7" s="511"/>
      <c r="IAI7" s="511"/>
      <c r="IAJ7" s="511"/>
      <c r="IAK7" s="511"/>
      <c r="IAL7" s="512"/>
      <c r="IAM7" s="510"/>
      <c r="IAN7" s="511"/>
      <c r="IAO7" s="511"/>
      <c r="IAP7" s="511"/>
      <c r="IAQ7" s="511"/>
      <c r="IAR7" s="511"/>
      <c r="IAS7" s="511"/>
      <c r="IAT7" s="511"/>
      <c r="IAU7" s="511"/>
      <c r="IAV7" s="511"/>
      <c r="IAW7" s="512"/>
      <c r="IAX7" s="510"/>
      <c r="IAY7" s="511"/>
      <c r="IAZ7" s="511"/>
      <c r="IBA7" s="511"/>
      <c r="IBB7" s="511"/>
      <c r="IBC7" s="511"/>
      <c r="IBD7" s="511"/>
      <c r="IBE7" s="511"/>
      <c r="IBF7" s="511"/>
      <c r="IBG7" s="511"/>
      <c r="IBH7" s="512"/>
      <c r="IBI7" s="510"/>
      <c r="IBJ7" s="511"/>
      <c r="IBK7" s="511"/>
      <c r="IBL7" s="511"/>
      <c r="IBM7" s="511"/>
      <c r="IBN7" s="511"/>
      <c r="IBO7" s="511"/>
      <c r="IBP7" s="511"/>
      <c r="IBQ7" s="511"/>
      <c r="IBR7" s="511"/>
      <c r="IBS7" s="512"/>
      <c r="IBT7" s="510"/>
      <c r="IBU7" s="511"/>
      <c r="IBV7" s="511"/>
      <c r="IBW7" s="511"/>
      <c r="IBX7" s="511"/>
      <c r="IBY7" s="511"/>
      <c r="IBZ7" s="511"/>
      <c r="ICA7" s="511"/>
      <c r="ICB7" s="511"/>
      <c r="ICC7" s="511"/>
      <c r="ICD7" s="512"/>
      <c r="ICE7" s="510"/>
      <c r="ICF7" s="511"/>
      <c r="ICG7" s="511"/>
      <c r="ICH7" s="511"/>
      <c r="ICI7" s="511"/>
      <c r="ICJ7" s="511"/>
      <c r="ICK7" s="511"/>
      <c r="ICL7" s="511"/>
      <c r="ICM7" s="511"/>
      <c r="ICN7" s="511"/>
      <c r="ICO7" s="512"/>
      <c r="ICP7" s="510"/>
      <c r="ICQ7" s="511"/>
      <c r="ICR7" s="511"/>
      <c r="ICS7" s="511"/>
      <c r="ICT7" s="511"/>
      <c r="ICU7" s="511"/>
      <c r="ICV7" s="511"/>
      <c r="ICW7" s="511"/>
      <c r="ICX7" s="511"/>
      <c r="ICY7" s="511"/>
      <c r="ICZ7" s="512"/>
      <c r="IDA7" s="510"/>
      <c r="IDB7" s="511"/>
      <c r="IDC7" s="511"/>
      <c r="IDD7" s="511"/>
      <c r="IDE7" s="511"/>
      <c r="IDF7" s="511"/>
      <c r="IDG7" s="511"/>
      <c r="IDH7" s="511"/>
      <c r="IDI7" s="511"/>
      <c r="IDJ7" s="511"/>
      <c r="IDK7" s="512"/>
      <c r="IDL7" s="510"/>
      <c r="IDM7" s="511"/>
      <c r="IDN7" s="511"/>
      <c r="IDO7" s="511"/>
      <c r="IDP7" s="511"/>
      <c r="IDQ7" s="511"/>
      <c r="IDR7" s="511"/>
      <c r="IDS7" s="511"/>
      <c r="IDT7" s="511"/>
      <c r="IDU7" s="511"/>
      <c r="IDV7" s="512"/>
      <c r="IDW7" s="510"/>
      <c r="IDX7" s="511"/>
      <c r="IDY7" s="511"/>
      <c r="IDZ7" s="511"/>
      <c r="IEA7" s="511"/>
      <c r="IEB7" s="511"/>
      <c r="IEC7" s="511"/>
      <c r="IED7" s="511"/>
      <c r="IEE7" s="511"/>
      <c r="IEF7" s="511"/>
      <c r="IEG7" s="512"/>
      <c r="IEH7" s="510"/>
      <c r="IEI7" s="511"/>
      <c r="IEJ7" s="511"/>
      <c r="IEK7" s="511"/>
      <c r="IEL7" s="511"/>
      <c r="IEM7" s="511"/>
      <c r="IEN7" s="511"/>
      <c r="IEO7" s="511"/>
      <c r="IEP7" s="511"/>
      <c r="IEQ7" s="511"/>
      <c r="IER7" s="512"/>
      <c r="IES7" s="510"/>
      <c r="IET7" s="511"/>
      <c r="IEU7" s="511"/>
      <c r="IEV7" s="511"/>
      <c r="IEW7" s="511"/>
      <c r="IEX7" s="511"/>
      <c r="IEY7" s="511"/>
      <c r="IEZ7" s="511"/>
      <c r="IFA7" s="511"/>
      <c r="IFB7" s="511"/>
      <c r="IFC7" s="512"/>
      <c r="IFD7" s="510"/>
      <c r="IFE7" s="511"/>
      <c r="IFF7" s="511"/>
      <c r="IFG7" s="511"/>
      <c r="IFH7" s="511"/>
      <c r="IFI7" s="511"/>
      <c r="IFJ7" s="511"/>
      <c r="IFK7" s="511"/>
      <c r="IFL7" s="511"/>
      <c r="IFM7" s="511"/>
      <c r="IFN7" s="512"/>
      <c r="IFO7" s="510"/>
      <c r="IFP7" s="511"/>
      <c r="IFQ7" s="511"/>
      <c r="IFR7" s="511"/>
      <c r="IFS7" s="511"/>
      <c r="IFT7" s="511"/>
      <c r="IFU7" s="511"/>
      <c r="IFV7" s="511"/>
      <c r="IFW7" s="511"/>
      <c r="IFX7" s="511"/>
      <c r="IFY7" s="512"/>
      <c r="IFZ7" s="510"/>
      <c r="IGA7" s="511"/>
      <c r="IGB7" s="511"/>
      <c r="IGC7" s="511"/>
      <c r="IGD7" s="511"/>
      <c r="IGE7" s="511"/>
      <c r="IGF7" s="511"/>
      <c r="IGG7" s="511"/>
      <c r="IGH7" s="511"/>
      <c r="IGI7" s="511"/>
      <c r="IGJ7" s="512"/>
      <c r="IGK7" s="510"/>
      <c r="IGL7" s="511"/>
      <c r="IGM7" s="511"/>
      <c r="IGN7" s="511"/>
      <c r="IGO7" s="511"/>
      <c r="IGP7" s="511"/>
      <c r="IGQ7" s="511"/>
      <c r="IGR7" s="511"/>
      <c r="IGS7" s="511"/>
      <c r="IGT7" s="511"/>
      <c r="IGU7" s="512"/>
      <c r="IGV7" s="510"/>
      <c r="IGW7" s="511"/>
      <c r="IGX7" s="511"/>
      <c r="IGY7" s="511"/>
      <c r="IGZ7" s="511"/>
      <c r="IHA7" s="511"/>
      <c r="IHB7" s="511"/>
      <c r="IHC7" s="511"/>
      <c r="IHD7" s="511"/>
      <c r="IHE7" s="511"/>
      <c r="IHF7" s="512"/>
      <c r="IHG7" s="510"/>
      <c r="IHH7" s="511"/>
      <c r="IHI7" s="511"/>
      <c r="IHJ7" s="511"/>
      <c r="IHK7" s="511"/>
      <c r="IHL7" s="511"/>
      <c r="IHM7" s="511"/>
      <c r="IHN7" s="511"/>
      <c r="IHO7" s="511"/>
      <c r="IHP7" s="511"/>
      <c r="IHQ7" s="512"/>
      <c r="IHR7" s="510"/>
      <c r="IHS7" s="511"/>
      <c r="IHT7" s="511"/>
      <c r="IHU7" s="511"/>
      <c r="IHV7" s="511"/>
      <c r="IHW7" s="511"/>
      <c r="IHX7" s="511"/>
      <c r="IHY7" s="511"/>
      <c r="IHZ7" s="511"/>
      <c r="IIA7" s="511"/>
      <c r="IIB7" s="512"/>
      <c r="IIC7" s="510"/>
      <c r="IID7" s="511"/>
      <c r="IIE7" s="511"/>
      <c r="IIF7" s="511"/>
      <c r="IIG7" s="511"/>
      <c r="IIH7" s="511"/>
      <c r="III7" s="511"/>
      <c r="IIJ7" s="511"/>
      <c r="IIK7" s="511"/>
      <c r="IIL7" s="511"/>
      <c r="IIM7" s="512"/>
      <c r="IIN7" s="510"/>
      <c r="IIO7" s="511"/>
      <c r="IIP7" s="511"/>
      <c r="IIQ7" s="511"/>
      <c r="IIR7" s="511"/>
      <c r="IIS7" s="511"/>
      <c r="IIT7" s="511"/>
      <c r="IIU7" s="511"/>
      <c r="IIV7" s="511"/>
      <c r="IIW7" s="511"/>
      <c r="IIX7" s="512"/>
      <c r="IIY7" s="510"/>
      <c r="IIZ7" s="511"/>
      <c r="IJA7" s="511"/>
      <c r="IJB7" s="511"/>
      <c r="IJC7" s="511"/>
      <c r="IJD7" s="511"/>
      <c r="IJE7" s="511"/>
      <c r="IJF7" s="511"/>
      <c r="IJG7" s="511"/>
      <c r="IJH7" s="511"/>
      <c r="IJI7" s="512"/>
      <c r="IJJ7" s="510"/>
      <c r="IJK7" s="511"/>
      <c r="IJL7" s="511"/>
      <c r="IJM7" s="511"/>
      <c r="IJN7" s="511"/>
      <c r="IJO7" s="511"/>
      <c r="IJP7" s="511"/>
      <c r="IJQ7" s="511"/>
      <c r="IJR7" s="511"/>
      <c r="IJS7" s="511"/>
      <c r="IJT7" s="512"/>
      <c r="IJU7" s="510"/>
      <c r="IJV7" s="511"/>
      <c r="IJW7" s="511"/>
      <c r="IJX7" s="511"/>
      <c r="IJY7" s="511"/>
      <c r="IJZ7" s="511"/>
      <c r="IKA7" s="511"/>
      <c r="IKB7" s="511"/>
      <c r="IKC7" s="511"/>
      <c r="IKD7" s="511"/>
      <c r="IKE7" s="512"/>
      <c r="IKF7" s="510"/>
      <c r="IKG7" s="511"/>
      <c r="IKH7" s="511"/>
      <c r="IKI7" s="511"/>
      <c r="IKJ7" s="511"/>
      <c r="IKK7" s="511"/>
      <c r="IKL7" s="511"/>
      <c r="IKM7" s="511"/>
      <c r="IKN7" s="511"/>
      <c r="IKO7" s="511"/>
      <c r="IKP7" s="512"/>
      <c r="IKQ7" s="510"/>
      <c r="IKR7" s="511"/>
      <c r="IKS7" s="511"/>
      <c r="IKT7" s="511"/>
      <c r="IKU7" s="511"/>
      <c r="IKV7" s="511"/>
      <c r="IKW7" s="511"/>
      <c r="IKX7" s="511"/>
      <c r="IKY7" s="511"/>
      <c r="IKZ7" s="511"/>
      <c r="ILA7" s="512"/>
      <c r="ILB7" s="510"/>
      <c r="ILC7" s="511"/>
      <c r="ILD7" s="511"/>
      <c r="ILE7" s="511"/>
      <c r="ILF7" s="511"/>
      <c r="ILG7" s="511"/>
      <c r="ILH7" s="511"/>
      <c r="ILI7" s="511"/>
      <c r="ILJ7" s="511"/>
      <c r="ILK7" s="511"/>
      <c r="ILL7" s="512"/>
      <c r="ILM7" s="510"/>
      <c r="ILN7" s="511"/>
      <c r="ILO7" s="511"/>
      <c r="ILP7" s="511"/>
      <c r="ILQ7" s="511"/>
      <c r="ILR7" s="511"/>
      <c r="ILS7" s="511"/>
      <c r="ILT7" s="511"/>
      <c r="ILU7" s="511"/>
      <c r="ILV7" s="511"/>
      <c r="ILW7" s="512"/>
      <c r="ILX7" s="510"/>
      <c r="ILY7" s="511"/>
      <c r="ILZ7" s="511"/>
      <c r="IMA7" s="511"/>
      <c r="IMB7" s="511"/>
      <c r="IMC7" s="511"/>
      <c r="IMD7" s="511"/>
      <c r="IME7" s="511"/>
      <c r="IMF7" s="511"/>
      <c r="IMG7" s="511"/>
      <c r="IMH7" s="512"/>
      <c r="IMI7" s="510"/>
      <c r="IMJ7" s="511"/>
      <c r="IMK7" s="511"/>
      <c r="IML7" s="511"/>
      <c r="IMM7" s="511"/>
      <c r="IMN7" s="511"/>
      <c r="IMO7" s="511"/>
      <c r="IMP7" s="511"/>
      <c r="IMQ7" s="511"/>
      <c r="IMR7" s="511"/>
      <c r="IMS7" s="512"/>
      <c r="IMT7" s="510"/>
      <c r="IMU7" s="511"/>
      <c r="IMV7" s="511"/>
      <c r="IMW7" s="511"/>
      <c r="IMX7" s="511"/>
      <c r="IMY7" s="511"/>
      <c r="IMZ7" s="511"/>
      <c r="INA7" s="511"/>
      <c r="INB7" s="511"/>
      <c r="INC7" s="511"/>
      <c r="IND7" s="512"/>
      <c r="INE7" s="510"/>
      <c r="INF7" s="511"/>
      <c r="ING7" s="511"/>
      <c r="INH7" s="511"/>
      <c r="INI7" s="511"/>
      <c r="INJ7" s="511"/>
      <c r="INK7" s="511"/>
      <c r="INL7" s="511"/>
      <c r="INM7" s="511"/>
      <c r="INN7" s="511"/>
      <c r="INO7" s="512"/>
      <c r="INP7" s="510"/>
      <c r="INQ7" s="511"/>
      <c r="INR7" s="511"/>
      <c r="INS7" s="511"/>
      <c r="INT7" s="511"/>
      <c r="INU7" s="511"/>
      <c r="INV7" s="511"/>
      <c r="INW7" s="511"/>
      <c r="INX7" s="511"/>
      <c r="INY7" s="511"/>
      <c r="INZ7" s="512"/>
      <c r="IOA7" s="510"/>
      <c r="IOB7" s="511"/>
      <c r="IOC7" s="511"/>
      <c r="IOD7" s="511"/>
      <c r="IOE7" s="511"/>
      <c r="IOF7" s="511"/>
      <c r="IOG7" s="511"/>
      <c r="IOH7" s="511"/>
      <c r="IOI7" s="511"/>
      <c r="IOJ7" s="511"/>
      <c r="IOK7" s="512"/>
      <c r="IOL7" s="510"/>
      <c r="IOM7" s="511"/>
      <c r="ION7" s="511"/>
      <c r="IOO7" s="511"/>
      <c r="IOP7" s="511"/>
      <c r="IOQ7" s="511"/>
      <c r="IOR7" s="511"/>
      <c r="IOS7" s="511"/>
      <c r="IOT7" s="511"/>
      <c r="IOU7" s="511"/>
      <c r="IOV7" s="512"/>
      <c r="IOW7" s="510"/>
      <c r="IOX7" s="511"/>
      <c r="IOY7" s="511"/>
      <c r="IOZ7" s="511"/>
      <c r="IPA7" s="511"/>
      <c r="IPB7" s="511"/>
      <c r="IPC7" s="511"/>
      <c r="IPD7" s="511"/>
      <c r="IPE7" s="511"/>
      <c r="IPF7" s="511"/>
      <c r="IPG7" s="512"/>
      <c r="IPH7" s="510"/>
      <c r="IPI7" s="511"/>
      <c r="IPJ7" s="511"/>
      <c r="IPK7" s="511"/>
      <c r="IPL7" s="511"/>
      <c r="IPM7" s="511"/>
      <c r="IPN7" s="511"/>
      <c r="IPO7" s="511"/>
      <c r="IPP7" s="511"/>
      <c r="IPQ7" s="511"/>
      <c r="IPR7" s="512"/>
      <c r="IPS7" s="510"/>
      <c r="IPT7" s="511"/>
      <c r="IPU7" s="511"/>
      <c r="IPV7" s="511"/>
      <c r="IPW7" s="511"/>
      <c r="IPX7" s="511"/>
      <c r="IPY7" s="511"/>
      <c r="IPZ7" s="511"/>
      <c r="IQA7" s="511"/>
      <c r="IQB7" s="511"/>
      <c r="IQC7" s="512"/>
      <c r="IQD7" s="510"/>
      <c r="IQE7" s="511"/>
      <c r="IQF7" s="511"/>
      <c r="IQG7" s="511"/>
      <c r="IQH7" s="511"/>
      <c r="IQI7" s="511"/>
      <c r="IQJ7" s="511"/>
      <c r="IQK7" s="511"/>
      <c r="IQL7" s="511"/>
      <c r="IQM7" s="511"/>
      <c r="IQN7" s="512"/>
      <c r="IQO7" s="510"/>
      <c r="IQP7" s="511"/>
      <c r="IQQ7" s="511"/>
      <c r="IQR7" s="511"/>
      <c r="IQS7" s="511"/>
      <c r="IQT7" s="511"/>
      <c r="IQU7" s="511"/>
      <c r="IQV7" s="511"/>
      <c r="IQW7" s="511"/>
      <c r="IQX7" s="511"/>
      <c r="IQY7" s="512"/>
      <c r="IQZ7" s="510"/>
      <c r="IRA7" s="511"/>
      <c r="IRB7" s="511"/>
      <c r="IRC7" s="511"/>
      <c r="IRD7" s="511"/>
      <c r="IRE7" s="511"/>
      <c r="IRF7" s="511"/>
      <c r="IRG7" s="511"/>
      <c r="IRH7" s="511"/>
      <c r="IRI7" s="511"/>
      <c r="IRJ7" s="512"/>
      <c r="IRK7" s="510"/>
      <c r="IRL7" s="511"/>
      <c r="IRM7" s="511"/>
      <c r="IRN7" s="511"/>
      <c r="IRO7" s="511"/>
      <c r="IRP7" s="511"/>
      <c r="IRQ7" s="511"/>
      <c r="IRR7" s="511"/>
      <c r="IRS7" s="511"/>
      <c r="IRT7" s="511"/>
      <c r="IRU7" s="512"/>
      <c r="IRV7" s="510"/>
      <c r="IRW7" s="511"/>
      <c r="IRX7" s="511"/>
      <c r="IRY7" s="511"/>
      <c r="IRZ7" s="511"/>
      <c r="ISA7" s="511"/>
      <c r="ISB7" s="511"/>
      <c r="ISC7" s="511"/>
      <c r="ISD7" s="511"/>
      <c r="ISE7" s="511"/>
      <c r="ISF7" s="512"/>
      <c r="ISG7" s="510"/>
      <c r="ISH7" s="511"/>
      <c r="ISI7" s="511"/>
      <c r="ISJ7" s="511"/>
      <c r="ISK7" s="511"/>
      <c r="ISL7" s="511"/>
      <c r="ISM7" s="511"/>
      <c r="ISN7" s="511"/>
      <c r="ISO7" s="511"/>
      <c r="ISP7" s="511"/>
      <c r="ISQ7" s="512"/>
      <c r="ISR7" s="510"/>
      <c r="ISS7" s="511"/>
      <c r="IST7" s="511"/>
      <c r="ISU7" s="511"/>
      <c r="ISV7" s="511"/>
      <c r="ISW7" s="511"/>
      <c r="ISX7" s="511"/>
      <c r="ISY7" s="511"/>
      <c r="ISZ7" s="511"/>
      <c r="ITA7" s="511"/>
      <c r="ITB7" s="512"/>
      <c r="ITC7" s="510"/>
      <c r="ITD7" s="511"/>
      <c r="ITE7" s="511"/>
      <c r="ITF7" s="511"/>
      <c r="ITG7" s="511"/>
      <c r="ITH7" s="511"/>
      <c r="ITI7" s="511"/>
      <c r="ITJ7" s="511"/>
      <c r="ITK7" s="511"/>
      <c r="ITL7" s="511"/>
      <c r="ITM7" s="512"/>
      <c r="ITN7" s="510"/>
      <c r="ITO7" s="511"/>
      <c r="ITP7" s="511"/>
      <c r="ITQ7" s="511"/>
      <c r="ITR7" s="511"/>
      <c r="ITS7" s="511"/>
      <c r="ITT7" s="511"/>
      <c r="ITU7" s="511"/>
      <c r="ITV7" s="511"/>
      <c r="ITW7" s="511"/>
      <c r="ITX7" s="512"/>
      <c r="ITY7" s="510"/>
      <c r="ITZ7" s="511"/>
      <c r="IUA7" s="511"/>
      <c r="IUB7" s="511"/>
      <c r="IUC7" s="511"/>
      <c r="IUD7" s="511"/>
      <c r="IUE7" s="511"/>
      <c r="IUF7" s="511"/>
      <c r="IUG7" s="511"/>
      <c r="IUH7" s="511"/>
      <c r="IUI7" s="512"/>
      <c r="IUJ7" s="510"/>
      <c r="IUK7" s="511"/>
      <c r="IUL7" s="511"/>
      <c r="IUM7" s="511"/>
      <c r="IUN7" s="511"/>
      <c r="IUO7" s="511"/>
      <c r="IUP7" s="511"/>
      <c r="IUQ7" s="511"/>
      <c r="IUR7" s="511"/>
      <c r="IUS7" s="511"/>
      <c r="IUT7" s="512"/>
      <c r="IUU7" s="510"/>
      <c r="IUV7" s="511"/>
      <c r="IUW7" s="511"/>
      <c r="IUX7" s="511"/>
      <c r="IUY7" s="511"/>
      <c r="IUZ7" s="511"/>
      <c r="IVA7" s="511"/>
      <c r="IVB7" s="511"/>
      <c r="IVC7" s="511"/>
      <c r="IVD7" s="511"/>
      <c r="IVE7" s="512"/>
      <c r="IVF7" s="510"/>
      <c r="IVG7" s="511"/>
      <c r="IVH7" s="511"/>
      <c r="IVI7" s="511"/>
      <c r="IVJ7" s="511"/>
      <c r="IVK7" s="511"/>
      <c r="IVL7" s="511"/>
      <c r="IVM7" s="511"/>
      <c r="IVN7" s="511"/>
      <c r="IVO7" s="511"/>
      <c r="IVP7" s="512"/>
      <c r="IVQ7" s="510"/>
      <c r="IVR7" s="511"/>
      <c r="IVS7" s="511"/>
      <c r="IVT7" s="511"/>
      <c r="IVU7" s="511"/>
      <c r="IVV7" s="511"/>
      <c r="IVW7" s="511"/>
      <c r="IVX7" s="511"/>
      <c r="IVY7" s="511"/>
      <c r="IVZ7" s="511"/>
      <c r="IWA7" s="512"/>
      <c r="IWB7" s="510"/>
      <c r="IWC7" s="511"/>
      <c r="IWD7" s="511"/>
      <c r="IWE7" s="511"/>
      <c r="IWF7" s="511"/>
      <c r="IWG7" s="511"/>
      <c r="IWH7" s="511"/>
      <c r="IWI7" s="511"/>
      <c r="IWJ7" s="511"/>
      <c r="IWK7" s="511"/>
      <c r="IWL7" s="512"/>
      <c r="IWM7" s="510"/>
      <c r="IWN7" s="511"/>
      <c r="IWO7" s="511"/>
      <c r="IWP7" s="511"/>
      <c r="IWQ7" s="511"/>
      <c r="IWR7" s="511"/>
      <c r="IWS7" s="511"/>
      <c r="IWT7" s="511"/>
      <c r="IWU7" s="511"/>
      <c r="IWV7" s="511"/>
      <c r="IWW7" s="512"/>
      <c r="IWX7" s="510"/>
      <c r="IWY7" s="511"/>
      <c r="IWZ7" s="511"/>
      <c r="IXA7" s="511"/>
      <c r="IXB7" s="511"/>
      <c r="IXC7" s="511"/>
      <c r="IXD7" s="511"/>
      <c r="IXE7" s="511"/>
      <c r="IXF7" s="511"/>
      <c r="IXG7" s="511"/>
      <c r="IXH7" s="512"/>
      <c r="IXI7" s="510"/>
      <c r="IXJ7" s="511"/>
      <c r="IXK7" s="511"/>
      <c r="IXL7" s="511"/>
      <c r="IXM7" s="511"/>
      <c r="IXN7" s="511"/>
      <c r="IXO7" s="511"/>
      <c r="IXP7" s="511"/>
      <c r="IXQ7" s="511"/>
      <c r="IXR7" s="511"/>
      <c r="IXS7" s="512"/>
      <c r="IXT7" s="510"/>
      <c r="IXU7" s="511"/>
      <c r="IXV7" s="511"/>
      <c r="IXW7" s="511"/>
      <c r="IXX7" s="511"/>
      <c r="IXY7" s="511"/>
      <c r="IXZ7" s="511"/>
      <c r="IYA7" s="511"/>
      <c r="IYB7" s="511"/>
      <c r="IYC7" s="511"/>
      <c r="IYD7" s="512"/>
      <c r="IYE7" s="510"/>
      <c r="IYF7" s="511"/>
      <c r="IYG7" s="511"/>
      <c r="IYH7" s="511"/>
      <c r="IYI7" s="511"/>
      <c r="IYJ7" s="511"/>
      <c r="IYK7" s="511"/>
      <c r="IYL7" s="511"/>
      <c r="IYM7" s="511"/>
      <c r="IYN7" s="511"/>
      <c r="IYO7" s="512"/>
      <c r="IYP7" s="510"/>
      <c r="IYQ7" s="511"/>
      <c r="IYR7" s="511"/>
      <c r="IYS7" s="511"/>
      <c r="IYT7" s="511"/>
      <c r="IYU7" s="511"/>
      <c r="IYV7" s="511"/>
      <c r="IYW7" s="511"/>
      <c r="IYX7" s="511"/>
      <c r="IYY7" s="511"/>
      <c r="IYZ7" s="512"/>
      <c r="IZA7" s="510"/>
      <c r="IZB7" s="511"/>
      <c r="IZC7" s="511"/>
      <c r="IZD7" s="511"/>
      <c r="IZE7" s="511"/>
      <c r="IZF7" s="511"/>
      <c r="IZG7" s="511"/>
      <c r="IZH7" s="511"/>
      <c r="IZI7" s="511"/>
      <c r="IZJ7" s="511"/>
      <c r="IZK7" s="512"/>
      <c r="IZL7" s="510"/>
      <c r="IZM7" s="511"/>
      <c r="IZN7" s="511"/>
      <c r="IZO7" s="511"/>
      <c r="IZP7" s="511"/>
      <c r="IZQ7" s="511"/>
      <c r="IZR7" s="511"/>
      <c r="IZS7" s="511"/>
      <c r="IZT7" s="511"/>
      <c r="IZU7" s="511"/>
      <c r="IZV7" s="512"/>
      <c r="IZW7" s="510"/>
      <c r="IZX7" s="511"/>
      <c r="IZY7" s="511"/>
      <c r="IZZ7" s="511"/>
      <c r="JAA7" s="511"/>
      <c r="JAB7" s="511"/>
      <c r="JAC7" s="511"/>
      <c r="JAD7" s="511"/>
      <c r="JAE7" s="511"/>
      <c r="JAF7" s="511"/>
      <c r="JAG7" s="512"/>
      <c r="JAH7" s="510"/>
      <c r="JAI7" s="511"/>
      <c r="JAJ7" s="511"/>
      <c r="JAK7" s="511"/>
      <c r="JAL7" s="511"/>
      <c r="JAM7" s="511"/>
      <c r="JAN7" s="511"/>
      <c r="JAO7" s="511"/>
      <c r="JAP7" s="511"/>
      <c r="JAQ7" s="511"/>
      <c r="JAR7" s="512"/>
      <c r="JAS7" s="510"/>
      <c r="JAT7" s="511"/>
      <c r="JAU7" s="511"/>
      <c r="JAV7" s="511"/>
      <c r="JAW7" s="511"/>
      <c r="JAX7" s="511"/>
      <c r="JAY7" s="511"/>
      <c r="JAZ7" s="511"/>
      <c r="JBA7" s="511"/>
      <c r="JBB7" s="511"/>
      <c r="JBC7" s="512"/>
      <c r="JBD7" s="510"/>
      <c r="JBE7" s="511"/>
      <c r="JBF7" s="511"/>
      <c r="JBG7" s="511"/>
      <c r="JBH7" s="511"/>
      <c r="JBI7" s="511"/>
      <c r="JBJ7" s="511"/>
      <c r="JBK7" s="511"/>
      <c r="JBL7" s="511"/>
      <c r="JBM7" s="511"/>
      <c r="JBN7" s="512"/>
      <c r="JBO7" s="510"/>
      <c r="JBP7" s="511"/>
      <c r="JBQ7" s="511"/>
      <c r="JBR7" s="511"/>
      <c r="JBS7" s="511"/>
      <c r="JBT7" s="511"/>
      <c r="JBU7" s="511"/>
      <c r="JBV7" s="511"/>
      <c r="JBW7" s="511"/>
      <c r="JBX7" s="511"/>
      <c r="JBY7" s="512"/>
      <c r="JBZ7" s="510"/>
      <c r="JCA7" s="511"/>
      <c r="JCB7" s="511"/>
      <c r="JCC7" s="511"/>
      <c r="JCD7" s="511"/>
      <c r="JCE7" s="511"/>
      <c r="JCF7" s="511"/>
      <c r="JCG7" s="511"/>
      <c r="JCH7" s="511"/>
      <c r="JCI7" s="511"/>
      <c r="JCJ7" s="512"/>
      <c r="JCK7" s="510"/>
      <c r="JCL7" s="511"/>
      <c r="JCM7" s="511"/>
      <c r="JCN7" s="511"/>
      <c r="JCO7" s="511"/>
      <c r="JCP7" s="511"/>
      <c r="JCQ7" s="511"/>
      <c r="JCR7" s="511"/>
      <c r="JCS7" s="511"/>
      <c r="JCT7" s="511"/>
      <c r="JCU7" s="512"/>
      <c r="JCV7" s="510"/>
      <c r="JCW7" s="511"/>
      <c r="JCX7" s="511"/>
      <c r="JCY7" s="511"/>
      <c r="JCZ7" s="511"/>
      <c r="JDA7" s="511"/>
      <c r="JDB7" s="511"/>
      <c r="JDC7" s="511"/>
      <c r="JDD7" s="511"/>
      <c r="JDE7" s="511"/>
      <c r="JDF7" s="512"/>
      <c r="JDG7" s="510"/>
      <c r="JDH7" s="511"/>
      <c r="JDI7" s="511"/>
      <c r="JDJ7" s="511"/>
      <c r="JDK7" s="511"/>
      <c r="JDL7" s="511"/>
      <c r="JDM7" s="511"/>
      <c r="JDN7" s="511"/>
      <c r="JDO7" s="511"/>
      <c r="JDP7" s="511"/>
      <c r="JDQ7" s="512"/>
      <c r="JDR7" s="510"/>
      <c r="JDS7" s="511"/>
      <c r="JDT7" s="511"/>
      <c r="JDU7" s="511"/>
      <c r="JDV7" s="511"/>
      <c r="JDW7" s="511"/>
      <c r="JDX7" s="511"/>
      <c r="JDY7" s="511"/>
      <c r="JDZ7" s="511"/>
      <c r="JEA7" s="511"/>
      <c r="JEB7" s="512"/>
      <c r="JEC7" s="510"/>
      <c r="JED7" s="511"/>
      <c r="JEE7" s="511"/>
      <c r="JEF7" s="511"/>
      <c r="JEG7" s="511"/>
      <c r="JEH7" s="511"/>
      <c r="JEI7" s="511"/>
      <c r="JEJ7" s="511"/>
      <c r="JEK7" s="511"/>
      <c r="JEL7" s="511"/>
      <c r="JEM7" s="512"/>
      <c r="JEN7" s="510"/>
      <c r="JEO7" s="511"/>
      <c r="JEP7" s="511"/>
      <c r="JEQ7" s="511"/>
      <c r="JER7" s="511"/>
      <c r="JES7" s="511"/>
      <c r="JET7" s="511"/>
      <c r="JEU7" s="511"/>
      <c r="JEV7" s="511"/>
      <c r="JEW7" s="511"/>
      <c r="JEX7" s="512"/>
      <c r="JEY7" s="510"/>
      <c r="JEZ7" s="511"/>
      <c r="JFA7" s="511"/>
      <c r="JFB7" s="511"/>
      <c r="JFC7" s="511"/>
      <c r="JFD7" s="511"/>
      <c r="JFE7" s="511"/>
      <c r="JFF7" s="511"/>
      <c r="JFG7" s="511"/>
      <c r="JFH7" s="511"/>
      <c r="JFI7" s="512"/>
      <c r="JFJ7" s="510"/>
      <c r="JFK7" s="511"/>
      <c r="JFL7" s="511"/>
      <c r="JFM7" s="511"/>
      <c r="JFN7" s="511"/>
      <c r="JFO7" s="511"/>
      <c r="JFP7" s="511"/>
      <c r="JFQ7" s="511"/>
      <c r="JFR7" s="511"/>
      <c r="JFS7" s="511"/>
      <c r="JFT7" s="512"/>
      <c r="JFU7" s="510"/>
      <c r="JFV7" s="511"/>
      <c r="JFW7" s="511"/>
      <c r="JFX7" s="511"/>
      <c r="JFY7" s="511"/>
      <c r="JFZ7" s="511"/>
      <c r="JGA7" s="511"/>
      <c r="JGB7" s="511"/>
      <c r="JGC7" s="511"/>
      <c r="JGD7" s="511"/>
      <c r="JGE7" s="512"/>
      <c r="JGF7" s="510"/>
      <c r="JGG7" s="511"/>
      <c r="JGH7" s="511"/>
      <c r="JGI7" s="511"/>
      <c r="JGJ7" s="511"/>
      <c r="JGK7" s="511"/>
      <c r="JGL7" s="511"/>
      <c r="JGM7" s="511"/>
      <c r="JGN7" s="511"/>
      <c r="JGO7" s="511"/>
      <c r="JGP7" s="512"/>
      <c r="JGQ7" s="510"/>
      <c r="JGR7" s="511"/>
      <c r="JGS7" s="511"/>
      <c r="JGT7" s="511"/>
      <c r="JGU7" s="511"/>
      <c r="JGV7" s="511"/>
      <c r="JGW7" s="511"/>
      <c r="JGX7" s="511"/>
      <c r="JGY7" s="511"/>
      <c r="JGZ7" s="511"/>
      <c r="JHA7" s="512"/>
      <c r="JHB7" s="510"/>
      <c r="JHC7" s="511"/>
      <c r="JHD7" s="511"/>
      <c r="JHE7" s="511"/>
      <c r="JHF7" s="511"/>
      <c r="JHG7" s="511"/>
      <c r="JHH7" s="511"/>
      <c r="JHI7" s="511"/>
      <c r="JHJ7" s="511"/>
      <c r="JHK7" s="511"/>
      <c r="JHL7" s="512"/>
      <c r="JHM7" s="510"/>
      <c r="JHN7" s="511"/>
      <c r="JHO7" s="511"/>
      <c r="JHP7" s="511"/>
      <c r="JHQ7" s="511"/>
      <c r="JHR7" s="511"/>
      <c r="JHS7" s="511"/>
      <c r="JHT7" s="511"/>
      <c r="JHU7" s="511"/>
      <c r="JHV7" s="511"/>
      <c r="JHW7" s="512"/>
      <c r="JHX7" s="510"/>
      <c r="JHY7" s="511"/>
      <c r="JHZ7" s="511"/>
      <c r="JIA7" s="511"/>
      <c r="JIB7" s="511"/>
      <c r="JIC7" s="511"/>
      <c r="JID7" s="511"/>
      <c r="JIE7" s="511"/>
      <c r="JIF7" s="511"/>
      <c r="JIG7" s="511"/>
      <c r="JIH7" s="512"/>
      <c r="JII7" s="510"/>
      <c r="JIJ7" s="511"/>
      <c r="JIK7" s="511"/>
      <c r="JIL7" s="511"/>
      <c r="JIM7" s="511"/>
      <c r="JIN7" s="511"/>
      <c r="JIO7" s="511"/>
      <c r="JIP7" s="511"/>
      <c r="JIQ7" s="511"/>
      <c r="JIR7" s="511"/>
      <c r="JIS7" s="512"/>
      <c r="JIT7" s="510"/>
      <c r="JIU7" s="511"/>
      <c r="JIV7" s="511"/>
      <c r="JIW7" s="511"/>
      <c r="JIX7" s="511"/>
      <c r="JIY7" s="511"/>
      <c r="JIZ7" s="511"/>
      <c r="JJA7" s="511"/>
      <c r="JJB7" s="511"/>
      <c r="JJC7" s="511"/>
      <c r="JJD7" s="512"/>
      <c r="JJE7" s="510"/>
      <c r="JJF7" s="511"/>
      <c r="JJG7" s="511"/>
      <c r="JJH7" s="511"/>
      <c r="JJI7" s="511"/>
      <c r="JJJ7" s="511"/>
      <c r="JJK7" s="511"/>
      <c r="JJL7" s="511"/>
      <c r="JJM7" s="511"/>
      <c r="JJN7" s="511"/>
      <c r="JJO7" s="512"/>
      <c r="JJP7" s="510"/>
      <c r="JJQ7" s="511"/>
      <c r="JJR7" s="511"/>
      <c r="JJS7" s="511"/>
      <c r="JJT7" s="511"/>
      <c r="JJU7" s="511"/>
      <c r="JJV7" s="511"/>
      <c r="JJW7" s="511"/>
      <c r="JJX7" s="511"/>
      <c r="JJY7" s="511"/>
      <c r="JJZ7" s="512"/>
      <c r="JKA7" s="510"/>
      <c r="JKB7" s="511"/>
      <c r="JKC7" s="511"/>
      <c r="JKD7" s="511"/>
      <c r="JKE7" s="511"/>
      <c r="JKF7" s="511"/>
      <c r="JKG7" s="511"/>
      <c r="JKH7" s="511"/>
      <c r="JKI7" s="511"/>
      <c r="JKJ7" s="511"/>
      <c r="JKK7" s="512"/>
      <c r="JKL7" s="510"/>
      <c r="JKM7" s="511"/>
      <c r="JKN7" s="511"/>
      <c r="JKO7" s="511"/>
      <c r="JKP7" s="511"/>
      <c r="JKQ7" s="511"/>
      <c r="JKR7" s="511"/>
      <c r="JKS7" s="511"/>
      <c r="JKT7" s="511"/>
      <c r="JKU7" s="511"/>
      <c r="JKV7" s="512"/>
      <c r="JKW7" s="510"/>
      <c r="JKX7" s="511"/>
      <c r="JKY7" s="511"/>
      <c r="JKZ7" s="511"/>
      <c r="JLA7" s="511"/>
      <c r="JLB7" s="511"/>
      <c r="JLC7" s="511"/>
      <c r="JLD7" s="511"/>
      <c r="JLE7" s="511"/>
      <c r="JLF7" s="511"/>
      <c r="JLG7" s="512"/>
      <c r="JLH7" s="510"/>
      <c r="JLI7" s="511"/>
      <c r="JLJ7" s="511"/>
      <c r="JLK7" s="511"/>
      <c r="JLL7" s="511"/>
      <c r="JLM7" s="511"/>
      <c r="JLN7" s="511"/>
      <c r="JLO7" s="511"/>
      <c r="JLP7" s="511"/>
      <c r="JLQ7" s="511"/>
      <c r="JLR7" s="512"/>
      <c r="JLS7" s="510"/>
      <c r="JLT7" s="511"/>
      <c r="JLU7" s="511"/>
      <c r="JLV7" s="511"/>
      <c r="JLW7" s="511"/>
      <c r="JLX7" s="511"/>
      <c r="JLY7" s="511"/>
      <c r="JLZ7" s="511"/>
      <c r="JMA7" s="511"/>
      <c r="JMB7" s="511"/>
      <c r="JMC7" s="512"/>
      <c r="JMD7" s="510"/>
      <c r="JME7" s="511"/>
      <c r="JMF7" s="511"/>
      <c r="JMG7" s="511"/>
      <c r="JMH7" s="511"/>
      <c r="JMI7" s="511"/>
      <c r="JMJ7" s="511"/>
      <c r="JMK7" s="511"/>
      <c r="JML7" s="511"/>
      <c r="JMM7" s="511"/>
      <c r="JMN7" s="512"/>
      <c r="JMO7" s="510"/>
      <c r="JMP7" s="511"/>
      <c r="JMQ7" s="511"/>
      <c r="JMR7" s="511"/>
      <c r="JMS7" s="511"/>
      <c r="JMT7" s="511"/>
      <c r="JMU7" s="511"/>
      <c r="JMV7" s="511"/>
      <c r="JMW7" s="511"/>
      <c r="JMX7" s="511"/>
      <c r="JMY7" s="512"/>
      <c r="JMZ7" s="510"/>
      <c r="JNA7" s="511"/>
      <c r="JNB7" s="511"/>
      <c r="JNC7" s="511"/>
      <c r="JND7" s="511"/>
      <c r="JNE7" s="511"/>
      <c r="JNF7" s="511"/>
      <c r="JNG7" s="511"/>
      <c r="JNH7" s="511"/>
      <c r="JNI7" s="511"/>
      <c r="JNJ7" s="512"/>
      <c r="JNK7" s="510"/>
      <c r="JNL7" s="511"/>
      <c r="JNM7" s="511"/>
      <c r="JNN7" s="511"/>
      <c r="JNO7" s="511"/>
      <c r="JNP7" s="511"/>
      <c r="JNQ7" s="511"/>
      <c r="JNR7" s="511"/>
      <c r="JNS7" s="511"/>
      <c r="JNT7" s="511"/>
      <c r="JNU7" s="512"/>
      <c r="JNV7" s="510"/>
      <c r="JNW7" s="511"/>
      <c r="JNX7" s="511"/>
      <c r="JNY7" s="511"/>
      <c r="JNZ7" s="511"/>
      <c r="JOA7" s="511"/>
      <c r="JOB7" s="511"/>
      <c r="JOC7" s="511"/>
      <c r="JOD7" s="511"/>
      <c r="JOE7" s="511"/>
      <c r="JOF7" s="512"/>
      <c r="JOG7" s="510"/>
      <c r="JOH7" s="511"/>
      <c r="JOI7" s="511"/>
      <c r="JOJ7" s="511"/>
      <c r="JOK7" s="511"/>
      <c r="JOL7" s="511"/>
      <c r="JOM7" s="511"/>
      <c r="JON7" s="511"/>
      <c r="JOO7" s="511"/>
      <c r="JOP7" s="511"/>
      <c r="JOQ7" s="512"/>
      <c r="JOR7" s="510"/>
      <c r="JOS7" s="511"/>
      <c r="JOT7" s="511"/>
      <c r="JOU7" s="511"/>
      <c r="JOV7" s="511"/>
      <c r="JOW7" s="511"/>
      <c r="JOX7" s="511"/>
      <c r="JOY7" s="511"/>
      <c r="JOZ7" s="511"/>
      <c r="JPA7" s="511"/>
      <c r="JPB7" s="512"/>
      <c r="JPC7" s="510"/>
      <c r="JPD7" s="511"/>
      <c r="JPE7" s="511"/>
      <c r="JPF7" s="511"/>
      <c r="JPG7" s="511"/>
      <c r="JPH7" s="511"/>
      <c r="JPI7" s="511"/>
      <c r="JPJ7" s="511"/>
      <c r="JPK7" s="511"/>
      <c r="JPL7" s="511"/>
      <c r="JPM7" s="512"/>
      <c r="JPN7" s="510"/>
      <c r="JPO7" s="511"/>
      <c r="JPP7" s="511"/>
      <c r="JPQ7" s="511"/>
      <c r="JPR7" s="511"/>
      <c r="JPS7" s="511"/>
      <c r="JPT7" s="511"/>
      <c r="JPU7" s="511"/>
      <c r="JPV7" s="511"/>
      <c r="JPW7" s="511"/>
      <c r="JPX7" s="512"/>
      <c r="JPY7" s="510"/>
      <c r="JPZ7" s="511"/>
      <c r="JQA7" s="511"/>
      <c r="JQB7" s="511"/>
      <c r="JQC7" s="511"/>
      <c r="JQD7" s="511"/>
      <c r="JQE7" s="511"/>
      <c r="JQF7" s="511"/>
      <c r="JQG7" s="511"/>
      <c r="JQH7" s="511"/>
      <c r="JQI7" s="512"/>
      <c r="JQJ7" s="510"/>
      <c r="JQK7" s="511"/>
      <c r="JQL7" s="511"/>
      <c r="JQM7" s="511"/>
      <c r="JQN7" s="511"/>
      <c r="JQO7" s="511"/>
      <c r="JQP7" s="511"/>
      <c r="JQQ7" s="511"/>
      <c r="JQR7" s="511"/>
      <c r="JQS7" s="511"/>
      <c r="JQT7" s="512"/>
      <c r="JQU7" s="510"/>
      <c r="JQV7" s="511"/>
      <c r="JQW7" s="511"/>
      <c r="JQX7" s="511"/>
      <c r="JQY7" s="511"/>
      <c r="JQZ7" s="511"/>
      <c r="JRA7" s="511"/>
      <c r="JRB7" s="511"/>
      <c r="JRC7" s="511"/>
      <c r="JRD7" s="511"/>
      <c r="JRE7" s="512"/>
      <c r="JRF7" s="510"/>
      <c r="JRG7" s="511"/>
      <c r="JRH7" s="511"/>
      <c r="JRI7" s="511"/>
      <c r="JRJ7" s="511"/>
      <c r="JRK7" s="511"/>
      <c r="JRL7" s="511"/>
      <c r="JRM7" s="511"/>
      <c r="JRN7" s="511"/>
      <c r="JRO7" s="511"/>
      <c r="JRP7" s="512"/>
      <c r="JRQ7" s="510"/>
      <c r="JRR7" s="511"/>
      <c r="JRS7" s="511"/>
      <c r="JRT7" s="511"/>
      <c r="JRU7" s="511"/>
      <c r="JRV7" s="511"/>
      <c r="JRW7" s="511"/>
      <c r="JRX7" s="511"/>
      <c r="JRY7" s="511"/>
      <c r="JRZ7" s="511"/>
      <c r="JSA7" s="512"/>
      <c r="JSB7" s="510"/>
      <c r="JSC7" s="511"/>
      <c r="JSD7" s="511"/>
      <c r="JSE7" s="511"/>
      <c r="JSF7" s="511"/>
      <c r="JSG7" s="511"/>
      <c r="JSH7" s="511"/>
      <c r="JSI7" s="511"/>
      <c r="JSJ7" s="511"/>
      <c r="JSK7" s="511"/>
      <c r="JSL7" s="512"/>
      <c r="JSM7" s="510"/>
      <c r="JSN7" s="511"/>
      <c r="JSO7" s="511"/>
      <c r="JSP7" s="511"/>
      <c r="JSQ7" s="511"/>
      <c r="JSR7" s="511"/>
      <c r="JSS7" s="511"/>
      <c r="JST7" s="511"/>
      <c r="JSU7" s="511"/>
      <c r="JSV7" s="511"/>
      <c r="JSW7" s="512"/>
      <c r="JSX7" s="510"/>
      <c r="JSY7" s="511"/>
      <c r="JSZ7" s="511"/>
      <c r="JTA7" s="511"/>
      <c r="JTB7" s="511"/>
      <c r="JTC7" s="511"/>
      <c r="JTD7" s="511"/>
      <c r="JTE7" s="511"/>
      <c r="JTF7" s="511"/>
      <c r="JTG7" s="511"/>
      <c r="JTH7" s="512"/>
      <c r="JTI7" s="510"/>
      <c r="JTJ7" s="511"/>
      <c r="JTK7" s="511"/>
      <c r="JTL7" s="511"/>
      <c r="JTM7" s="511"/>
      <c r="JTN7" s="511"/>
      <c r="JTO7" s="511"/>
      <c r="JTP7" s="511"/>
      <c r="JTQ7" s="511"/>
      <c r="JTR7" s="511"/>
      <c r="JTS7" s="512"/>
      <c r="JTT7" s="510"/>
      <c r="JTU7" s="511"/>
      <c r="JTV7" s="511"/>
      <c r="JTW7" s="511"/>
      <c r="JTX7" s="511"/>
      <c r="JTY7" s="511"/>
      <c r="JTZ7" s="511"/>
      <c r="JUA7" s="511"/>
      <c r="JUB7" s="511"/>
      <c r="JUC7" s="511"/>
      <c r="JUD7" s="512"/>
      <c r="JUE7" s="510"/>
      <c r="JUF7" s="511"/>
      <c r="JUG7" s="511"/>
      <c r="JUH7" s="511"/>
      <c r="JUI7" s="511"/>
      <c r="JUJ7" s="511"/>
      <c r="JUK7" s="511"/>
      <c r="JUL7" s="511"/>
      <c r="JUM7" s="511"/>
      <c r="JUN7" s="511"/>
      <c r="JUO7" s="512"/>
      <c r="JUP7" s="510"/>
      <c r="JUQ7" s="511"/>
      <c r="JUR7" s="511"/>
      <c r="JUS7" s="511"/>
      <c r="JUT7" s="511"/>
      <c r="JUU7" s="511"/>
      <c r="JUV7" s="511"/>
      <c r="JUW7" s="511"/>
      <c r="JUX7" s="511"/>
      <c r="JUY7" s="511"/>
      <c r="JUZ7" s="512"/>
      <c r="JVA7" s="510"/>
      <c r="JVB7" s="511"/>
      <c r="JVC7" s="511"/>
      <c r="JVD7" s="511"/>
      <c r="JVE7" s="511"/>
      <c r="JVF7" s="511"/>
      <c r="JVG7" s="511"/>
      <c r="JVH7" s="511"/>
      <c r="JVI7" s="511"/>
      <c r="JVJ7" s="511"/>
      <c r="JVK7" s="512"/>
      <c r="JVL7" s="510"/>
      <c r="JVM7" s="511"/>
      <c r="JVN7" s="511"/>
      <c r="JVO7" s="511"/>
      <c r="JVP7" s="511"/>
      <c r="JVQ7" s="511"/>
      <c r="JVR7" s="511"/>
      <c r="JVS7" s="511"/>
      <c r="JVT7" s="511"/>
      <c r="JVU7" s="511"/>
      <c r="JVV7" s="512"/>
      <c r="JVW7" s="510"/>
      <c r="JVX7" s="511"/>
      <c r="JVY7" s="511"/>
      <c r="JVZ7" s="511"/>
      <c r="JWA7" s="511"/>
      <c r="JWB7" s="511"/>
      <c r="JWC7" s="511"/>
      <c r="JWD7" s="511"/>
      <c r="JWE7" s="511"/>
      <c r="JWF7" s="511"/>
      <c r="JWG7" s="512"/>
      <c r="JWH7" s="510"/>
      <c r="JWI7" s="511"/>
      <c r="JWJ7" s="511"/>
      <c r="JWK7" s="511"/>
      <c r="JWL7" s="511"/>
      <c r="JWM7" s="511"/>
      <c r="JWN7" s="511"/>
      <c r="JWO7" s="511"/>
      <c r="JWP7" s="511"/>
      <c r="JWQ7" s="511"/>
      <c r="JWR7" s="512"/>
      <c r="JWS7" s="510"/>
      <c r="JWT7" s="511"/>
      <c r="JWU7" s="511"/>
      <c r="JWV7" s="511"/>
      <c r="JWW7" s="511"/>
      <c r="JWX7" s="511"/>
      <c r="JWY7" s="511"/>
      <c r="JWZ7" s="511"/>
      <c r="JXA7" s="511"/>
      <c r="JXB7" s="511"/>
      <c r="JXC7" s="512"/>
      <c r="JXD7" s="510"/>
      <c r="JXE7" s="511"/>
      <c r="JXF7" s="511"/>
      <c r="JXG7" s="511"/>
      <c r="JXH7" s="511"/>
      <c r="JXI7" s="511"/>
      <c r="JXJ7" s="511"/>
      <c r="JXK7" s="511"/>
      <c r="JXL7" s="511"/>
      <c r="JXM7" s="511"/>
      <c r="JXN7" s="512"/>
      <c r="JXO7" s="510"/>
      <c r="JXP7" s="511"/>
      <c r="JXQ7" s="511"/>
      <c r="JXR7" s="511"/>
      <c r="JXS7" s="511"/>
      <c r="JXT7" s="511"/>
      <c r="JXU7" s="511"/>
      <c r="JXV7" s="511"/>
      <c r="JXW7" s="511"/>
      <c r="JXX7" s="511"/>
      <c r="JXY7" s="512"/>
      <c r="JXZ7" s="510"/>
      <c r="JYA7" s="511"/>
      <c r="JYB7" s="511"/>
      <c r="JYC7" s="511"/>
      <c r="JYD7" s="511"/>
      <c r="JYE7" s="511"/>
      <c r="JYF7" s="511"/>
      <c r="JYG7" s="511"/>
      <c r="JYH7" s="511"/>
      <c r="JYI7" s="511"/>
      <c r="JYJ7" s="512"/>
      <c r="JYK7" s="510"/>
      <c r="JYL7" s="511"/>
      <c r="JYM7" s="511"/>
      <c r="JYN7" s="511"/>
      <c r="JYO7" s="511"/>
      <c r="JYP7" s="511"/>
      <c r="JYQ7" s="511"/>
      <c r="JYR7" s="511"/>
      <c r="JYS7" s="511"/>
      <c r="JYT7" s="511"/>
      <c r="JYU7" s="512"/>
      <c r="JYV7" s="510"/>
      <c r="JYW7" s="511"/>
      <c r="JYX7" s="511"/>
      <c r="JYY7" s="511"/>
      <c r="JYZ7" s="511"/>
      <c r="JZA7" s="511"/>
      <c r="JZB7" s="511"/>
      <c r="JZC7" s="511"/>
      <c r="JZD7" s="511"/>
      <c r="JZE7" s="511"/>
      <c r="JZF7" s="512"/>
      <c r="JZG7" s="510"/>
      <c r="JZH7" s="511"/>
      <c r="JZI7" s="511"/>
      <c r="JZJ7" s="511"/>
      <c r="JZK7" s="511"/>
      <c r="JZL7" s="511"/>
      <c r="JZM7" s="511"/>
      <c r="JZN7" s="511"/>
      <c r="JZO7" s="511"/>
      <c r="JZP7" s="511"/>
      <c r="JZQ7" s="512"/>
      <c r="JZR7" s="510"/>
      <c r="JZS7" s="511"/>
      <c r="JZT7" s="511"/>
      <c r="JZU7" s="511"/>
      <c r="JZV7" s="511"/>
      <c r="JZW7" s="511"/>
      <c r="JZX7" s="511"/>
      <c r="JZY7" s="511"/>
      <c r="JZZ7" s="511"/>
      <c r="KAA7" s="511"/>
      <c r="KAB7" s="512"/>
      <c r="KAC7" s="510"/>
      <c r="KAD7" s="511"/>
      <c r="KAE7" s="511"/>
      <c r="KAF7" s="511"/>
      <c r="KAG7" s="511"/>
      <c r="KAH7" s="511"/>
      <c r="KAI7" s="511"/>
      <c r="KAJ7" s="511"/>
      <c r="KAK7" s="511"/>
      <c r="KAL7" s="511"/>
      <c r="KAM7" s="512"/>
      <c r="KAN7" s="510"/>
      <c r="KAO7" s="511"/>
      <c r="KAP7" s="511"/>
      <c r="KAQ7" s="511"/>
      <c r="KAR7" s="511"/>
      <c r="KAS7" s="511"/>
      <c r="KAT7" s="511"/>
      <c r="KAU7" s="511"/>
      <c r="KAV7" s="511"/>
      <c r="KAW7" s="511"/>
      <c r="KAX7" s="512"/>
      <c r="KAY7" s="510"/>
      <c r="KAZ7" s="511"/>
      <c r="KBA7" s="511"/>
      <c r="KBB7" s="511"/>
      <c r="KBC7" s="511"/>
      <c r="KBD7" s="511"/>
      <c r="KBE7" s="511"/>
      <c r="KBF7" s="511"/>
      <c r="KBG7" s="511"/>
      <c r="KBH7" s="511"/>
      <c r="KBI7" s="512"/>
      <c r="KBJ7" s="510"/>
      <c r="KBK7" s="511"/>
      <c r="KBL7" s="511"/>
      <c r="KBM7" s="511"/>
      <c r="KBN7" s="511"/>
      <c r="KBO7" s="511"/>
      <c r="KBP7" s="511"/>
      <c r="KBQ7" s="511"/>
      <c r="KBR7" s="511"/>
      <c r="KBS7" s="511"/>
      <c r="KBT7" s="512"/>
      <c r="KBU7" s="510"/>
      <c r="KBV7" s="511"/>
      <c r="KBW7" s="511"/>
      <c r="KBX7" s="511"/>
      <c r="KBY7" s="511"/>
      <c r="KBZ7" s="511"/>
      <c r="KCA7" s="511"/>
      <c r="KCB7" s="511"/>
      <c r="KCC7" s="511"/>
      <c r="KCD7" s="511"/>
      <c r="KCE7" s="512"/>
      <c r="KCF7" s="510"/>
      <c r="KCG7" s="511"/>
      <c r="KCH7" s="511"/>
      <c r="KCI7" s="511"/>
      <c r="KCJ7" s="511"/>
      <c r="KCK7" s="511"/>
      <c r="KCL7" s="511"/>
      <c r="KCM7" s="511"/>
      <c r="KCN7" s="511"/>
      <c r="KCO7" s="511"/>
      <c r="KCP7" s="512"/>
      <c r="KCQ7" s="510"/>
      <c r="KCR7" s="511"/>
      <c r="KCS7" s="511"/>
      <c r="KCT7" s="511"/>
      <c r="KCU7" s="511"/>
      <c r="KCV7" s="511"/>
      <c r="KCW7" s="511"/>
      <c r="KCX7" s="511"/>
      <c r="KCY7" s="511"/>
      <c r="KCZ7" s="511"/>
      <c r="KDA7" s="512"/>
      <c r="KDB7" s="510"/>
      <c r="KDC7" s="511"/>
      <c r="KDD7" s="511"/>
      <c r="KDE7" s="511"/>
      <c r="KDF7" s="511"/>
      <c r="KDG7" s="511"/>
      <c r="KDH7" s="511"/>
      <c r="KDI7" s="511"/>
      <c r="KDJ7" s="511"/>
      <c r="KDK7" s="511"/>
      <c r="KDL7" s="512"/>
      <c r="KDM7" s="510"/>
      <c r="KDN7" s="511"/>
      <c r="KDO7" s="511"/>
      <c r="KDP7" s="511"/>
      <c r="KDQ7" s="511"/>
      <c r="KDR7" s="511"/>
      <c r="KDS7" s="511"/>
      <c r="KDT7" s="511"/>
      <c r="KDU7" s="511"/>
      <c r="KDV7" s="511"/>
      <c r="KDW7" s="512"/>
      <c r="KDX7" s="510"/>
      <c r="KDY7" s="511"/>
      <c r="KDZ7" s="511"/>
      <c r="KEA7" s="511"/>
      <c r="KEB7" s="511"/>
      <c r="KEC7" s="511"/>
      <c r="KED7" s="511"/>
      <c r="KEE7" s="511"/>
      <c r="KEF7" s="511"/>
      <c r="KEG7" s="511"/>
      <c r="KEH7" s="512"/>
      <c r="KEI7" s="510"/>
      <c r="KEJ7" s="511"/>
      <c r="KEK7" s="511"/>
      <c r="KEL7" s="511"/>
      <c r="KEM7" s="511"/>
      <c r="KEN7" s="511"/>
      <c r="KEO7" s="511"/>
      <c r="KEP7" s="511"/>
      <c r="KEQ7" s="511"/>
      <c r="KER7" s="511"/>
      <c r="KES7" s="512"/>
      <c r="KET7" s="510"/>
      <c r="KEU7" s="511"/>
      <c r="KEV7" s="511"/>
      <c r="KEW7" s="511"/>
      <c r="KEX7" s="511"/>
      <c r="KEY7" s="511"/>
      <c r="KEZ7" s="511"/>
      <c r="KFA7" s="511"/>
      <c r="KFB7" s="511"/>
      <c r="KFC7" s="511"/>
      <c r="KFD7" s="512"/>
      <c r="KFE7" s="510"/>
      <c r="KFF7" s="511"/>
      <c r="KFG7" s="511"/>
      <c r="KFH7" s="511"/>
      <c r="KFI7" s="511"/>
      <c r="KFJ7" s="511"/>
      <c r="KFK7" s="511"/>
      <c r="KFL7" s="511"/>
      <c r="KFM7" s="511"/>
      <c r="KFN7" s="511"/>
      <c r="KFO7" s="512"/>
      <c r="KFP7" s="510"/>
      <c r="KFQ7" s="511"/>
      <c r="KFR7" s="511"/>
      <c r="KFS7" s="511"/>
      <c r="KFT7" s="511"/>
      <c r="KFU7" s="511"/>
      <c r="KFV7" s="511"/>
      <c r="KFW7" s="511"/>
      <c r="KFX7" s="511"/>
      <c r="KFY7" s="511"/>
      <c r="KFZ7" s="512"/>
      <c r="KGA7" s="510"/>
      <c r="KGB7" s="511"/>
      <c r="KGC7" s="511"/>
      <c r="KGD7" s="511"/>
      <c r="KGE7" s="511"/>
      <c r="KGF7" s="511"/>
      <c r="KGG7" s="511"/>
      <c r="KGH7" s="511"/>
      <c r="KGI7" s="511"/>
      <c r="KGJ7" s="511"/>
      <c r="KGK7" s="512"/>
      <c r="KGL7" s="510"/>
      <c r="KGM7" s="511"/>
      <c r="KGN7" s="511"/>
      <c r="KGO7" s="511"/>
      <c r="KGP7" s="511"/>
      <c r="KGQ7" s="511"/>
      <c r="KGR7" s="511"/>
      <c r="KGS7" s="511"/>
      <c r="KGT7" s="511"/>
      <c r="KGU7" s="511"/>
      <c r="KGV7" s="512"/>
      <c r="KGW7" s="510"/>
      <c r="KGX7" s="511"/>
      <c r="KGY7" s="511"/>
      <c r="KGZ7" s="511"/>
      <c r="KHA7" s="511"/>
      <c r="KHB7" s="511"/>
      <c r="KHC7" s="511"/>
      <c r="KHD7" s="511"/>
      <c r="KHE7" s="511"/>
      <c r="KHF7" s="511"/>
      <c r="KHG7" s="512"/>
      <c r="KHH7" s="510"/>
      <c r="KHI7" s="511"/>
      <c r="KHJ7" s="511"/>
      <c r="KHK7" s="511"/>
      <c r="KHL7" s="511"/>
      <c r="KHM7" s="511"/>
      <c r="KHN7" s="511"/>
      <c r="KHO7" s="511"/>
      <c r="KHP7" s="511"/>
      <c r="KHQ7" s="511"/>
      <c r="KHR7" s="512"/>
      <c r="KHS7" s="510"/>
      <c r="KHT7" s="511"/>
      <c r="KHU7" s="511"/>
      <c r="KHV7" s="511"/>
      <c r="KHW7" s="511"/>
      <c r="KHX7" s="511"/>
      <c r="KHY7" s="511"/>
      <c r="KHZ7" s="511"/>
      <c r="KIA7" s="511"/>
      <c r="KIB7" s="511"/>
      <c r="KIC7" s="512"/>
      <c r="KID7" s="510"/>
      <c r="KIE7" s="511"/>
      <c r="KIF7" s="511"/>
      <c r="KIG7" s="511"/>
      <c r="KIH7" s="511"/>
      <c r="KII7" s="511"/>
      <c r="KIJ7" s="511"/>
      <c r="KIK7" s="511"/>
      <c r="KIL7" s="511"/>
      <c r="KIM7" s="511"/>
      <c r="KIN7" s="512"/>
      <c r="KIO7" s="510"/>
      <c r="KIP7" s="511"/>
      <c r="KIQ7" s="511"/>
      <c r="KIR7" s="511"/>
      <c r="KIS7" s="511"/>
      <c r="KIT7" s="511"/>
      <c r="KIU7" s="511"/>
      <c r="KIV7" s="511"/>
      <c r="KIW7" s="511"/>
      <c r="KIX7" s="511"/>
      <c r="KIY7" s="512"/>
      <c r="KIZ7" s="510"/>
      <c r="KJA7" s="511"/>
      <c r="KJB7" s="511"/>
      <c r="KJC7" s="511"/>
      <c r="KJD7" s="511"/>
      <c r="KJE7" s="511"/>
      <c r="KJF7" s="511"/>
      <c r="KJG7" s="511"/>
      <c r="KJH7" s="511"/>
      <c r="KJI7" s="511"/>
      <c r="KJJ7" s="512"/>
      <c r="KJK7" s="510"/>
      <c r="KJL7" s="511"/>
      <c r="KJM7" s="511"/>
      <c r="KJN7" s="511"/>
      <c r="KJO7" s="511"/>
      <c r="KJP7" s="511"/>
      <c r="KJQ7" s="511"/>
      <c r="KJR7" s="511"/>
      <c r="KJS7" s="511"/>
      <c r="KJT7" s="511"/>
      <c r="KJU7" s="512"/>
      <c r="KJV7" s="510"/>
      <c r="KJW7" s="511"/>
      <c r="KJX7" s="511"/>
      <c r="KJY7" s="511"/>
      <c r="KJZ7" s="511"/>
      <c r="KKA7" s="511"/>
      <c r="KKB7" s="511"/>
      <c r="KKC7" s="511"/>
      <c r="KKD7" s="511"/>
      <c r="KKE7" s="511"/>
      <c r="KKF7" s="512"/>
      <c r="KKG7" s="510"/>
      <c r="KKH7" s="511"/>
      <c r="KKI7" s="511"/>
      <c r="KKJ7" s="511"/>
      <c r="KKK7" s="511"/>
      <c r="KKL7" s="511"/>
      <c r="KKM7" s="511"/>
      <c r="KKN7" s="511"/>
      <c r="KKO7" s="511"/>
      <c r="KKP7" s="511"/>
      <c r="KKQ7" s="512"/>
      <c r="KKR7" s="510"/>
      <c r="KKS7" s="511"/>
      <c r="KKT7" s="511"/>
      <c r="KKU7" s="511"/>
      <c r="KKV7" s="511"/>
      <c r="KKW7" s="511"/>
      <c r="KKX7" s="511"/>
      <c r="KKY7" s="511"/>
      <c r="KKZ7" s="511"/>
      <c r="KLA7" s="511"/>
      <c r="KLB7" s="512"/>
      <c r="KLC7" s="510"/>
      <c r="KLD7" s="511"/>
      <c r="KLE7" s="511"/>
      <c r="KLF7" s="511"/>
      <c r="KLG7" s="511"/>
      <c r="KLH7" s="511"/>
      <c r="KLI7" s="511"/>
      <c r="KLJ7" s="511"/>
      <c r="KLK7" s="511"/>
      <c r="KLL7" s="511"/>
      <c r="KLM7" s="512"/>
      <c r="KLN7" s="510"/>
      <c r="KLO7" s="511"/>
      <c r="KLP7" s="511"/>
      <c r="KLQ7" s="511"/>
      <c r="KLR7" s="511"/>
      <c r="KLS7" s="511"/>
      <c r="KLT7" s="511"/>
      <c r="KLU7" s="511"/>
      <c r="KLV7" s="511"/>
      <c r="KLW7" s="511"/>
      <c r="KLX7" s="512"/>
      <c r="KLY7" s="510"/>
      <c r="KLZ7" s="511"/>
      <c r="KMA7" s="511"/>
      <c r="KMB7" s="511"/>
      <c r="KMC7" s="511"/>
      <c r="KMD7" s="511"/>
      <c r="KME7" s="511"/>
      <c r="KMF7" s="511"/>
      <c r="KMG7" s="511"/>
      <c r="KMH7" s="511"/>
      <c r="KMI7" s="512"/>
      <c r="KMJ7" s="510"/>
      <c r="KMK7" s="511"/>
      <c r="KML7" s="511"/>
      <c r="KMM7" s="511"/>
      <c r="KMN7" s="511"/>
      <c r="KMO7" s="511"/>
      <c r="KMP7" s="511"/>
      <c r="KMQ7" s="511"/>
      <c r="KMR7" s="511"/>
      <c r="KMS7" s="511"/>
      <c r="KMT7" s="512"/>
      <c r="KMU7" s="510"/>
      <c r="KMV7" s="511"/>
      <c r="KMW7" s="511"/>
      <c r="KMX7" s="511"/>
      <c r="KMY7" s="511"/>
      <c r="KMZ7" s="511"/>
      <c r="KNA7" s="511"/>
      <c r="KNB7" s="511"/>
      <c r="KNC7" s="511"/>
      <c r="KND7" s="511"/>
      <c r="KNE7" s="512"/>
      <c r="KNF7" s="510"/>
      <c r="KNG7" s="511"/>
      <c r="KNH7" s="511"/>
      <c r="KNI7" s="511"/>
      <c r="KNJ7" s="511"/>
      <c r="KNK7" s="511"/>
      <c r="KNL7" s="511"/>
      <c r="KNM7" s="511"/>
      <c r="KNN7" s="511"/>
      <c r="KNO7" s="511"/>
      <c r="KNP7" s="512"/>
      <c r="KNQ7" s="510"/>
      <c r="KNR7" s="511"/>
      <c r="KNS7" s="511"/>
      <c r="KNT7" s="511"/>
      <c r="KNU7" s="511"/>
      <c r="KNV7" s="511"/>
      <c r="KNW7" s="511"/>
      <c r="KNX7" s="511"/>
      <c r="KNY7" s="511"/>
      <c r="KNZ7" s="511"/>
      <c r="KOA7" s="512"/>
      <c r="KOB7" s="510"/>
      <c r="KOC7" s="511"/>
      <c r="KOD7" s="511"/>
      <c r="KOE7" s="511"/>
      <c r="KOF7" s="511"/>
      <c r="KOG7" s="511"/>
      <c r="KOH7" s="511"/>
      <c r="KOI7" s="511"/>
      <c r="KOJ7" s="511"/>
      <c r="KOK7" s="511"/>
      <c r="KOL7" s="512"/>
      <c r="KOM7" s="510"/>
      <c r="KON7" s="511"/>
      <c r="KOO7" s="511"/>
      <c r="KOP7" s="511"/>
      <c r="KOQ7" s="511"/>
      <c r="KOR7" s="511"/>
      <c r="KOS7" s="511"/>
      <c r="KOT7" s="511"/>
      <c r="KOU7" s="511"/>
      <c r="KOV7" s="511"/>
      <c r="KOW7" s="512"/>
      <c r="KOX7" s="510"/>
      <c r="KOY7" s="511"/>
      <c r="KOZ7" s="511"/>
      <c r="KPA7" s="511"/>
      <c r="KPB7" s="511"/>
      <c r="KPC7" s="511"/>
      <c r="KPD7" s="511"/>
      <c r="KPE7" s="511"/>
      <c r="KPF7" s="511"/>
      <c r="KPG7" s="511"/>
      <c r="KPH7" s="512"/>
      <c r="KPI7" s="510"/>
      <c r="KPJ7" s="511"/>
      <c r="KPK7" s="511"/>
      <c r="KPL7" s="511"/>
      <c r="KPM7" s="511"/>
      <c r="KPN7" s="511"/>
      <c r="KPO7" s="511"/>
      <c r="KPP7" s="511"/>
      <c r="KPQ7" s="511"/>
      <c r="KPR7" s="511"/>
      <c r="KPS7" s="512"/>
      <c r="KPT7" s="510"/>
      <c r="KPU7" s="511"/>
      <c r="KPV7" s="511"/>
      <c r="KPW7" s="511"/>
      <c r="KPX7" s="511"/>
      <c r="KPY7" s="511"/>
      <c r="KPZ7" s="511"/>
      <c r="KQA7" s="511"/>
      <c r="KQB7" s="511"/>
      <c r="KQC7" s="511"/>
      <c r="KQD7" s="512"/>
      <c r="KQE7" s="510"/>
      <c r="KQF7" s="511"/>
      <c r="KQG7" s="511"/>
      <c r="KQH7" s="511"/>
      <c r="KQI7" s="511"/>
      <c r="KQJ7" s="511"/>
      <c r="KQK7" s="511"/>
      <c r="KQL7" s="511"/>
      <c r="KQM7" s="511"/>
      <c r="KQN7" s="511"/>
      <c r="KQO7" s="512"/>
      <c r="KQP7" s="510"/>
      <c r="KQQ7" s="511"/>
      <c r="KQR7" s="511"/>
      <c r="KQS7" s="511"/>
      <c r="KQT7" s="511"/>
      <c r="KQU7" s="511"/>
      <c r="KQV7" s="511"/>
      <c r="KQW7" s="511"/>
      <c r="KQX7" s="511"/>
      <c r="KQY7" s="511"/>
      <c r="KQZ7" s="512"/>
      <c r="KRA7" s="510"/>
      <c r="KRB7" s="511"/>
      <c r="KRC7" s="511"/>
      <c r="KRD7" s="511"/>
      <c r="KRE7" s="511"/>
      <c r="KRF7" s="511"/>
      <c r="KRG7" s="511"/>
      <c r="KRH7" s="511"/>
      <c r="KRI7" s="511"/>
      <c r="KRJ7" s="511"/>
      <c r="KRK7" s="512"/>
      <c r="KRL7" s="510"/>
      <c r="KRM7" s="511"/>
      <c r="KRN7" s="511"/>
      <c r="KRO7" s="511"/>
      <c r="KRP7" s="511"/>
      <c r="KRQ7" s="511"/>
      <c r="KRR7" s="511"/>
      <c r="KRS7" s="511"/>
      <c r="KRT7" s="511"/>
      <c r="KRU7" s="511"/>
      <c r="KRV7" s="512"/>
      <c r="KRW7" s="510"/>
      <c r="KRX7" s="511"/>
      <c r="KRY7" s="511"/>
      <c r="KRZ7" s="511"/>
      <c r="KSA7" s="511"/>
      <c r="KSB7" s="511"/>
      <c r="KSC7" s="511"/>
      <c r="KSD7" s="511"/>
      <c r="KSE7" s="511"/>
      <c r="KSF7" s="511"/>
      <c r="KSG7" s="512"/>
      <c r="KSH7" s="510"/>
      <c r="KSI7" s="511"/>
      <c r="KSJ7" s="511"/>
      <c r="KSK7" s="511"/>
      <c r="KSL7" s="511"/>
      <c r="KSM7" s="511"/>
      <c r="KSN7" s="511"/>
      <c r="KSO7" s="511"/>
      <c r="KSP7" s="511"/>
      <c r="KSQ7" s="511"/>
      <c r="KSR7" s="512"/>
      <c r="KSS7" s="510"/>
      <c r="KST7" s="511"/>
      <c r="KSU7" s="511"/>
      <c r="KSV7" s="511"/>
      <c r="KSW7" s="511"/>
      <c r="KSX7" s="511"/>
      <c r="KSY7" s="511"/>
      <c r="KSZ7" s="511"/>
      <c r="KTA7" s="511"/>
      <c r="KTB7" s="511"/>
      <c r="KTC7" s="512"/>
      <c r="KTD7" s="510"/>
      <c r="KTE7" s="511"/>
      <c r="KTF7" s="511"/>
      <c r="KTG7" s="511"/>
      <c r="KTH7" s="511"/>
      <c r="KTI7" s="511"/>
      <c r="KTJ7" s="511"/>
      <c r="KTK7" s="511"/>
      <c r="KTL7" s="511"/>
      <c r="KTM7" s="511"/>
      <c r="KTN7" s="512"/>
      <c r="KTO7" s="510"/>
      <c r="KTP7" s="511"/>
      <c r="KTQ7" s="511"/>
      <c r="KTR7" s="511"/>
      <c r="KTS7" s="511"/>
      <c r="KTT7" s="511"/>
      <c r="KTU7" s="511"/>
      <c r="KTV7" s="511"/>
      <c r="KTW7" s="511"/>
      <c r="KTX7" s="511"/>
      <c r="KTY7" s="512"/>
      <c r="KTZ7" s="510"/>
      <c r="KUA7" s="511"/>
      <c r="KUB7" s="511"/>
      <c r="KUC7" s="511"/>
      <c r="KUD7" s="511"/>
      <c r="KUE7" s="511"/>
      <c r="KUF7" s="511"/>
      <c r="KUG7" s="511"/>
      <c r="KUH7" s="511"/>
      <c r="KUI7" s="511"/>
      <c r="KUJ7" s="512"/>
      <c r="KUK7" s="510"/>
      <c r="KUL7" s="511"/>
      <c r="KUM7" s="511"/>
      <c r="KUN7" s="511"/>
      <c r="KUO7" s="511"/>
      <c r="KUP7" s="511"/>
      <c r="KUQ7" s="511"/>
      <c r="KUR7" s="511"/>
      <c r="KUS7" s="511"/>
      <c r="KUT7" s="511"/>
      <c r="KUU7" s="512"/>
      <c r="KUV7" s="510"/>
      <c r="KUW7" s="511"/>
      <c r="KUX7" s="511"/>
      <c r="KUY7" s="511"/>
      <c r="KUZ7" s="511"/>
      <c r="KVA7" s="511"/>
      <c r="KVB7" s="511"/>
      <c r="KVC7" s="511"/>
      <c r="KVD7" s="511"/>
      <c r="KVE7" s="511"/>
      <c r="KVF7" s="512"/>
      <c r="KVG7" s="510"/>
      <c r="KVH7" s="511"/>
      <c r="KVI7" s="511"/>
      <c r="KVJ7" s="511"/>
      <c r="KVK7" s="511"/>
      <c r="KVL7" s="511"/>
      <c r="KVM7" s="511"/>
      <c r="KVN7" s="511"/>
      <c r="KVO7" s="511"/>
      <c r="KVP7" s="511"/>
      <c r="KVQ7" s="512"/>
      <c r="KVR7" s="510"/>
      <c r="KVS7" s="511"/>
      <c r="KVT7" s="511"/>
      <c r="KVU7" s="511"/>
      <c r="KVV7" s="511"/>
      <c r="KVW7" s="511"/>
      <c r="KVX7" s="511"/>
      <c r="KVY7" s="511"/>
      <c r="KVZ7" s="511"/>
      <c r="KWA7" s="511"/>
      <c r="KWB7" s="512"/>
      <c r="KWC7" s="510"/>
      <c r="KWD7" s="511"/>
      <c r="KWE7" s="511"/>
      <c r="KWF7" s="511"/>
      <c r="KWG7" s="511"/>
      <c r="KWH7" s="511"/>
      <c r="KWI7" s="511"/>
      <c r="KWJ7" s="511"/>
      <c r="KWK7" s="511"/>
      <c r="KWL7" s="511"/>
      <c r="KWM7" s="512"/>
      <c r="KWN7" s="510"/>
      <c r="KWO7" s="511"/>
      <c r="KWP7" s="511"/>
      <c r="KWQ7" s="511"/>
      <c r="KWR7" s="511"/>
      <c r="KWS7" s="511"/>
      <c r="KWT7" s="511"/>
      <c r="KWU7" s="511"/>
      <c r="KWV7" s="511"/>
      <c r="KWW7" s="511"/>
      <c r="KWX7" s="512"/>
      <c r="KWY7" s="510"/>
      <c r="KWZ7" s="511"/>
      <c r="KXA7" s="511"/>
      <c r="KXB7" s="511"/>
      <c r="KXC7" s="511"/>
      <c r="KXD7" s="511"/>
      <c r="KXE7" s="511"/>
      <c r="KXF7" s="511"/>
      <c r="KXG7" s="511"/>
      <c r="KXH7" s="511"/>
      <c r="KXI7" s="512"/>
      <c r="KXJ7" s="510"/>
      <c r="KXK7" s="511"/>
      <c r="KXL7" s="511"/>
      <c r="KXM7" s="511"/>
      <c r="KXN7" s="511"/>
      <c r="KXO7" s="511"/>
      <c r="KXP7" s="511"/>
      <c r="KXQ7" s="511"/>
      <c r="KXR7" s="511"/>
      <c r="KXS7" s="511"/>
      <c r="KXT7" s="512"/>
      <c r="KXU7" s="510"/>
      <c r="KXV7" s="511"/>
      <c r="KXW7" s="511"/>
      <c r="KXX7" s="511"/>
      <c r="KXY7" s="511"/>
      <c r="KXZ7" s="511"/>
      <c r="KYA7" s="511"/>
      <c r="KYB7" s="511"/>
      <c r="KYC7" s="511"/>
      <c r="KYD7" s="511"/>
      <c r="KYE7" s="512"/>
      <c r="KYF7" s="510"/>
      <c r="KYG7" s="511"/>
      <c r="KYH7" s="511"/>
      <c r="KYI7" s="511"/>
      <c r="KYJ7" s="511"/>
      <c r="KYK7" s="511"/>
      <c r="KYL7" s="511"/>
      <c r="KYM7" s="511"/>
      <c r="KYN7" s="511"/>
      <c r="KYO7" s="511"/>
      <c r="KYP7" s="512"/>
      <c r="KYQ7" s="510"/>
      <c r="KYR7" s="511"/>
      <c r="KYS7" s="511"/>
      <c r="KYT7" s="511"/>
      <c r="KYU7" s="511"/>
      <c r="KYV7" s="511"/>
      <c r="KYW7" s="511"/>
      <c r="KYX7" s="511"/>
      <c r="KYY7" s="511"/>
      <c r="KYZ7" s="511"/>
      <c r="KZA7" s="512"/>
      <c r="KZB7" s="510"/>
      <c r="KZC7" s="511"/>
      <c r="KZD7" s="511"/>
      <c r="KZE7" s="511"/>
      <c r="KZF7" s="511"/>
      <c r="KZG7" s="511"/>
      <c r="KZH7" s="511"/>
      <c r="KZI7" s="511"/>
      <c r="KZJ7" s="511"/>
      <c r="KZK7" s="511"/>
      <c r="KZL7" s="512"/>
      <c r="KZM7" s="510"/>
      <c r="KZN7" s="511"/>
      <c r="KZO7" s="511"/>
      <c r="KZP7" s="511"/>
      <c r="KZQ7" s="511"/>
      <c r="KZR7" s="511"/>
      <c r="KZS7" s="511"/>
      <c r="KZT7" s="511"/>
      <c r="KZU7" s="511"/>
      <c r="KZV7" s="511"/>
      <c r="KZW7" s="512"/>
      <c r="KZX7" s="510"/>
      <c r="KZY7" s="511"/>
      <c r="KZZ7" s="511"/>
      <c r="LAA7" s="511"/>
      <c r="LAB7" s="511"/>
      <c r="LAC7" s="511"/>
      <c r="LAD7" s="511"/>
      <c r="LAE7" s="511"/>
      <c r="LAF7" s="511"/>
      <c r="LAG7" s="511"/>
      <c r="LAH7" s="512"/>
      <c r="LAI7" s="510"/>
      <c r="LAJ7" s="511"/>
      <c r="LAK7" s="511"/>
      <c r="LAL7" s="511"/>
      <c r="LAM7" s="511"/>
      <c r="LAN7" s="511"/>
      <c r="LAO7" s="511"/>
      <c r="LAP7" s="511"/>
      <c r="LAQ7" s="511"/>
      <c r="LAR7" s="511"/>
      <c r="LAS7" s="512"/>
      <c r="LAT7" s="510"/>
      <c r="LAU7" s="511"/>
      <c r="LAV7" s="511"/>
      <c r="LAW7" s="511"/>
      <c r="LAX7" s="511"/>
      <c r="LAY7" s="511"/>
      <c r="LAZ7" s="511"/>
      <c r="LBA7" s="511"/>
      <c r="LBB7" s="511"/>
      <c r="LBC7" s="511"/>
      <c r="LBD7" s="512"/>
      <c r="LBE7" s="510"/>
      <c r="LBF7" s="511"/>
      <c r="LBG7" s="511"/>
      <c r="LBH7" s="511"/>
      <c r="LBI7" s="511"/>
      <c r="LBJ7" s="511"/>
      <c r="LBK7" s="511"/>
      <c r="LBL7" s="511"/>
      <c r="LBM7" s="511"/>
      <c r="LBN7" s="511"/>
      <c r="LBO7" s="512"/>
      <c r="LBP7" s="510"/>
      <c r="LBQ7" s="511"/>
      <c r="LBR7" s="511"/>
      <c r="LBS7" s="511"/>
      <c r="LBT7" s="511"/>
      <c r="LBU7" s="511"/>
      <c r="LBV7" s="511"/>
      <c r="LBW7" s="511"/>
      <c r="LBX7" s="511"/>
      <c r="LBY7" s="511"/>
      <c r="LBZ7" s="512"/>
      <c r="LCA7" s="510"/>
      <c r="LCB7" s="511"/>
      <c r="LCC7" s="511"/>
      <c r="LCD7" s="511"/>
      <c r="LCE7" s="511"/>
      <c r="LCF7" s="511"/>
      <c r="LCG7" s="511"/>
      <c r="LCH7" s="511"/>
      <c r="LCI7" s="511"/>
      <c r="LCJ7" s="511"/>
      <c r="LCK7" s="512"/>
      <c r="LCL7" s="510"/>
      <c r="LCM7" s="511"/>
      <c r="LCN7" s="511"/>
      <c r="LCO7" s="511"/>
      <c r="LCP7" s="511"/>
      <c r="LCQ7" s="511"/>
      <c r="LCR7" s="511"/>
      <c r="LCS7" s="511"/>
      <c r="LCT7" s="511"/>
      <c r="LCU7" s="511"/>
      <c r="LCV7" s="512"/>
      <c r="LCW7" s="510"/>
      <c r="LCX7" s="511"/>
      <c r="LCY7" s="511"/>
      <c r="LCZ7" s="511"/>
      <c r="LDA7" s="511"/>
      <c r="LDB7" s="511"/>
      <c r="LDC7" s="511"/>
      <c r="LDD7" s="511"/>
      <c r="LDE7" s="511"/>
      <c r="LDF7" s="511"/>
      <c r="LDG7" s="512"/>
      <c r="LDH7" s="510"/>
      <c r="LDI7" s="511"/>
      <c r="LDJ7" s="511"/>
      <c r="LDK7" s="511"/>
      <c r="LDL7" s="511"/>
      <c r="LDM7" s="511"/>
      <c r="LDN7" s="511"/>
      <c r="LDO7" s="511"/>
      <c r="LDP7" s="511"/>
      <c r="LDQ7" s="511"/>
      <c r="LDR7" s="512"/>
      <c r="LDS7" s="510"/>
      <c r="LDT7" s="511"/>
      <c r="LDU7" s="511"/>
      <c r="LDV7" s="511"/>
      <c r="LDW7" s="511"/>
      <c r="LDX7" s="511"/>
      <c r="LDY7" s="511"/>
      <c r="LDZ7" s="511"/>
      <c r="LEA7" s="511"/>
      <c r="LEB7" s="511"/>
      <c r="LEC7" s="512"/>
      <c r="LED7" s="510"/>
      <c r="LEE7" s="511"/>
      <c r="LEF7" s="511"/>
      <c r="LEG7" s="511"/>
      <c r="LEH7" s="511"/>
      <c r="LEI7" s="511"/>
      <c r="LEJ7" s="511"/>
      <c r="LEK7" s="511"/>
      <c r="LEL7" s="511"/>
      <c r="LEM7" s="511"/>
      <c r="LEN7" s="512"/>
      <c r="LEO7" s="510"/>
      <c r="LEP7" s="511"/>
      <c r="LEQ7" s="511"/>
      <c r="LER7" s="511"/>
      <c r="LES7" s="511"/>
      <c r="LET7" s="511"/>
      <c r="LEU7" s="511"/>
      <c r="LEV7" s="511"/>
      <c r="LEW7" s="511"/>
      <c r="LEX7" s="511"/>
      <c r="LEY7" s="512"/>
      <c r="LEZ7" s="510"/>
      <c r="LFA7" s="511"/>
      <c r="LFB7" s="511"/>
      <c r="LFC7" s="511"/>
      <c r="LFD7" s="511"/>
      <c r="LFE7" s="511"/>
      <c r="LFF7" s="511"/>
      <c r="LFG7" s="511"/>
      <c r="LFH7" s="511"/>
      <c r="LFI7" s="511"/>
      <c r="LFJ7" s="512"/>
      <c r="LFK7" s="510"/>
      <c r="LFL7" s="511"/>
      <c r="LFM7" s="511"/>
      <c r="LFN7" s="511"/>
      <c r="LFO7" s="511"/>
      <c r="LFP7" s="511"/>
      <c r="LFQ7" s="511"/>
      <c r="LFR7" s="511"/>
      <c r="LFS7" s="511"/>
      <c r="LFT7" s="511"/>
      <c r="LFU7" s="512"/>
      <c r="LFV7" s="510"/>
      <c r="LFW7" s="511"/>
      <c r="LFX7" s="511"/>
      <c r="LFY7" s="511"/>
      <c r="LFZ7" s="511"/>
      <c r="LGA7" s="511"/>
      <c r="LGB7" s="511"/>
      <c r="LGC7" s="511"/>
      <c r="LGD7" s="511"/>
      <c r="LGE7" s="511"/>
      <c r="LGF7" s="512"/>
      <c r="LGG7" s="510"/>
      <c r="LGH7" s="511"/>
      <c r="LGI7" s="511"/>
      <c r="LGJ7" s="511"/>
      <c r="LGK7" s="511"/>
      <c r="LGL7" s="511"/>
      <c r="LGM7" s="511"/>
      <c r="LGN7" s="511"/>
      <c r="LGO7" s="511"/>
      <c r="LGP7" s="511"/>
      <c r="LGQ7" s="512"/>
      <c r="LGR7" s="510"/>
      <c r="LGS7" s="511"/>
      <c r="LGT7" s="511"/>
      <c r="LGU7" s="511"/>
      <c r="LGV7" s="511"/>
      <c r="LGW7" s="511"/>
      <c r="LGX7" s="511"/>
      <c r="LGY7" s="511"/>
      <c r="LGZ7" s="511"/>
      <c r="LHA7" s="511"/>
      <c r="LHB7" s="512"/>
      <c r="LHC7" s="510"/>
      <c r="LHD7" s="511"/>
      <c r="LHE7" s="511"/>
      <c r="LHF7" s="511"/>
      <c r="LHG7" s="511"/>
      <c r="LHH7" s="511"/>
      <c r="LHI7" s="511"/>
      <c r="LHJ7" s="511"/>
      <c r="LHK7" s="511"/>
      <c r="LHL7" s="511"/>
      <c r="LHM7" s="512"/>
      <c r="LHN7" s="510"/>
      <c r="LHO7" s="511"/>
      <c r="LHP7" s="511"/>
      <c r="LHQ7" s="511"/>
      <c r="LHR7" s="511"/>
      <c r="LHS7" s="511"/>
      <c r="LHT7" s="511"/>
      <c r="LHU7" s="511"/>
      <c r="LHV7" s="511"/>
      <c r="LHW7" s="511"/>
      <c r="LHX7" s="512"/>
      <c r="LHY7" s="510"/>
      <c r="LHZ7" s="511"/>
      <c r="LIA7" s="511"/>
      <c r="LIB7" s="511"/>
      <c r="LIC7" s="511"/>
      <c r="LID7" s="511"/>
      <c r="LIE7" s="511"/>
      <c r="LIF7" s="511"/>
      <c r="LIG7" s="511"/>
      <c r="LIH7" s="511"/>
      <c r="LII7" s="512"/>
      <c r="LIJ7" s="510"/>
      <c r="LIK7" s="511"/>
      <c r="LIL7" s="511"/>
      <c r="LIM7" s="511"/>
      <c r="LIN7" s="511"/>
      <c r="LIO7" s="511"/>
      <c r="LIP7" s="511"/>
      <c r="LIQ7" s="511"/>
      <c r="LIR7" s="511"/>
      <c r="LIS7" s="511"/>
      <c r="LIT7" s="512"/>
      <c r="LIU7" s="510"/>
      <c r="LIV7" s="511"/>
      <c r="LIW7" s="511"/>
      <c r="LIX7" s="511"/>
      <c r="LIY7" s="511"/>
      <c r="LIZ7" s="511"/>
      <c r="LJA7" s="511"/>
      <c r="LJB7" s="511"/>
      <c r="LJC7" s="511"/>
      <c r="LJD7" s="511"/>
      <c r="LJE7" s="512"/>
      <c r="LJF7" s="510"/>
      <c r="LJG7" s="511"/>
      <c r="LJH7" s="511"/>
      <c r="LJI7" s="511"/>
      <c r="LJJ7" s="511"/>
      <c r="LJK7" s="511"/>
      <c r="LJL7" s="511"/>
      <c r="LJM7" s="511"/>
      <c r="LJN7" s="511"/>
      <c r="LJO7" s="511"/>
      <c r="LJP7" s="512"/>
      <c r="LJQ7" s="510"/>
      <c r="LJR7" s="511"/>
      <c r="LJS7" s="511"/>
      <c r="LJT7" s="511"/>
      <c r="LJU7" s="511"/>
      <c r="LJV7" s="511"/>
      <c r="LJW7" s="511"/>
      <c r="LJX7" s="511"/>
      <c r="LJY7" s="511"/>
      <c r="LJZ7" s="511"/>
      <c r="LKA7" s="512"/>
      <c r="LKB7" s="510"/>
      <c r="LKC7" s="511"/>
      <c r="LKD7" s="511"/>
      <c r="LKE7" s="511"/>
      <c r="LKF7" s="511"/>
      <c r="LKG7" s="511"/>
      <c r="LKH7" s="511"/>
      <c r="LKI7" s="511"/>
      <c r="LKJ7" s="511"/>
      <c r="LKK7" s="511"/>
      <c r="LKL7" s="512"/>
      <c r="LKM7" s="510"/>
      <c r="LKN7" s="511"/>
      <c r="LKO7" s="511"/>
      <c r="LKP7" s="511"/>
      <c r="LKQ7" s="511"/>
      <c r="LKR7" s="511"/>
      <c r="LKS7" s="511"/>
      <c r="LKT7" s="511"/>
      <c r="LKU7" s="511"/>
      <c r="LKV7" s="511"/>
      <c r="LKW7" s="512"/>
      <c r="LKX7" s="510"/>
      <c r="LKY7" s="511"/>
      <c r="LKZ7" s="511"/>
      <c r="LLA7" s="511"/>
      <c r="LLB7" s="511"/>
      <c r="LLC7" s="511"/>
      <c r="LLD7" s="511"/>
      <c r="LLE7" s="511"/>
      <c r="LLF7" s="511"/>
      <c r="LLG7" s="511"/>
      <c r="LLH7" s="512"/>
      <c r="LLI7" s="510"/>
      <c r="LLJ7" s="511"/>
      <c r="LLK7" s="511"/>
      <c r="LLL7" s="511"/>
      <c r="LLM7" s="511"/>
      <c r="LLN7" s="511"/>
      <c r="LLO7" s="511"/>
      <c r="LLP7" s="511"/>
      <c r="LLQ7" s="511"/>
      <c r="LLR7" s="511"/>
      <c r="LLS7" s="512"/>
      <c r="LLT7" s="510"/>
      <c r="LLU7" s="511"/>
      <c r="LLV7" s="511"/>
      <c r="LLW7" s="511"/>
      <c r="LLX7" s="511"/>
      <c r="LLY7" s="511"/>
      <c r="LLZ7" s="511"/>
      <c r="LMA7" s="511"/>
      <c r="LMB7" s="511"/>
      <c r="LMC7" s="511"/>
      <c r="LMD7" s="512"/>
      <c r="LME7" s="510"/>
      <c r="LMF7" s="511"/>
      <c r="LMG7" s="511"/>
      <c r="LMH7" s="511"/>
      <c r="LMI7" s="511"/>
      <c r="LMJ7" s="511"/>
      <c r="LMK7" s="511"/>
      <c r="LML7" s="511"/>
      <c r="LMM7" s="511"/>
      <c r="LMN7" s="511"/>
      <c r="LMO7" s="512"/>
      <c r="LMP7" s="510"/>
      <c r="LMQ7" s="511"/>
      <c r="LMR7" s="511"/>
      <c r="LMS7" s="511"/>
      <c r="LMT7" s="511"/>
      <c r="LMU7" s="511"/>
      <c r="LMV7" s="511"/>
      <c r="LMW7" s="511"/>
      <c r="LMX7" s="511"/>
      <c r="LMY7" s="511"/>
      <c r="LMZ7" s="512"/>
      <c r="LNA7" s="510"/>
      <c r="LNB7" s="511"/>
      <c r="LNC7" s="511"/>
      <c r="LND7" s="511"/>
      <c r="LNE7" s="511"/>
      <c r="LNF7" s="511"/>
      <c r="LNG7" s="511"/>
      <c r="LNH7" s="511"/>
      <c r="LNI7" s="511"/>
      <c r="LNJ7" s="511"/>
      <c r="LNK7" s="512"/>
      <c r="LNL7" s="510"/>
      <c r="LNM7" s="511"/>
      <c r="LNN7" s="511"/>
      <c r="LNO7" s="511"/>
      <c r="LNP7" s="511"/>
      <c r="LNQ7" s="511"/>
      <c r="LNR7" s="511"/>
      <c r="LNS7" s="511"/>
      <c r="LNT7" s="511"/>
      <c r="LNU7" s="511"/>
      <c r="LNV7" s="512"/>
      <c r="LNW7" s="510"/>
      <c r="LNX7" s="511"/>
      <c r="LNY7" s="511"/>
      <c r="LNZ7" s="511"/>
      <c r="LOA7" s="511"/>
      <c r="LOB7" s="511"/>
      <c r="LOC7" s="511"/>
      <c r="LOD7" s="511"/>
      <c r="LOE7" s="511"/>
      <c r="LOF7" s="511"/>
      <c r="LOG7" s="512"/>
      <c r="LOH7" s="510"/>
      <c r="LOI7" s="511"/>
      <c r="LOJ7" s="511"/>
      <c r="LOK7" s="511"/>
      <c r="LOL7" s="511"/>
      <c r="LOM7" s="511"/>
      <c r="LON7" s="511"/>
      <c r="LOO7" s="511"/>
      <c r="LOP7" s="511"/>
      <c r="LOQ7" s="511"/>
      <c r="LOR7" s="512"/>
      <c r="LOS7" s="510"/>
      <c r="LOT7" s="511"/>
      <c r="LOU7" s="511"/>
      <c r="LOV7" s="511"/>
      <c r="LOW7" s="511"/>
      <c r="LOX7" s="511"/>
      <c r="LOY7" s="511"/>
      <c r="LOZ7" s="511"/>
      <c r="LPA7" s="511"/>
      <c r="LPB7" s="511"/>
      <c r="LPC7" s="512"/>
      <c r="LPD7" s="510"/>
      <c r="LPE7" s="511"/>
      <c r="LPF7" s="511"/>
      <c r="LPG7" s="511"/>
      <c r="LPH7" s="511"/>
      <c r="LPI7" s="511"/>
      <c r="LPJ7" s="511"/>
      <c r="LPK7" s="511"/>
      <c r="LPL7" s="511"/>
      <c r="LPM7" s="511"/>
      <c r="LPN7" s="512"/>
      <c r="LPO7" s="510"/>
      <c r="LPP7" s="511"/>
      <c r="LPQ7" s="511"/>
      <c r="LPR7" s="511"/>
      <c r="LPS7" s="511"/>
      <c r="LPT7" s="511"/>
      <c r="LPU7" s="511"/>
      <c r="LPV7" s="511"/>
      <c r="LPW7" s="511"/>
      <c r="LPX7" s="511"/>
      <c r="LPY7" s="512"/>
      <c r="LPZ7" s="510"/>
      <c r="LQA7" s="511"/>
      <c r="LQB7" s="511"/>
      <c r="LQC7" s="511"/>
      <c r="LQD7" s="511"/>
      <c r="LQE7" s="511"/>
      <c r="LQF7" s="511"/>
      <c r="LQG7" s="511"/>
      <c r="LQH7" s="511"/>
      <c r="LQI7" s="511"/>
      <c r="LQJ7" s="512"/>
      <c r="LQK7" s="510"/>
      <c r="LQL7" s="511"/>
      <c r="LQM7" s="511"/>
      <c r="LQN7" s="511"/>
      <c r="LQO7" s="511"/>
      <c r="LQP7" s="511"/>
      <c r="LQQ7" s="511"/>
      <c r="LQR7" s="511"/>
      <c r="LQS7" s="511"/>
      <c r="LQT7" s="511"/>
      <c r="LQU7" s="512"/>
      <c r="LQV7" s="510"/>
      <c r="LQW7" s="511"/>
      <c r="LQX7" s="511"/>
      <c r="LQY7" s="511"/>
      <c r="LQZ7" s="511"/>
      <c r="LRA7" s="511"/>
      <c r="LRB7" s="511"/>
      <c r="LRC7" s="511"/>
      <c r="LRD7" s="511"/>
      <c r="LRE7" s="511"/>
      <c r="LRF7" s="512"/>
      <c r="LRG7" s="510"/>
      <c r="LRH7" s="511"/>
      <c r="LRI7" s="511"/>
      <c r="LRJ7" s="511"/>
      <c r="LRK7" s="511"/>
      <c r="LRL7" s="511"/>
      <c r="LRM7" s="511"/>
      <c r="LRN7" s="511"/>
      <c r="LRO7" s="511"/>
      <c r="LRP7" s="511"/>
      <c r="LRQ7" s="512"/>
      <c r="LRR7" s="510"/>
      <c r="LRS7" s="511"/>
      <c r="LRT7" s="511"/>
      <c r="LRU7" s="511"/>
      <c r="LRV7" s="511"/>
      <c r="LRW7" s="511"/>
      <c r="LRX7" s="511"/>
      <c r="LRY7" s="511"/>
      <c r="LRZ7" s="511"/>
      <c r="LSA7" s="511"/>
      <c r="LSB7" s="512"/>
      <c r="LSC7" s="510"/>
      <c r="LSD7" s="511"/>
      <c r="LSE7" s="511"/>
      <c r="LSF7" s="511"/>
      <c r="LSG7" s="511"/>
      <c r="LSH7" s="511"/>
      <c r="LSI7" s="511"/>
      <c r="LSJ7" s="511"/>
      <c r="LSK7" s="511"/>
      <c r="LSL7" s="511"/>
      <c r="LSM7" s="512"/>
      <c r="LSN7" s="510"/>
      <c r="LSO7" s="511"/>
      <c r="LSP7" s="511"/>
      <c r="LSQ7" s="511"/>
      <c r="LSR7" s="511"/>
      <c r="LSS7" s="511"/>
      <c r="LST7" s="511"/>
      <c r="LSU7" s="511"/>
      <c r="LSV7" s="511"/>
      <c r="LSW7" s="511"/>
      <c r="LSX7" s="512"/>
      <c r="LSY7" s="510"/>
      <c r="LSZ7" s="511"/>
      <c r="LTA7" s="511"/>
      <c r="LTB7" s="511"/>
      <c r="LTC7" s="511"/>
      <c r="LTD7" s="511"/>
      <c r="LTE7" s="511"/>
      <c r="LTF7" s="511"/>
      <c r="LTG7" s="511"/>
      <c r="LTH7" s="511"/>
      <c r="LTI7" s="512"/>
      <c r="LTJ7" s="510"/>
      <c r="LTK7" s="511"/>
      <c r="LTL7" s="511"/>
      <c r="LTM7" s="511"/>
      <c r="LTN7" s="511"/>
      <c r="LTO7" s="511"/>
      <c r="LTP7" s="511"/>
      <c r="LTQ7" s="511"/>
      <c r="LTR7" s="511"/>
      <c r="LTS7" s="511"/>
      <c r="LTT7" s="512"/>
      <c r="LTU7" s="510"/>
      <c r="LTV7" s="511"/>
      <c r="LTW7" s="511"/>
      <c r="LTX7" s="511"/>
      <c r="LTY7" s="511"/>
      <c r="LTZ7" s="511"/>
      <c r="LUA7" s="511"/>
      <c r="LUB7" s="511"/>
      <c r="LUC7" s="511"/>
      <c r="LUD7" s="511"/>
      <c r="LUE7" s="512"/>
      <c r="LUF7" s="510"/>
      <c r="LUG7" s="511"/>
      <c r="LUH7" s="511"/>
      <c r="LUI7" s="511"/>
      <c r="LUJ7" s="511"/>
      <c r="LUK7" s="511"/>
      <c r="LUL7" s="511"/>
      <c r="LUM7" s="511"/>
      <c r="LUN7" s="511"/>
      <c r="LUO7" s="511"/>
      <c r="LUP7" s="512"/>
      <c r="LUQ7" s="510"/>
      <c r="LUR7" s="511"/>
      <c r="LUS7" s="511"/>
      <c r="LUT7" s="511"/>
      <c r="LUU7" s="511"/>
      <c r="LUV7" s="511"/>
      <c r="LUW7" s="511"/>
      <c r="LUX7" s="511"/>
      <c r="LUY7" s="511"/>
      <c r="LUZ7" s="511"/>
      <c r="LVA7" s="512"/>
      <c r="LVB7" s="510"/>
      <c r="LVC7" s="511"/>
      <c r="LVD7" s="511"/>
      <c r="LVE7" s="511"/>
      <c r="LVF7" s="511"/>
      <c r="LVG7" s="511"/>
      <c r="LVH7" s="511"/>
      <c r="LVI7" s="511"/>
      <c r="LVJ7" s="511"/>
      <c r="LVK7" s="511"/>
      <c r="LVL7" s="512"/>
      <c r="LVM7" s="510"/>
      <c r="LVN7" s="511"/>
      <c r="LVO7" s="511"/>
      <c r="LVP7" s="511"/>
      <c r="LVQ7" s="511"/>
      <c r="LVR7" s="511"/>
      <c r="LVS7" s="511"/>
      <c r="LVT7" s="511"/>
      <c r="LVU7" s="511"/>
      <c r="LVV7" s="511"/>
      <c r="LVW7" s="512"/>
      <c r="LVX7" s="510"/>
      <c r="LVY7" s="511"/>
      <c r="LVZ7" s="511"/>
      <c r="LWA7" s="511"/>
      <c r="LWB7" s="511"/>
      <c r="LWC7" s="511"/>
      <c r="LWD7" s="511"/>
      <c r="LWE7" s="511"/>
      <c r="LWF7" s="511"/>
      <c r="LWG7" s="511"/>
      <c r="LWH7" s="512"/>
      <c r="LWI7" s="510"/>
      <c r="LWJ7" s="511"/>
      <c r="LWK7" s="511"/>
      <c r="LWL7" s="511"/>
      <c r="LWM7" s="511"/>
      <c r="LWN7" s="511"/>
      <c r="LWO7" s="511"/>
      <c r="LWP7" s="511"/>
      <c r="LWQ7" s="511"/>
      <c r="LWR7" s="511"/>
      <c r="LWS7" s="512"/>
      <c r="LWT7" s="510"/>
      <c r="LWU7" s="511"/>
      <c r="LWV7" s="511"/>
      <c r="LWW7" s="511"/>
      <c r="LWX7" s="511"/>
      <c r="LWY7" s="511"/>
      <c r="LWZ7" s="511"/>
      <c r="LXA7" s="511"/>
      <c r="LXB7" s="511"/>
      <c r="LXC7" s="511"/>
      <c r="LXD7" s="512"/>
      <c r="LXE7" s="510"/>
      <c r="LXF7" s="511"/>
      <c r="LXG7" s="511"/>
      <c r="LXH7" s="511"/>
      <c r="LXI7" s="511"/>
      <c r="LXJ7" s="511"/>
      <c r="LXK7" s="511"/>
      <c r="LXL7" s="511"/>
      <c r="LXM7" s="511"/>
      <c r="LXN7" s="511"/>
      <c r="LXO7" s="512"/>
      <c r="LXP7" s="510"/>
      <c r="LXQ7" s="511"/>
      <c r="LXR7" s="511"/>
      <c r="LXS7" s="511"/>
      <c r="LXT7" s="511"/>
      <c r="LXU7" s="511"/>
      <c r="LXV7" s="511"/>
      <c r="LXW7" s="511"/>
      <c r="LXX7" s="511"/>
      <c r="LXY7" s="511"/>
      <c r="LXZ7" s="512"/>
      <c r="LYA7" s="510"/>
      <c r="LYB7" s="511"/>
      <c r="LYC7" s="511"/>
      <c r="LYD7" s="511"/>
      <c r="LYE7" s="511"/>
      <c r="LYF7" s="511"/>
      <c r="LYG7" s="511"/>
      <c r="LYH7" s="511"/>
      <c r="LYI7" s="511"/>
      <c r="LYJ7" s="511"/>
      <c r="LYK7" s="512"/>
      <c r="LYL7" s="510"/>
      <c r="LYM7" s="511"/>
      <c r="LYN7" s="511"/>
      <c r="LYO7" s="511"/>
      <c r="LYP7" s="511"/>
      <c r="LYQ7" s="511"/>
      <c r="LYR7" s="511"/>
      <c r="LYS7" s="511"/>
      <c r="LYT7" s="511"/>
      <c r="LYU7" s="511"/>
      <c r="LYV7" s="512"/>
      <c r="LYW7" s="510"/>
      <c r="LYX7" s="511"/>
      <c r="LYY7" s="511"/>
      <c r="LYZ7" s="511"/>
      <c r="LZA7" s="511"/>
      <c r="LZB7" s="511"/>
      <c r="LZC7" s="511"/>
      <c r="LZD7" s="511"/>
      <c r="LZE7" s="511"/>
      <c r="LZF7" s="511"/>
      <c r="LZG7" s="512"/>
      <c r="LZH7" s="510"/>
      <c r="LZI7" s="511"/>
      <c r="LZJ7" s="511"/>
      <c r="LZK7" s="511"/>
      <c r="LZL7" s="511"/>
      <c r="LZM7" s="511"/>
      <c r="LZN7" s="511"/>
      <c r="LZO7" s="511"/>
      <c r="LZP7" s="511"/>
      <c r="LZQ7" s="511"/>
      <c r="LZR7" s="512"/>
      <c r="LZS7" s="510"/>
      <c r="LZT7" s="511"/>
      <c r="LZU7" s="511"/>
      <c r="LZV7" s="511"/>
      <c r="LZW7" s="511"/>
      <c r="LZX7" s="511"/>
      <c r="LZY7" s="511"/>
      <c r="LZZ7" s="511"/>
      <c r="MAA7" s="511"/>
      <c r="MAB7" s="511"/>
      <c r="MAC7" s="512"/>
      <c r="MAD7" s="510"/>
      <c r="MAE7" s="511"/>
      <c r="MAF7" s="511"/>
      <c r="MAG7" s="511"/>
      <c r="MAH7" s="511"/>
      <c r="MAI7" s="511"/>
      <c r="MAJ7" s="511"/>
      <c r="MAK7" s="511"/>
      <c r="MAL7" s="511"/>
      <c r="MAM7" s="511"/>
      <c r="MAN7" s="512"/>
      <c r="MAO7" s="510"/>
      <c r="MAP7" s="511"/>
      <c r="MAQ7" s="511"/>
      <c r="MAR7" s="511"/>
      <c r="MAS7" s="511"/>
      <c r="MAT7" s="511"/>
      <c r="MAU7" s="511"/>
      <c r="MAV7" s="511"/>
      <c r="MAW7" s="511"/>
      <c r="MAX7" s="511"/>
      <c r="MAY7" s="512"/>
      <c r="MAZ7" s="510"/>
      <c r="MBA7" s="511"/>
      <c r="MBB7" s="511"/>
      <c r="MBC7" s="511"/>
      <c r="MBD7" s="511"/>
      <c r="MBE7" s="511"/>
      <c r="MBF7" s="511"/>
      <c r="MBG7" s="511"/>
      <c r="MBH7" s="511"/>
      <c r="MBI7" s="511"/>
      <c r="MBJ7" s="512"/>
      <c r="MBK7" s="510"/>
      <c r="MBL7" s="511"/>
      <c r="MBM7" s="511"/>
      <c r="MBN7" s="511"/>
      <c r="MBO7" s="511"/>
      <c r="MBP7" s="511"/>
      <c r="MBQ7" s="511"/>
      <c r="MBR7" s="511"/>
      <c r="MBS7" s="511"/>
      <c r="MBT7" s="511"/>
      <c r="MBU7" s="512"/>
      <c r="MBV7" s="510"/>
      <c r="MBW7" s="511"/>
      <c r="MBX7" s="511"/>
      <c r="MBY7" s="511"/>
      <c r="MBZ7" s="511"/>
      <c r="MCA7" s="511"/>
      <c r="MCB7" s="511"/>
      <c r="MCC7" s="511"/>
      <c r="MCD7" s="511"/>
      <c r="MCE7" s="511"/>
      <c r="MCF7" s="512"/>
      <c r="MCG7" s="510"/>
      <c r="MCH7" s="511"/>
      <c r="MCI7" s="511"/>
      <c r="MCJ7" s="511"/>
      <c r="MCK7" s="511"/>
      <c r="MCL7" s="511"/>
      <c r="MCM7" s="511"/>
      <c r="MCN7" s="511"/>
      <c r="MCO7" s="511"/>
      <c r="MCP7" s="511"/>
      <c r="MCQ7" s="512"/>
      <c r="MCR7" s="510"/>
      <c r="MCS7" s="511"/>
      <c r="MCT7" s="511"/>
      <c r="MCU7" s="511"/>
      <c r="MCV7" s="511"/>
      <c r="MCW7" s="511"/>
      <c r="MCX7" s="511"/>
      <c r="MCY7" s="511"/>
      <c r="MCZ7" s="511"/>
      <c r="MDA7" s="511"/>
      <c r="MDB7" s="512"/>
      <c r="MDC7" s="510"/>
      <c r="MDD7" s="511"/>
      <c r="MDE7" s="511"/>
      <c r="MDF7" s="511"/>
      <c r="MDG7" s="511"/>
      <c r="MDH7" s="511"/>
      <c r="MDI7" s="511"/>
      <c r="MDJ7" s="511"/>
      <c r="MDK7" s="511"/>
      <c r="MDL7" s="511"/>
      <c r="MDM7" s="512"/>
      <c r="MDN7" s="510"/>
      <c r="MDO7" s="511"/>
      <c r="MDP7" s="511"/>
      <c r="MDQ7" s="511"/>
      <c r="MDR7" s="511"/>
      <c r="MDS7" s="511"/>
      <c r="MDT7" s="511"/>
      <c r="MDU7" s="511"/>
      <c r="MDV7" s="511"/>
      <c r="MDW7" s="511"/>
      <c r="MDX7" s="512"/>
      <c r="MDY7" s="510"/>
      <c r="MDZ7" s="511"/>
      <c r="MEA7" s="511"/>
      <c r="MEB7" s="511"/>
      <c r="MEC7" s="511"/>
      <c r="MED7" s="511"/>
      <c r="MEE7" s="511"/>
      <c r="MEF7" s="511"/>
      <c r="MEG7" s="511"/>
      <c r="MEH7" s="511"/>
      <c r="MEI7" s="512"/>
      <c r="MEJ7" s="510"/>
      <c r="MEK7" s="511"/>
      <c r="MEL7" s="511"/>
      <c r="MEM7" s="511"/>
      <c r="MEN7" s="511"/>
      <c r="MEO7" s="511"/>
      <c r="MEP7" s="511"/>
      <c r="MEQ7" s="511"/>
      <c r="MER7" s="511"/>
      <c r="MES7" s="511"/>
      <c r="MET7" s="512"/>
      <c r="MEU7" s="510"/>
      <c r="MEV7" s="511"/>
      <c r="MEW7" s="511"/>
      <c r="MEX7" s="511"/>
      <c r="MEY7" s="511"/>
      <c r="MEZ7" s="511"/>
      <c r="MFA7" s="511"/>
      <c r="MFB7" s="511"/>
      <c r="MFC7" s="511"/>
      <c r="MFD7" s="511"/>
      <c r="MFE7" s="512"/>
      <c r="MFF7" s="510"/>
      <c r="MFG7" s="511"/>
      <c r="MFH7" s="511"/>
      <c r="MFI7" s="511"/>
      <c r="MFJ7" s="511"/>
      <c r="MFK7" s="511"/>
      <c r="MFL7" s="511"/>
      <c r="MFM7" s="511"/>
      <c r="MFN7" s="511"/>
      <c r="MFO7" s="511"/>
      <c r="MFP7" s="512"/>
      <c r="MFQ7" s="510"/>
      <c r="MFR7" s="511"/>
      <c r="MFS7" s="511"/>
      <c r="MFT7" s="511"/>
      <c r="MFU7" s="511"/>
      <c r="MFV7" s="511"/>
      <c r="MFW7" s="511"/>
      <c r="MFX7" s="511"/>
      <c r="MFY7" s="511"/>
      <c r="MFZ7" s="511"/>
      <c r="MGA7" s="512"/>
      <c r="MGB7" s="510"/>
      <c r="MGC7" s="511"/>
      <c r="MGD7" s="511"/>
      <c r="MGE7" s="511"/>
      <c r="MGF7" s="511"/>
      <c r="MGG7" s="511"/>
      <c r="MGH7" s="511"/>
      <c r="MGI7" s="511"/>
      <c r="MGJ7" s="511"/>
      <c r="MGK7" s="511"/>
      <c r="MGL7" s="512"/>
      <c r="MGM7" s="510"/>
      <c r="MGN7" s="511"/>
      <c r="MGO7" s="511"/>
      <c r="MGP7" s="511"/>
      <c r="MGQ7" s="511"/>
      <c r="MGR7" s="511"/>
      <c r="MGS7" s="511"/>
      <c r="MGT7" s="511"/>
      <c r="MGU7" s="511"/>
      <c r="MGV7" s="511"/>
      <c r="MGW7" s="512"/>
      <c r="MGX7" s="510"/>
      <c r="MGY7" s="511"/>
      <c r="MGZ7" s="511"/>
      <c r="MHA7" s="511"/>
      <c r="MHB7" s="511"/>
      <c r="MHC7" s="511"/>
      <c r="MHD7" s="511"/>
      <c r="MHE7" s="511"/>
      <c r="MHF7" s="511"/>
      <c r="MHG7" s="511"/>
      <c r="MHH7" s="512"/>
      <c r="MHI7" s="510"/>
      <c r="MHJ7" s="511"/>
      <c r="MHK7" s="511"/>
      <c r="MHL7" s="511"/>
      <c r="MHM7" s="511"/>
      <c r="MHN7" s="511"/>
      <c r="MHO7" s="511"/>
      <c r="MHP7" s="511"/>
      <c r="MHQ7" s="511"/>
      <c r="MHR7" s="511"/>
      <c r="MHS7" s="512"/>
      <c r="MHT7" s="510"/>
      <c r="MHU7" s="511"/>
      <c r="MHV7" s="511"/>
      <c r="MHW7" s="511"/>
      <c r="MHX7" s="511"/>
      <c r="MHY7" s="511"/>
      <c r="MHZ7" s="511"/>
      <c r="MIA7" s="511"/>
      <c r="MIB7" s="511"/>
      <c r="MIC7" s="511"/>
      <c r="MID7" s="512"/>
      <c r="MIE7" s="510"/>
      <c r="MIF7" s="511"/>
      <c r="MIG7" s="511"/>
      <c r="MIH7" s="511"/>
      <c r="MII7" s="511"/>
      <c r="MIJ7" s="511"/>
      <c r="MIK7" s="511"/>
      <c r="MIL7" s="511"/>
      <c r="MIM7" s="511"/>
      <c r="MIN7" s="511"/>
      <c r="MIO7" s="512"/>
      <c r="MIP7" s="510"/>
      <c r="MIQ7" s="511"/>
      <c r="MIR7" s="511"/>
      <c r="MIS7" s="511"/>
      <c r="MIT7" s="511"/>
      <c r="MIU7" s="511"/>
      <c r="MIV7" s="511"/>
      <c r="MIW7" s="511"/>
      <c r="MIX7" s="511"/>
      <c r="MIY7" s="511"/>
      <c r="MIZ7" s="512"/>
      <c r="MJA7" s="510"/>
      <c r="MJB7" s="511"/>
      <c r="MJC7" s="511"/>
      <c r="MJD7" s="511"/>
      <c r="MJE7" s="511"/>
      <c r="MJF7" s="511"/>
      <c r="MJG7" s="511"/>
      <c r="MJH7" s="511"/>
      <c r="MJI7" s="511"/>
      <c r="MJJ7" s="511"/>
      <c r="MJK7" s="512"/>
      <c r="MJL7" s="510"/>
      <c r="MJM7" s="511"/>
      <c r="MJN7" s="511"/>
      <c r="MJO7" s="511"/>
      <c r="MJP7" s="511"/>
      <c r="MJQ7" s="511"/>
      <c r="MJR7" s="511"/>
      <c r="MJS7" s="511"/>
      <c r="MJT7" s="511"/>
      <c r="MJU7" s="511"/>
      <c r="MJV7" s="512"/>
      <c r="MJW7" s="510"/>
      <c r="MJX7" s="511"/>
      <c r="MJY7" s="511"/>
      <c r="MJZ7" s="511"/>
      <c r="MKA7" s="511"/>
      <c r="MKB7" s="511"/>
      <c r="MKC7" s="511"/>
      <c r="MKD7" s="511"/>
      <c r="MKE7" s="511"/>
      <c r="MKF7" s="511"/>
      <c r="MKG7" s="512"/>
      <c r="MKH7" s="510"/>
      <c r="MKI7" s="511"/>
      <c r="MKJ7" s="511"/>
      <c r="MKK7" s="511"/>
      <c r="MKL7" s="511"/>
      <c r="MKM7" s="511"/>
      <c r="MKN7" s="511"/>
      <c r="MKO7" s="511"/>
      <c r="MKP7" s="511"/>
      <c r="MKQ7" s="511"/>
      <c r="MKR7" s="512"/>
      <c r="MKS7" s="510"/>
      <c r="MKT7" s="511"/>
      <c r="MKU7" s="511"/>
      <c r="MKV7" s="511"/>
      <c r="MKW7" s="511"/>
      <c r="MKX7" s="511"/>
      <c r="MKY7" s="511"/>
      <c r="MKZ7" s="511"/>
      <c r="MLA7" s="511"/>
      <c r="MLB7" s="511"/>
      <c r="MLC7" s="512"/>
      <c r="MLD7" s="510"/>
      <c r="MLE7" s="511"/>
      <c r="MLF7" s="511"/>
      <c r="MLG7" s="511"/>
      <c r="MLH7" s="511"/>
      <c r="MLI7" s="511"/>
      <c r="MLJ7" s="511"/>
      <c r="MLK7" s="511"/>
      <c r="MLL7" s="511"/>
      <c r="MLM7" s="511"/>
      <c r="MLN7" s="512"/>
      <c r="MLO7" s="510"/>
      <c r="MLP7" s="511"/>
      <c r="MLQ7" s="511"/>
      <c r="MLR7" s="511"/>
      <c r="MLS7" s="511"/>
      <c r="MLT7" s="511"/>
      <c r="MLU7" s="511"/>
      <c r="MLV7" s="511"/>
      <c r="MLW7" s="511"/>
      <c r="MLX7" s="511"/>
      <c r="MLY7" s="512"/>
      <c r="MLZ7" s="510"/>
      <c r="MMA7" s="511"/>
      <c r="MMB7" s="511"/>
      <c r="MMC7" s="511"/>
      <c r="MMD7" s="511"/>
      <c r="MME7" s="511"/>
      <c r="MMF7" s="511"/>
      <c r="MMG7" s="511"/>
      <c r="MMH7" s="511"/>
      <c r="MMI7" s="511"/>
      <c r="MMJ7" s="512"/>
      <c r="MMK7" s="510"/>
      <c r="MML7" s="511"/>
      <c r="MMM7" s="511"/>
      <c r="MMN7" s="511"/>
      <c r="MMO7" s="511"/>
      <c r="MMP7" s="511"/>
      <c r="MMQ7" s="511"/>
      <c r="MMR7" s="511"/>
      <c r="MMS7" s="511"/>
      <c r="MMT7" s="511"/>
      <c r="MMU7" s="512"/>
      <c r="MMV7" s="510"/>
      <c r="MMW7" s="511"/>
      <c r="MMX7" s="511"/>
      <c r="MMY7" s="511"/>
      <c r="MMZ7" s="511"/>
      <c r="MNA7" s="511"/>
      <c r="MNB7" s="511"/>
      <c r="MNC7" s="511"/>
      <c r="MND7" s="511"/>
      <c r="MNE7" s="511"/>
      <c r="MNF7" s="512"/>
      <c r="MNG7" s="510"/>
      <c r="MNH7" s="511"/>
      <c r="MNI7" s="511"/>
      <c r="MNJ7" s="511"/>
      <c r="MNK7" s="511"/>
      <c r="MNL7" s="511"/>
      <c r="MNM7" s="511"/>
      <c r="MNN7" s="511"/>
      <c r="MNO7" s="511"/>
      <c r="MNP7" s="511"/>
      <c r="MNQ7" s="512"/>
      <c r="MNR7" s="510"/>
      <c r="MNS7" s="511"/>
      <c r="MNT7" s="511"/>
      <c r="MNU7" s="511"/>
      <c r="MNV7" s="511"/>
      <c r="MNW7" s="511"/>
      <c r="MNX7" s="511"/>
      <c r="MNY7" s="511"/>
      <c r="MNZ7" s="511"/>
      <c r="MOA7" s="511"/>
      <c r="MOB7" s="512"/>
      <c r="MOC7" s="510"/>
      <c r="MOD7" s="511"/>
      <c r="MOE7" s="511"/>
      <c r="MOF7" s="511"/>
      <c r="MOG7" s="511"/>
      <c r="MOH7" s="511"/>
      <c r="MOI7" s="511"/>
      <c r="MOJ7" s="511"/>
      <c r="MOK7" s="511"/>
      <c r="MOL7" s="511"/>
      <c r="MOM7" s="512"/>
      <c r="MON7" s="510"/>
      <c r="MOO7" s="511"/>
      <c r="MOP7" s="511"/>
      <c r="MOQ7" s="511"/>
      <c r="MOR7" s="511"/>
      <c r="MOS7" s="511"/>
      <c r="MOT7" s="511"/>
      <c r="MOU7" s="511"/>
      <c r="MOV7" s="511"/>
      <c r="MOW7" s="511"/>
      <c r="MOX7" s="512"/>
      <c r="MOY7" s="510"/>
      <c r="MOZ7" s="511"/>
      <c r="MPA7" s="511"/>
      <c r="MPB7" s="511"/>
      <c r="MPC7" s="511"/>
      <c r="MPD7" s="511"/>
      <c r="MPE7" s="511"/>
      <c r="MPF7" s="511"/>
      <c r="MPG7" s="511"/>
      <c r="MPH7" s="511"/>
      <c r="MPI7" s="512"/>
      <c r="MPJ7" s="510"/>
      <c r="MPK7" s="511"/>
      <c r="MPL7" s="511"/>
      <c r="MPM7" s="511"/>
      <c r="MPN7" s="511"/>
      <c r="MPO7" s="511"/>
      <c r="MPP7" s="511"/>
      <c r="MPQ7" s="511"/>
      <c r="MPR7" s="511"/>
      <c r="MPS7" s="511"/>
      <c r="MPT7" s="512"/>
      <c r="MPU7" s="510"/>
      <c r="MPV7" s="511"/>
      <c r="MPW7" s="511"/>
      <c r="MPX7" s="511"/>
      <c r="MPY7" s="511"/>
      <c r="MPZ7" s="511"/>
      <c r="MQA7" s="511"/>
      <c r="MQB7" s="511"/>
      <c r="MQC7" s="511"/>
      <c r="MQD7" s="511"/>
      <c r="MQE7" s="512"/>
      <c r="MQF7" s="510"/>
      <c r="MQG7" s="511"/>
      <c r="MQH7" s="511"/>
      <c r="MQI7" s="511"/>
      <c r="MQJ7" s="511"/>
      <c r="MQK7" s="511"/>
      <c r="MQL7" s="511"/>
      <c r="MQM7" s="511"/>
      <c r="MQN7" s="511"/>
      <c r="MQO7" s="511"/>
      <c r="MQP7" s="512"/>
      <c r="MQQ7" s="510"/>
      <c r="MQR7" s="511"/>
      <c r="MQS7" s="511"/>
      <c r="MQT7" s="511"/>
      <c r="MQU7" s="511"/>
      <c r="MQV7" s="511"/>
      <c r="MQW7" s="511"/>
      <c r="MQX7" s="511"/>
      <c r="MQY7" s="511"/>
      <c r="MQZ7" s="511"/>
      <c r="MRA7" s="512"/>
      <c r="MRB7" s="510"/>
      <c r="MRC7" s="511"/>
      <c r="MRD7" s="511"/>
      <c r="MRE7" s="511"/>
      <c r="MRF7" s="511"/>
      <c r="MRG7" s="511"/>
      <c r="MRH7" s="511"/>
      <c r="MRI7" s="511"/>
      <c r="MRJ7" s="511"/>
      <c r="MRK7" s="511"/>
      <c r="MRL7" s="512"/>
      <c r="MRM7" s="510"/>
      <c r="MRN7" s="511"/>
      <c r="MRO7" s="511"/>
      <c r="MRP7" s="511"/>
      <c r="MRQ7" s="511"/>
      <c r="MRR7" s="511"/>
      <c r="MRS7" s="511"/>
      <c r="MRT7" s="511"/>
      <c r="MRU7" s="511"/>
      <c r="MRV7" s="511"/>
      <c r="MRW7" s="512"/>
      <c r="MRX7" s="510"/>
      <c r="MRY7" s="511"/>
      <c r="MRZ7" s="511"/>
      <c r="MSA7" s="511"/>
      <c r="MSB7" s="511"/>
      <c r="MSC7" s="511"/>
      <c r="MSD7" s="511"/>
      <c r="MSE7" s="511"/>
      <c r="MSF7" s="511"/>
      <c r="MSG7" s="511"/>
      <c r="MSH7" s="512"/>
      <c r="MSI7" s="510"/>
      <c r="MSJ7" s="511"/>
      <c r="MSK7" s="511"/>
      <c r="MSL7" s="511"/>
      <c r="MSM7" s="511"/>
      <c r="MSN7" s="511"/>
      <c r="MSO7" s="511"/>
      <c r="MSP7" s="511"/>
      <c r="MSQ7" s="511"/>
      <c r="MSR7" s="511"/>
      <c r="MSS7" s="512"/>
      <c r="MST7" s="510"/>
      <c r="MSU7" s="511"/>
      <c r="MSV7" s="511"/>
      <c r="MSW7" s="511"/>
      <c r="MSX7" s="511"/>
      <c r="MSY7" s="511"/>
      <c r="MSZ7" s="511"/>
      <c r="MTA7" s="511"/>
      <c r="MTB7" s="511"/>
      <c r="MTC7" s="511"/>
      <c r="MTD7" s="512"/>
      <c r="MTE7" s="510"/>
      <c r="MTF7" s="511"/>
      <c r="MTG7" s="511"/>
      <c r="MTH7" s="511"/>
      <c r="MTI7" s="511"/>
      <c r="MTJ7" s="511"/>
      <c r="MTK7" s="511"/>
      <c r="MTL7" s="511"/>
      <c r="MTM7" s="511"/>
      <c r="MTN7" s="511"/>
      <c r="MTO7" s="512"/>
      <c r="MTP7" s="510"/>
      <c r="MTQ7" s="511"/>
      <c r="MTR7" s="511"/>
      <c r="MTS7" s="511"/>
      <c r="MTT7" s="511"/>
      <c r="MTU7" s="511"/>
      <c r="MTV7" s="511"/>
      <c r="MTW7" s="511"/>
      <c r="MTX7" s="511"/>
      <c r="MTY7" s="511"/>
      <c r="MTZ7" s="512"/>
      <c r="MUA7" s="510"/>
      <c r="MUB7" s="511"/>
      <c r="MUC7" s="511"/>
      <c r="MUD7" s="511"/>
      <c r="MUE7" s="511"/>
      <c r="MUF7" s="511"/>
      <c r="MUG7" s="511"/>
      <c r="MUH7" s="511"/>
      <c r="MUI7" s="511"/>
      <c r="MUJ7" s="511"/>
      <c r="MUK7" s="512"/>
      <c r="MUL7" s="510"/>
      <c r="MUM7" s="511"/>
      <c r="MUN7" s="511"/>
      <c r="MUO7" s="511"/>
      <c r="MUP7" s="511"/>
      <c r="MUQ7" s="511"/>
      <c r="MUR7" s="511"/>
      <c r="MUS7" s="511"/>
      <c r="MUT7" s="511"/>
      <c r="MUU7" s="511"/>
      <c r="MUV7" s="512"/>
      <c r="MUW7" s="510"/>
      <c r="MUX7" s="511"/>
      <c r="MUY7" s="511"/>
      <c r="MUZ7" s="511"/>
      <c r="MVA7" s="511"/>
      <c r="MVB7" s="511"/>
      <c r="MVC7" s="511"/>
      <c r="MVD7" s="511"/>
      <c r="MVE7" s="511"/>
      <c r="MVF7" s="511"/>
      <c r="MVG7" s="512"/>
      <c r="MVH7" s="510"/>
      <c r="MVI7" s="511"/>
      <c r="MVJ7" s="511"/>
      <c r="MVK7" s="511"/>
      <c r="MVL7" s="511"/>
      <c r="MVM7" s="511"/>
      <c r="MVN7" s="511"/>
      <c r="MVO7" s="511"/>
      <c r="MVP7" s="511"/>
      <c r="MVQ7" s="511"/>
      <c r="MVR7" s="512"/>
      <c r="MVS7" s="510"/>
      <c r="MVT7" s="511"/>
      <c r="MVU7" s="511"/>
      <c r="MVV7" s="511"/>
      <c r="MVW7" s="511"/>
      <c r="MVX7" s="511"/>
      <c r="MVY7" s="511"/>
      <c r="MVZ7" s="511"/>
      <c r="MWA7" s="511"/>
      <c r="MWB7" s="511"/>
      <c r="MWC7" s="512"/>
      <c r="MWD7" s="510"/>
      <c r="MWE7" s="511"/>
      <c r="MWF7" s="511"/>
      <c r="MWG7" s="511"/>
      <c r="MWH7" s="511"/>
      <c r="MWI7" s="511"/>
      <c r="MWJ7" s="511"/>
      <c r="MWK7" s="511"/>
      <c r="MWL7" s="511"/>
      <c r="MWM7" s="511"/>
      <c r="MWN7" s="512"/>
      <c r="MWO7" s="510"/>
      <c r="MWP7" s="511"/>
      <c r="MWQ7" s="511"/>
      <c r="MWR7" s="511"/>
      <c r="MWS7" s="511"/>
      <c r="MWT7" s="511"/>
      <c r="MWU7" s="511"/>
      <c r="MWV7" s="511"/>
      <c r="MWW7" s="511"/>
      <c r="MWX7" s="511"/>
      <c r="MWY7" s="512"/>
      <c r="MWZ7" s="510"/>
      <c r="MXA7" s="511"/>
      <c r="MXB7" s="511"/>
      <c r="MXC7" s="511"/>
      <c r="MXD7" s="511"/>
      <c r="MXE7" s="511"/>
      <c r="MXF7" s="511"/>
      <c r="MXG7" s="511"/>
      <c r="MXH7" s="511"/>
      <c r="MXI7" s="511"/>
      <c r="MXJ7" s="512"/>
      <c r="MXK7" s="510"/>
      <c r="MXL7" s="511"/>
      <c r="MXM7" s="511"/>
      <c r="MXN7" s="511"/>
      <c r="MXO7" s="511"/>
      <c r="MXP7" s="511"/>
      <c r="MXQ7" s="511"/>
      <c r="MXR7" s="511"/>
      <c r="MXS7" s="511"/>
      <c r="MXT7" s="511"/>
      <c r="MXU7" s="512"/>
      <c r="MXV7" s="510"/>
      <c r="MXW7" s="511"/>
      <c r="MXX7" s="511"/>
      <c r="MXY7" s="511"/>
      <c r="MXZ7" s="511"/>
      <c r="MYA7" s="511"/>
      <c r="MYB7" s="511"/>
      <c r="MYC7" s="511"/>
      <c r="MYD7" s="511"/>
      <c r="MYE7" s="511"/>
      <c r="MYF7" s="512"/>
      <c r="MYG7" s="510"/>
      <c r="MYH7" s="511"/>
      <c r="MYI7" s="511"/>
      <c r="MYJ7" s="511"/>
      <c r="MYK7" s="511"/>
      <c r="MYL7" s="511"/>
      <c r="MYM7" s="511"/>
      <c r="MYN7" s="511"/>
      <c r="MYO7" s="511"/>
      <c r="MYP7" s="511"/>
      <c r="MYQ7" s="512"/>
      <c r="MYR7" s="510"/>
      <c r="MYS7" s="511"/>
      <c r="MYT7" s="511"/>
      <c r="MYU7" s="511"/>
      <c r="MYV7" s="511"/>
      <c r="MYW7" s="511"/>
      <c r="MYX7" s="511"/>
      <c r="MYY7" s="511"/>
      <c r="MYZ7" s="511"/>
      <c r="MZA7" s="511"/>
      <c r="MZB7" s="512"/>
      <c r="MZC7" s="510"/>
      <c r="MZD7" s="511"/>
      <c r="MZE7" s="511"/>
      <c r="MZF7" s="511"/>
      <c r="MZG7" s="511"/>
      <c r="MZH7" s="511"/>
      <c r="MZI7" s="511"/>
      <c r="MZJ7" s="511"/>
      <c r="MZK7" s="511"/>
      <c r="MZL7" s="511"/>
      <c r="MZM7" s="512"/>
      <c r="MZN7" s="510"/>
      <c r="MZO7" s="511"/>
      <c r="MZP7" s="511"/>
      <c r="MZQ7" s="511"/>
      <c r="MZR7" s="511"/>
      <c r="MZS7" s="511"/>
      <c r="MZT7" s="511"/>
      <c r="MZU7" s="511"/>
      <c r="MZV7" s="511"/>
      <c r="MZW7" s="511"/>
      <c r="MZX7" s="512"/>
      <c r="MZY7" s="510"/>
      <c r="MZZ7" s="511"/>
      <c r="NAA7" s="511"/>
      <c r="NAB7" s="511"/>
      <c r="NAC7" s="511"/>
      <c r="NAD7" s="511"/>
      <c r="NAE7" s="511"/>
      <c r="NAF7" s="511"/>
      <c r="NAG7" s="511"/>
      <c r="NAH7" s="511"/>
      <c r="NAI7" s="512"/>
      <c r="NAJ7" s="510"/>
      <c r="NAK7" s="511"/>
      <c r="NAL7" s="511"/>
      <c r="NAM7" s="511"/>
      <c r="NAN7" s="511"/>
      <c r="NAO7" s="511"/>
      <c r="NAP7" s="511"/>
      <c r="NAQ7" s="511"/>
      <c r="NAR7" s="511"/>
      <c r="NAS7" s="511"/>
      <c r="NAT7" s="512"/>
      <c r="NAU7" s="510"/>
      <c r="NAV7" s="511"/>
      <c r="NAW7" s="511"/>
      <c r="NAX7" s="511"/>
      <c r="NAY7" s="511"/>
      <c r="NAZ7" s="511"/>
      <c r="NBA7" s="511"/>
      <c r="NBB7" s="511"/>
      <c r="NBC7" s="511"/>
      <c r="NBD7" s="511"/>
      <c r="NBE7" s="512"/>
      <c r="NBF7" s="510"/>
      <c r="NBG7" s="511"/>
      <c r="NBH7" s="511"/>
      <c r="NBI7" s="511"/>
      <c r="NBJ7" s="511"/>
      <c r="NBK7" s="511"/>
      <c r="NBL7" s="511"/>
      <c r="NBM7" s="511"/>
      <c r="NBN7" s="511"/>
      <c r="NBO7" s="511"/>
      <c r="NBP7" s="512"/>
      <c r="NBQ7" s="510"/>
      <c r="NBR7" s="511"/>
      <c r="NBS7" s="511"/>
      <c r="NBT7" s="511"/>
      <c r="NBU7" s="511"/>
      <c r="NBV7" s="511"/>
      <c r="NBW7" s="511"/>
      <c r="NBX7" s="511"/>
      <c r="NBY7" s="511"/>
      <c r="NBZ7" s="511"/>
      <c r="NCA7" s="512"/>
      <c r="NCB7" s="510"/>
      <c r="NCC7" s="511"/>
      <c r="NCD7" s="511"/>
      <c r="NCE7" s="511"/>
      <c r="NCF7" s="511"/>
      <c r="NCG7" s="511"/>
      <c r="NCH7" s="511"/>
      <c r="NCI7" s="511"/>
      <c r="NCJ7" s="511"/>
      <c r="NCK7" s="511"/>
      <c r="NCL7" s="512"/>
      <c r="NCM7" s="510"/>
      <c r="NCN7" s="511"/>
      <c r="NCO7" s="511"/>
      <c r="NCP7" s="511"/>
      <c r="NCQ7" s="511"/>
      <c r="NCR7" s="511"/>
      <c r="NCS7" s="511"/>
      <c r="NCT7" s="511"/>
      <c r="NCU7" s="511"/>
      <c r="NCV7" s="511"/>
      <c r="NCW7" s="512"/>
      <c r="NCX7" s="510"/>
      <c r="NCY7" s="511"/>
      <c r="NCZ7" s="511"/>
      <c r="NDA7" s="511"/>
      <c r="NDB7" s="511"/>
      <c r="NDC7" s="511"/>
      <c r="NDD7" s="511"/>
      <c r="NDE7" s="511"/>
      <c r="NDF7" s="511"/>
      <c r="NDG7" s="511"/>
      <c r="NDH7" s="512"/>
      <c r="NDI7" s="510"/>
      <c r="NDJ7" s="511"/>
      <c r="NDK7" s="511"/>
      <c r="NDL7" s="511"/>
      <c r="NDM7" s="511"/>
      <c r="NDN7" s="511"/>
      <c r="NDO7" s="511"/>
      <c r="NDP7" s="511"/>
      <c r="NDQ7" s="511"/>
      <c r="NDR7" s="511"/>
      <c r="NDS7" s="512"/>
      <c r="NDT7" s="510"/>
      <c r="NDU7" s="511"/>
      <c r="NDV7" s="511"/>
      <c r="NDW7" s="511"/>
      <c r="NDX7" s="511"/>
      <c r="NDY7" s="511"/>
      <c r="NDZ7" s="511"/>
      <c r="NEA7" s="511"/>
      <c r="NEB7" s="511"/>
      <c r="NEC7" s="511"/>
      <c r="NED7" s="512"/>
      <c r="NEE7" s="510"/>
      <c r="NEF7" s="511"/>
      <c r="NEG7" s="511"/>
      <c r="NEH7" s="511"/>
      <c r="NEI7" s="511"/>
      <c r="NEJ7" s="511"/>
      <c r="NEK7" s="511"/>
      <c r="NEL7" s="511"/>
      <c r="NEM7" s="511"/>
      <c r="NEN7" s="511"/>
      <c r="NEO7" s="512"/>
      <c r="NEP7" s="510"/>
      <c r="NEQ7" s="511"/>
      <c r="NER7" s="511"/>
      <c r="NES7" s="511"/>
      <c r="NET7" s="511"/>
      <c r="NEU7" s="511"/>
      <c r="NEV7" s="511"/>
      <c r="NEW7" s="511"/>
      <c r="NEX7" s="511"/>
      <c r="NEY7" s="511"/>
      <c r="NEZ7" s="512"/>
      <c r="NFA7" s="510"/>
      <c r="NFB7" s="511"/>
      <c r="NFC7" s="511"/>
      <c r="NFD7" s="511"/>
      <c r="NFE7" s="511"/>
      <c r="NFF7" s="511"/>
      <c r="NFG7" s="511"/>
      <c r="NFH7" s="511"/>
      <c r="NFI7" s="511"/>
      <c r="NFJ7" s="511"/>
      <c r="NFK7" s="512"/>
      <c r="NFL7" s="510"/>
      <c r="NFM7" s="511"/>
      <c r="NFN7" s="511"/>
      <c r="NFO7" s="511"/>
      <c r="NFP7" s="511"/>
      <c r="NFQ7" s="511"/>
      <c r="NFR7" s="511"/>
      <c r="NFS7" s="511"/>
      <c r="NFT7" s="511"/>
      <c r="NFU7" s="511"/>
      <c r="NFV7" s="512"/>
      <c r="NFW7" s="510"/>
      <c r="NFX7" s="511"/>
      <c r="NFY7" s="511"/>
      <c r="NFZ7" s="511"/>
      <c r="NGA7" s="511"/>
      <c r="NGB7" s="511"/>
      <c r="NGC7" s="511"/>
      <c r="NGD7" s="511"/>
      <c r="NGE7" s="511"/>
      <c r="NGF7" s="511"/>
      <c r="NGG7" s="512"/>
      <c r="NGH7" s="510"/>
      <c r="NGI7" s="511"/>
      <c r="NGJ7" s="511"/>
      <c r="NGK7" s="511"/>
      <c r="NGL7" s="511"/>
      <c r="NGM7" s="511"/>
      <c r="NGN7" s="511"/>
      <c r="NGO7" s="511"/>
      <c r="NGP7" s="511"/>
      <c r="NGQ7" s="511"/>
      <c r="NGR7" s="512"/>
      <c r="NGS7" s="510"/>
      <c r="NGT7" s="511"/>
      <c r="NGU7" s="511"/>
      <c r="NGV7" s="511"/>
      <c r="NGW7" s="511"/>
      <c r="NGX7" s="511"/>
      <c r="NGY7" s="511"/>
      <c r="NGZ7" s="511"/>
      <c r="NHA7" s="511"/>
      <c r="NHB7" s="511"/>
      <c r="NHC7" s="512"/>
      <c r="NHD7" s="510"/>
      <c r="NHE7" s="511"/>
      <c r="NHF7" s="511"/>
      <c r="NHG7" s="511"/>
      <c r="NHH7" s="511"/>
      <c r="NHI7" s="511"/>
      <c r="NHJ7" s="511"/>
      <c r="NHK7" s="511"/>
      <c r="NHL7" s="511"/>
      <c r="NHM7" s="511"/>
      <c r="NHN7" s="512"/>
      <c r="NHO7" s="510"/>
      <c r="NHP7" s="511"/>
      <c r="NHQ7" s="511"/>
      <c r="NHR7" s="511"/>
      <c r="NHS7" s="511"/>
      <c r="NHT7" s="511"/>
      <c r="NHU7" s="511"/>
      <c r="NHV7" s="511"/>
      <c r="NHW7" s="511"/>
      <c r="NHX7" s="511"/>
      <c r="NHY7" s="512"/>
      <c r="NHZ7" s="510"/>
      <c r="NIA7" s="511"/>
      <c r="NIB7" s="511"/>
      <c r="NIC7" s="511"/>
      <c r="NID7" s="511"/>
      <c r="NIE7" s="511"/>
      <c r="NIF7" s="511"/>
      <c r="NIG7" s="511"/>
      <c r="NIH7" s="511"/>
      <c r="NII7" s="511"/>
      <c r="NIJ7" s="512"/>
      <c r="NIK7" s="510"/>
      <c r="NIL7" s="511"/>
      <c r="NIM7" s="511"/>
      <c r="NIN7" s="511"/>
      <c r="NIO7" s="511"/>
      <c r="NIP7" s="511"/>
      <c r="NIQ7" s="511"/>
      <c r="NIR7" s="511"/>
      <c r="NIS7" s="511"/>
      <c r="NIT7" s="511"/>
      <c r="NIU7" s="512"/>
      <c r="NIV7" s="510"/>
      <c r="NIW7" s="511"/>
      <c r="NIX7" s="511"/>
      <c r="NIY7" s="511"/>
      <c r="NIZ7" s="511"/>
      <c r="NJA7" s="511"/>
      <c r="NJB7" s="511"/>
      <c r="NJC7" s="511"/>
      <c r="NJD7" s="511"/>
      <c r="NJE7" s="511"/>
      <c r="NJF7" s="512"/>
      <c r="NJG7" s="510"/>
      <c r="NJH7" s="511"/>
      <c r="NJI7" s="511"/>
      <c r="NJJ7" s="511"/>
      <c r="NJK7" s="511"/>
      <c r="NJL7" s="511"/>
      <c r="NJM7" s="511"/>
      <c r="NJN7" s="511"/>
      <c r="NJO7" s="511"/>
      <c r="NJP7" s="511"/>
      <c r="NJQ7" s="512"/>
      <c r="NJR7" s="510"/>
      <c r="NJS7" s="511"/>
      <c r="NJT7" s="511"/>
      <c r="NJU7" s="511"/>
      <c r="NJV7" s="511"/>
      <c r="NJW7" s="511"/>
      <c r="NJX7" s="511"/>
      <c r="NJY7" s="511"/>
      <c r="NJZ7" s="511"/>
      <c r="NKA7" s="511"/>
      <c r="NKB7" s="512"/>
      <c r="NKC7" s="510"/>
      <c r="NKD7" s="511"/>
      <c r="NKE7" s="511"/>
      <c r="NKF7" s="511"/>
      <c r="NKG7" s="511"/>
      <c r="NKH7" s="511"/>
      <c r="NKI7" s="511"/>
      <c r="NKJ7" s="511"/>
      <c r="NKK7" s="511"/>
      <c r="NKL7" s="511"/>
      <c r="NKM7" s="512"/>
      <c r="NKN7" s="510"/>
      <c r="NKO7" s="511"/>
      <c r="NKP7" s="511"/>
      <c r="NKQ7" s="511"/>
      <c r="NKR7" s="511"/>
      <c r="NKS7" s="511"/>
      <c r="NKT7" s="511"/>
      <c r="NKU7" s="511"/>
      <c r="NKV7" s="511"/>
      <c r="NKW7" s="511"/>
      <c r="NKX7" s="512"/>
      <c r="NKY7" s="510"/>
      <c r="NKZ7" s="511"/>
      <c r="NLA7" s="511"/>
      <c r="NLB7" s="511"/>
      <c r="NLC7" s="511"/>
      <c r="NLD7" s="511"/>
      <c r="NLE7" s="511"/>
      <c r="NLF7" s="511"/>
      <c r="NLG7" s="511"/>
      <c r="NLH7" s="511"/>
      <c r="NLI7" s="512"/>
      <c r="NLJ7" s="510"/>
      <c r="NLK7" s="511"/>
      <c r="NLL7" s="511"/>
      <c r="NLM7" s="511"/>
      <c r="NLN7" s="511"/>
      <c r="NLO7" s="511"/>
      <c r="NLP7" s="511"/>
      <c r="NLQ7" s="511"/>
      <c r="NLR7" s="511"/>
      <c r="NLS7" s="511"/>
      <c r="NLT7" s="512"/>
      <c r="NLU7" s="510"/>
      <c r="NLV7" s="511"/>
      <c r="NLW7" s="511"/>
      <c r="NLX7" s="511"/>
      <c r="NLY7" s="511"/>
      <c r="NLZ7" s="511"/>
      <c r="NMA7" s="511"/>
      <c r="NMB7" s="511"/>
      <c r="NMC7" s="511"/>
      <c r="NMD7" s="511"/>
      <c r="NME7" s="512"/>
      <c r="NMF7" s="510"/>
      <c r="NMG7" s="511"/>
      <c r="NMH7" s="511"/>
      <c r="NMI7" s="511"/>
      <c r="NMJ7" s="511"/>
      <c r="NMK7" s="511"/>
      <c r="NML7" s="511"/>
      <c r="NMM7" s="511"/>
      <c r="NMN7" s="511"/>
      <c r="NMO7" s="511"/>
      <c r="NMP7" s="512"/>
      <c r="NMQ7" s="510"/>
      <c r="NMR7" s="511"/>
      <c r="NMS7" s="511"/>
      <c r="NMT7" s="511"/>
      <c r="NMU7" s="511"/>
      <c r="NMV7" s="511"/>
      <c r="NMW7" s="511"/>
      <c r="NMX7" s="511"/>
      <c r="NMY7" s="511"/>
      <c r="NMZ7" s="511"/>
      <c r="NNA7" s="512"/>
      <c r="NNB7" s="510"/>
      <c r="NNC7" s="511"/>
      <c r="NND7" s="511"/>
      <c r="NNE7" s="511"/>
      <c r="NNF7" s="511"/>
      <c r="NNG7" s="511"/>
      <c r="NNH7" s="511"/>
      <c r="NNI7" s="511"/>
      <c r="NNJ7" s="511"/>
      <c r="NNK7" s="511"/>
      <c r="NNL7" s="512"/>
      <c r="NNM7" s="510"/>
      <c r="NNN7" s="511"/>
      <c r="NNO7" s="511"/>
      <c r="NNP7" s="511"/>
      <c r="NNQ7" s="511"/>
      <c r="NNR7" s="511"/>
      <c r="NNS7" s="511"/>
      <c r="NNT7" s="511"/>
      <c r="NNU7" s="511"/>
      <c r="NNV7" s="511"/>
      <c r="NNW7" s="512"/>
      <c r="NNX7" s="510"/>
      <c r="NNY7" s="511"/>
      <c r="NNZ7" s="511"/>
      <c r="NOA7" s="511"/>
      <c r="NOB7" s="511"/>
      <c r="NOC7" s="511"/>
      <c r="NOD7" s="511"/>
      <c r="NOE7" s="511"/>
      <c r="NOF7" s="511"/>
      <c r="NOG7" s="511"/>
      <c r="NOH7" s="512"/>
      <c r="NOI7" s="510"/>
      <c r="NOJ7" s="511"/>
      <c r="NOK7" s="511"/>
      <c r="NOL7" s="511"/>
      <c r="NOM7" s="511"/>
      <c r="NON7" s="511"/>
      <c r="NOO7" s="511"/>
      <c r="NOP7" s="511"/>
      <c r="NOQ7" s="511"/>
      <c r="NOR7" s="511"/>
      <c r="NOS7" s="512"/>
      <c r="NOT7" s="510"/>
      <c r="NOU7" s="511"/>
      <c r="NOV7" s="511"/>
      <c r="NOW7" s="511"/>
      <c r="NOX7" s="511"/>
      <c r="NOY7" s="511"/>
      <c r="NOZ7" s="511"/>
      <c r="NPA7" s="511"/>
      <c r="NPB7" s="511"/>
      <c r="NPC7" s="511"/>
      <c r="NPD7" s="512"/>
      <c r="NPE7" s="510"/>
      <c r="NPF7" s="511"/>
      <c r="NPG7" s="511"/>
      <c r="NPH7" s="511"/>
      <c r="NPI7" s="511"/>
      <c r="NPJ7" s="511"/>
      <c r="NPK7" s="511"/>
      <c r="NPL7" s="511"/>
      <c r="NPM7" s="511"/>
      <c r="NPN7" s="511"/>
      <c r="NPO7" s="512"/>
      <c r="NPP7" s="510"/>
      <c r="NPQ7" s="511"/>
      <c r="NPR7" s="511"/>
      <c r="NPS7" s="511"/>
      <c r="NPT7" s="511"/>
      <c r="NPU7" s="511"/>
      <c r="NPV7" s="511"/>
      <c r="NPW7" s="511"/>
      <c r="NPX7" s="511"/>
      <c r="NPY7" s="511"/>
      <c r="NPZ7" s="512"/>
      <c r="NQA7" s="510"/>
      <c r="NQB7" s="511"/>
      <c r="NQC7" s="511"/>
      <c r="NQD7" s="511"/>
      <c r="NQE7" s="511"/>
      <c r="NQF7" s="511"/>
      <c r="NQG7" s="511"/>
      <c r="NQH7" s="511"/>
      <c r="NQI7" s="511"/>
      <c r="NQJ7" s="511"/>
      <c r="NQK7" s="512"/>
      <c r="NQL7" s="510"/>
      <c r="NQM7" s="511"/>
      <c r="NQN7" s="511"/>
      <c r="NQO7" s="511"/>
      <c r="NQP7" s="511"/>
      <c r="NQQ7" s="511"/>
      <c r="NQR7" s="511"/>
      <c r="NQS7" s="511"/>
      <c r="NQT7" s="511"/>
      <c r="NQU7" s="511"/>
      <c r="NQV7" s="512"/>
      <c r="NQW7" s="510"/>
      <c r="NQX7" s="511"/>
      <c r="NQY7" s="511"/>
      <c r="NQZ7" s="511"/>
      <c r="NRA7" s="511"/>
      <c r="NRB7" s="511"/>
      <c r="NRC7" s="511"/>
      <c r="NRD7" s="511"/>
      <c r="NRE7" s="511"/>
      <c r="NRF7" s="511"/>
      <c r="NRG7" s="512"/>
      <c r="NRH7" s="510"/>
      <c r="NRI7" s="511"/>
      <c r="NRJ7" s="511"/>
      <c r="NRK7" s="511"/>
      <c r="NRL7" s="511"/>
      <c r="NRM7" s="511"/>
      <c r="NRN7" s="511"/>
      <c r="NRO7" s="511"/>
      <c r="NRP7" s="511"/>
      <c r="NRQ7" s="511"/>
      <c r="NRR7" s="512"/>
      <c r="NRS7" s="510"/>
      <c r="NRT7" s="511"/>
      <c r="NRU7" s="511"/>
      <c r="NRV7" s="511"/>
      <c r="NRW7" s="511"/>
      <c r="NRX7" s="511"/>
      <c r="NRY7" s="511"/>
      <c r="NRZ7" s="511"/>
      <c r="NSA7" s="511"/>
      <c r="NSB7" s="511"/>
      <c r="NSC7" s="512"/>
      <c r="NSD7" s="510"/>
      <c r="NSE7" s="511"/>
      <c r="NSF7" s="511"/>
      <c r="NSG7" s="511"/>
      <c r="NSH7" s="511"/>
      <c r="NSI7" s="511"/>
      <c r="NSJ7" s="511"/>
      <c r="NSK7" s="511"/>
      <c r="NSL7" s="511"/>
      <c r="NSM7" s="511"/>
      <c r="NSN7" s="512"/>
      <c r="NSO7" s="510"/>
      <c r="NSP7" s="511"/>
      <c r="NSQ7" s="511"/>
      <c r="NSR7" s="511"/>
      <c r="NSS7" s="511"/>
      <c r="NST7" s="511"/>
      <c r="NSU7" s="511"/>
      <c r="NSV7" s="511"/>
      <c r="NSW7" s="511"/>
      <c r="NSX7" s="511"/>
      <c r="NSY7" s="512"/>
      <c r="NSZ7" s="510"/>
      <c r="NTA7" s="511"/>
      <c r="NTB7" s="511"/>
      <c r="NTC7" s="511"/>
      <c r="NTD7" s="511"/>
      <c r="NTE7" s="511"/>
      <c r="NTF7" s="511"/>
      <c r="NTG7" s="511"/>
      <c r="NTH7" s="511"/>
      <c r="NTI7" s="511"/>
      <c r="NTJ7" s="512"/>
      <c r="NTK7" s="510"/>
      <c r="NTL7" s="511"/>
      <c r="NTM7" s="511"/>
      <c r="NTN7" s="511"/>
      <c r="NTO7" s="511"/>
      <c r="NTP7" s="511"/>
      <c r="NTQ7" s="511"/>
      <c r="NTR7" s="511"/>
      <c r="NTS7" s="511"/>
      <c r="NTT7" s="511"/>
      <c r="NTU7" s="512"/>
      <c r="NTV7" s="510"/>
      <c r="NTW7" s="511"/>
      <c r="NTX7" s="511"/>
      <c r="NTY7" s="511"/>
      <c r="NTZ7" s="511"/>
      <c r="NUA7" s="511"/>
      <c r="NUB7" s="511"/>
      <c r="NUC7" s="511"/>
      <c r="NUD7" s="511"/>
      <c r="NUE7" s="511"/>
      <c r="NUF7" s="512"/>
      <c r="NUG7" s="510"/>
      <c r="NUH7" s="511"/>
      <c r="NUI7" s="511"/>
      <c r="NUJ7" s="511"/>
      <c r="NUK7" s="511"/>
      <c r="NUL7" s="511"/>
      <c r="NUM7" s="511"/>
      <c r="NUN7" s="511"/>
      <c r="NUO7" s="511"/>
      <c r="NUP7" s="511"/>
      <c r="NUQ7" s="512"/>
      <c r="NUR7" s="510"/>
      <c r="NUS7" s="511"/>
      <c r="NUT7" s="511"/>
      <c r="NUU7" s="511"/>
      <c r="NUV7" s="511"/>
      <c r="NUW7" s="511"/>
      <c r="NUX7" s="511"/>
      <c r="NUY7" s="511"/>
      <c r="NUZ7" s="511"/>
      <c r="NVA7" s="511"/>
      <c r="NVB7" s="512"/>
      <c r="NVC7" s="510"/>
      <c r="NVD7" s="511"/>
      <c r="NVE7" s="511"/>
      <c r="NVF7" s="511"/>
      <c r="NVG7" s="511"/>
      <c r="NVH7" s="511"/>
      <c r="NVI7" s="511"/>
      <c r="NVJ7" s="511"/>
      <c r="NVK7" s="511"/>
      <c r="NVL7" s="511"/>
      <c r="NVM7" s="512"/>
      <c r="NVN7" s="510"/>
      <c r="NVO7" s="511"/>
      <c r="NVP7" s="511"/>
      <c r="NVQ7" s="511"/>
      <c r="NVR7" s="511"/>
      <c r="NVS7" s="511"/>
      <c r="NVT7" s="511"/>
      <c r="NVU7" s="511"/>
      <c r="NVV7" s="511"/>
      <c r="NVW7" s="511"/>
      <c r="NVX7" s="512"/>
      <c r="NVY7" s="510"/>
      <c r="NVZ7" s="511"/>
      <c r="NWA7" s="511"/>
      <c r="NWB7" s="511"/>
      <c r="NWC7" s="511"/>
      <c r="NWD7" s="511"/>
      <c r="NWE7" s="511"/>
      <c r="NWF7" s="511"/>
      <c r="NWG7" s="511"/>
      <c r="NWH7" s="511"/>
      <c r="NWI7" s="512"/>
      <c r="NWJ7" s="510"/>
      <c r="NWK7" s="511"/>
      <c r="NWL7" s="511"/>
      <c r="NWM7" s="511"/>
      <c r="NWN7" s="511"/>
      <c r="NWO7" s="511"/>
      <c r="NWP7" s="511"/>
      <c r="NWQ7" s="511"/>
      <c r="NWR7" s="511"/>
      <c r="NWS7" s="511"/>
      <c r="NWT7" s="512"/>
      <c r="NWU7" s="510"/>
      <c r="NWV7" s="511"/>
      <c r="NWW7" s="511"/>
      <c r="NWX7" s="511"/>
      <c r="NWY7" s="511"/>
      <c r="NWZ7" s="511"/>
      <c r="NXA7" s="511"/>
      <c r="NXB7" s="511"/>
      <c r="NXC7" s="511"/>
      <c r="NXD7" s="511"/>
      <c r="NXE7" s="512"/>
      <c r="NXF7" s="510"/>
      <c r="NXG7" s="511"/>
      <c r="NXH7" s="511"/>
      <c r="NXI7" s="511"/>
      <c r="NXJ7" s="511"/>
      <c r="NXK7" s="511"/>
      <c r="NXL7" s="511"/>
      <c r="NXM7" s="511"/>
      <c r="NXN7" s="511"/>
      <c r="NXO7" s="511"/>
      <c r="NXP7" s="512"/>
      <c r="NXQ7" s="510"/>
      <c r="NXR7" s="511"/>
      <c r="NXS7" s="511"/>
      <c r="NXT7" s="511"/>
      <c r="NXU7" s="511"/>
      <c r="NXV7" s="511"/>
      <c r="NXW7" s="511"/>
      <c r="NXX7" s="511"/>
      <c r="NXY7" s="511"/>
      <c r="NXZ7" s="511"/>
      <c r="NYA7" s="512"/>
      <c r="NYB7" s="510"/>
      <c r="NYC7" s="511"/>
      <c r="NYD7" s="511"/>
      <c r="NYE7" s="511"/>
      <c r="NYF7" s="511"/>
      <c r="NYG7" s="511"/>
      <c r="NYH7" s="511"/>
      <c r="NYI7" s="511"/>
      <c r="NYJ7" s="511"/>
      <c r="NYK7" s="511"/>
      <c r="NYL7" s="512"/>
      <c r="NYM7" s="510"/>
      <c r="NYN7" s="511"/>
      <c r="NYO7" s="511"/>
      <c r="NYP7" s="511"/>
      <c r="NYQ7" s="511"/>
      <c r="NYR7" s="511"/>
      <c r="NYS7" s="511"/>
      <c r="NYT7" s="511"/>
      <c r="NYU7" s="511"/>
      <c r="NYV7" s="511"/>
      <c r="NYW7" s="512"/>
      <c r="NYX7" s="510"/>
      <c r="NYY7" s="511"/>
      <c r="NYZ7" s="511"/>
      <c r="NZA7" s="511"/>
      <c r="NZB7" s="511"/>
      <c r="NZC7" s="511"/>
      <c r="NZD7" s="511"/>
      <c r="NZE7" s="511"/>
      <c r="NZF7" s="511"/>
      <c r="NZG7" s="511"/>
      <c r="NZH7" s="512"/>
      <c r="NZI7" s="510"/>
      <c r="NZJ7" s="511"/>
      <c r="NZK7" s="511"/>
      <c r="NZL7" s="511"/>
      <c r="NZM7" s="511"/>
      <c r="NZN7" s="511"/>
      <c r="NZO7" s="511"/>
      <c r="NZP7" s="511"/>
      <c r="NZQ7" s="511"/>
      <c r="NZR7" s="511"/>
      <c r="NZS7" s="512"/>
      <c r="NZT7" s="510"/>
      <c r="NZU7" s="511"/>
      <c r="NZV7" s="511"/>
      <c r="NZW7" s="511"/>
      <c r="NZX7" s="511"/>
      <c r="NZY7" s="511"/>
      <c r="NZZ7" s="511"/>
      <c r="OAA7" s="511"/>
      <c r="OAB7" s="511"/>
      <c r="OAC7" s="511"/>
      <c r="OAD7" s="512"/>
      <c r="OAE7" s="510"/>
      <c r="OAF7" s="511"/>
      <c r="OAG7" s="511"/>
      <c r="OAH7" s="511"/>
      <c r="OAI7" s="511"/>
      <c r="OAJ7" s="511"/>
      <c r="OAK7" s="511"/>
      <c r="OAL7" s="511"/>
      <c r="OAM7" s="511"/>
      <c r="OAN7" s="511"/>
      <c r="OAO7" s="512"/>
      <c r="OAP7" s="510"/>
      <c r="OAQ7" s="511"/>
      <c r="OAR7" s="511"/>
      <c r="OAS7" s="511"/>
      <c r="OAT7" s="511"/>
      <c r="OAU7" s="511"/>
      <c r="OAV7" s="511"/>
      <c r="OAW7" s="511"/>
      <c r="OAX7" s="511"/>
      <c r="OAY7" s="511"/>
      <c r="OAZ7" s="512"/>
      <c r="OBA7" s="510"/>
      <c r="OBB7" s="511"/>
      <c r="OBC7" s="511"/>
      <c r="OBD7" s="511"/>
      <c r="OBE7" s="511"/>
      <c r="OBF7" s="511"/>
      <c r="OBG7" s="511"/>
      <c r="OBH7" s="511"/>
      <c r="OBI7" s="511"/>
      <c r="OBJ7" s="511"/>
      <c r="OBK7" s="512"/>
      <c r="OBL7" s="510"/>
      <c r="OBM7" s="511"/>
      <c r="OBN7" s="511"/>
      <c r="OBO7" s="511"/>
      <c r="OBP7" s="511"/>
      <c r="OBQ7" s="511"/>
      <c r="OBR7" s="511"/>
      <c r="OBS7" s="511"/>
      <c r="OBT7" s="511"/>
      <c r="OBU7" s="511"/>
      <c r="OBV7" s="512"/>
      <c r="OBW7" s="510"/>
      <c r="OBX7" s="511"/>
      <c r="OBY7" s="511"/>
      <c r="OBZ7" s="511"/>
      <c r="OCA7" s="511"/>
      <c r="OCB7" s="511"/>
      <c r="OCC7" s="511"/>
      <c r="OCD7" s="511"/>
      <c r="OCE7" s="511"/>
      <c r="OCF7" s="511"/>
      <c r="OCG7" s="512"/>
      <c r="OCH7" s="510"/>
      <c r="OCI7" s="511"/>
      <c r="OCJ7" s="511"/>
      <c r="OCK7" s="511"/>
      <c r="OCL7" s="511"/>
      <c r="OCM7" s="511"/>
      <c r="OCN7" s="511"/>
      <c r="OCO7" s="511"/>
      <c r="OCP7" s="511"/>
      <c r="OCQ7" s="511"/>
      <c r="OCR7" s="512"/>
      <c r="OCS7" s="510"/>
      <c r="OCT7" s="511"/>
      <c r="OCU7" s="511"/>
      <c r="OCV7" s="511"/>
      <c r="OCW7" s="511"/>
      <c r="OCX7" s="511"/>
      <c r="OCY7" s="511"/>
      <c r="OCZ7" s="511"/>
      <c r="ODA7" s="511"/>
      <c r="ODB7" s="511"/>
      <c r="ODC7" s="512"/>
      <c r="ODD7" s="510"/>
      <c r="ODE7" s="511"/>
      <c r="ODF7" s="511"/>
      <c r="ODG7" s="511"/>
      <c r="ODH7" s="511"/>
      <c r="ODI7" s="511"/>
      <c r="ODJ7" s="511"/>
      <c r="ODK7" s="511"/>
      <c r="ODL7" s="511"/>
      <c r="ODM7" s="511"/>
      <c r="ODN7" s="512"/>
      <c r="ODO7" s="510"/>
      <c r="ODP7" s="511"/>
      <c r="ODQ7" s="511"/>
      <c r="ODR7" s="511"/>
      <c r="ODS7" s="511"/>
      <c r="ODT7" s="511"/>
      <c r="ODU7" s="511"/>
      <c r="ODV7" s="511"/>
      <c r="ODW7" s="511"/>
      <c r="ODX7" s="511"/>
      <c r="ODY7" s="512"/>
      <c r="ODZ7" s="510"/>
      <c r="OEA7" s="511"/>
      <c r="OEB7" s="511"/>
      <c r="OEC7" s="511"/>
      <c r="OED7" s="511"/>
      <c r="OEE7" s="511"/>
      <c r="OEF7" s="511"/>
      <c r="OEG7" s="511"/>
      <c r="OEH7" s="511"/>
      <c r="OEI7" s="511"/>
      <c r="OEJ7" s="512"/>
      <c r="OEK7" s="510"/>
      <c r="OEL7" s="511"/>
      <c r="OEM7" s="511"/>
      <c r="OEN7" s="511"/>
      <c r="OEO7" s="511"/>
      <c r="OEP7" s="511"/>
      <c r="OEQ7" s="511"/>
      <c r="OER7" s="511"/>
      <c r="OES7" s="511"/>
      <c r="OET7" s="511"/>
      <c r="OEU7" s="512"/>
      <c r="OEV7" s="510"/>
      <c r="OEW7" s="511"/>
      <c r="OEX7" s="511"/>
      <c r="OEY7" s="511"/>
      <c r="OEZ7" s="511"/>
      <c r="OFA7" s="511"/>
      <c r="OFB7" s="511"/>
      <c r="OFC7" s="511"/>
      <c r="OFD7" s="511"/>
      <c r="OFE7" s="511"/>
      <c r="OFF7" s="512"/>
      <c r="OFG7" s="510"/>
      <c r="OFH7" s="511"/>
      <c r="OFI7" s="511"/>
      <c r="OFJ7" s="511"/>
      <c r="OFK7" s="511"/>
      <c r="OFL7" s="511"/>
      <c r="OFM7" s="511"/>
      <c r="OFN7" s="511"/>
      <c r="OFO7" s="511"/>
      <c r="OFP7" s="511"/>
      <c r="OFQ7" s="512"/>
      <c r="OFR7" s="510"/>
      <c r="OFS7" s="511"/>
      <c r="OFT7" s="511"/>
      <c r="OFU7" s="511"/>
      <c r="OFV7" s="511"/>
      <c r="OFW7" s="511"/>
      <c r="OFX7" s="511"/>
      <c r="OFY7" s="511"/>
      <c r="OFZ7" s="511"/>
      <c r="OGA7" s="511"/>
      <c r="OGB7" s="512"/>
      <c r="OGC7" s="510"/>
      <c r="OGD7" s="511"/>
      <c r="OGE7" s="511"/>
      <c r="OGF7" s="511"/>
      <c r="OGG7" s="511"/>
      <c r="OGH7" s="511"/>
      <c r="OGI7" s="511"/>
      <c r="OGJ7" s="511"/>
      <c r="OGK7" s="511"/>
      <c r="OGL7" s="511"/>
      <c r="OGM7" s="512"/>
      <c r="OGN7" s="510"/>
      <c r="OGO7" s="511"/>
      <c r="OGP7" s="511"/>
      <c r="OGQ7" s="511"/>
      <c r="OGR7" s="511"/>
      <c r="OGS7" s="511"/>
      <c r="OGT7" s="511"/>
      <c r="OGU7" s="511"/>
      <c r="OGV7" s="511"/>
      <c r="OGW7" s="511"/>
      <c r="OGX7" s="512"/>
      <c r="OGY7" s="510"/>
      <c r="OGZ7" s="511"/>
      <c r="OHA7" s="511"/>
      <c r="OHB7" s="511"/>
      <c r="OHC7" s="511"/>
      <c r="OHD7" s="511"/>
      <c r="OHE7" s="511"/>
      <c r="OHF7" s="511"/>
      <c r="OHG7" s="511"/>
      <c r="OHH7" s="511"/>
      <c r="OHI7" s="512"/>
      <c r="OHJ7" s="510"/>
      <c r="OHK7" s="511"/>
      <c r="OHL7" s="511"/>
      <c r="OHM7" s="511"/>
      <c r="OHN7" s="511"/>
      <c r="OHO7" s="511"/>
      <c r="OHP7" s="511"/>
      <c r="OHQ7" s="511"/>
      <c r="OHR7" s="511"/>
      <c r="OHS7" s="511"/>
      <c r="OHT7" s="512"/>
      <c r="OHU7" s="510"/>
      <c r="OHV7" s="511"/>
      <c r="OHW7" s="511"/>
      <c r="OHX7" s="511"/>
      <c r="OHY7" s="511"/>
      <c r="OHZ7" s="511"/>
      <c r="OIA7" s="511"/>
      <c r="OIB7" s="511"/>
      <c r="OIC7" s="511"/>
      <c r="OID7" s="511"/>
      <c r="OIE7" s="512"/>
      <c r="OIF7" s="510"/>
      <c r="OIG7" s="511"/>
      <c r="OIH7" s="511"/>
      <c r="OII7" s="511"/>
      <c r="OIJ7" s="511"/>
      <c r="OIK7" s="511"/>
      <c r="OIL7" s="511"/>
      <c r="OIM7" s="511"/>
      <c r="OIN7" s="511"/>
      <c r="OIO7" s="511"/>
      <c r="OIP7" s="512"/>
      <c r="OIQ7" s="510"/>
      <c r="OIR7" s="511"/>
      <c r="OIS7" s="511"/>
      <c r="OIT7" s="511"/>
      <c r="OIU7" s="511"/>
      <c r="OIV7" s="511"/>
      <c r="OIW7" s="511"/>
      <c r="OIX7" s="511"/>
      <c r="OIY7" s="511"/>
      <c r="OIZ7" s="511"/>
      <c r="OJA7" s="512"/>
      <c r="OJB7" s="510"/>
      <c r="OJC7" s="511"/>
      <c r="OJD7" s="511"/>
      <c r="OJE7" s="511"/>
      <c r="OJF7" s="511"/>
      <c r="OJG7" s="511"/>
      <c r="OJH7" s="511"/>
      <c r="OJI7" s="511"/>
      <c r="OJJ7" s="511"/>
      <c r="OJK7" s="511"/>
      <c r="OJL7" s="512"/>
      <c r="OJM7" s="510"/>
      <c r="OJN7" s="511"/>
      <c r="OJO7" s="511"/>
      <c r="OJP7" s="511"/>
      <c r="OJQ7" s="511"/>
      <c r="OJR7" s="511"/>
      <c r="OJS7" s="511"/>
      <c r="OJT7" s="511"/>
      <c r="OJU7" s="511"/>
      <c r="OJV7" s="511"/>
      <c r="OJW7" s="512"/>
      <c r="OJX7" s="510"/>
      <c r="OJY7" s="511"/>
      <c r="OJZ7" s="511"/>
      <c r="OKA7" s="511"/>
      <c r="OKB7" s="511"/>
      <c r="OKC7" s="511"/>
      <c r="OKD7" s="511"/>
      <c r="OKE7" s="511"/>
      <c r="OKF7" s="511"/>
      <c r="OKG7" s="511"/>
      <c r="OKH7" s="512"/>
      <c r="OKI7" s="510"/>
      <c r="OKJ7" s="511"/>
      <c r="OKK7" s="511"/>
      <c r="OKL7" s="511"/>
      <c r="OKM7" s="511"/>
      <c r="OKN7" s="511"/>
      <c r="OKO7" s="511"/>
      <c r="OKP7" s="511"/>
      <c r="OKQ7" s="511"/>
      <c r="OKR7" s="511"/>
      <c r="OKS7" s="512"/>
      <c r="OKT7" s="510"/>
      <c r="OKU7" s="511"/>
      <c r="OKV7" s="511"/>
      <c r="OKW7" s="511"/>
      <c r="OKX7" s="511"/>
      <c r="OKY7" s="511"/>
      <c r="OKZ7" s="511"/>
      <c r="OLA7" s="511"/>
      <c r="OLB7" s="511"/>
      <c r="OLC7" s="511"/>
      <c r="OLD7" s="512"/>
      <c r="OLE7" s="510"/>
      <c r="OLF7" s="511"/>
      <c r="OLG7" s="511"/>
      <c r="OLH7" s="511"/>
      <c r="OLI7" s="511"/>
      <c r="OLJ7" s="511"/>
      <c r="OLK7" s="511"/>
      <c r="OLL7" s="511"/>
      <c r="OLM7" s="511"/>
      <c r="OLN7" s="511"/>
      <c r="OLO7" s="512"/>
      <c r="OLP7" s="510"/>
      <c r="OLQ7" s="511"/>
      <c r="OLR7" s="511"/>
      <c r="OLS7" s="511"/>
      <c r="OLT7" s="511"/>
      <c r="OLU7" s="511"/>
      <c r="OLV7" s="511"/>
      <c r="OLW7" s="511"/>
      <c r="OLX7" s="511"/>
      <c r="OLY7" s="511"/>
      <c r="OLZ7" s="512"/>
      <c r="OMA7" s="510"/>
      <c r="OMB7" s="511"/>
      <c r="OMC7" s="511"/>
      <c r="OMD7" s="511"/>
      <c r="OME7" s="511"/>
      <c r="OMF7" s="511"/>
      <c r="OMG7" s="511"/>
      <c r="OMH7" s="511"/>
      <c r="OMI7" s="511"/>
      <c r="OMJ7" s="511"/>
      <c r="OMK7" s="512"/>
      <c r="OML7" s="510"/>
      <c r="OMM7" s="511"/>
      <c r="OMN7" s="511"/>
      <c r="OMO7" s="511"/>
      <c r="OMP7" s="511"/>
      <c r="OMQ7" s="511"/>
      <c r="OMR7" s="511"/>
      <c r="OMS7" s="511"/>
      <c r="OMT7" s="511"/>
      <c r="OMU7" s="511"/>
      <c r="OMV7" s="512"/>
      <c r="OMW7" s="510"/>
      <c r="OMX7" s="511"/>
      <c r="OMY7" s="511"/>
      <c r="OMZ7" s="511"/>
      <c r="ONA7" s="511"/>
      <c r="ONB7" s="511"/>
      <c r="ONC7" s="511"/>
      <c r="OND7" s="511"/>
      <c r="ONE7" s="511"/>
      <c r="ONF7" s="511"/>
      <c r="ONG7" s="512"/>
      <c r="ONH7" s="510"/>
      <c r="ONI7" s="511"/>
      <c r="ONJ7" s="511"/>
      <c r="ONK7" s="511"/>
      <c r="ONL7" s="511"/>
      <c r="ONM7" s="511"/>
      <c r="ONN7" s="511"/>
      <c r="ONO7" s="511"/>
      <c r="ONP7" s="511"/>
      <c r="ONQ7" s="511"/>
      <c r="ONR7" s="512"/>
      <c r="ONS7" s="510"/>
      <c r="ONT7" s="511"/>
      <c r="ONU7" s="511"/>
      <c r="ONV7" s="511"/>
      <c r="ONW7" s="511"/>
      <c r="ONX7" s="511"/>
      <c r="ONY7" s="511"/>
      <c r="ONZ7" s="511"/>
      <c r="OOA7" s="511"/>
      <c r="OOB7" s="511"/>
      <c r="OOC7" s="512"/>
      <c r="OOD7" s="510"/>
      <c r="OOE7" s="511"/>
      <c r="OOF7" s="511"/>
      <c r="OOG7" s="511"/>
      <c r="OOH7" s="511"/>
      <c r="OOI7" s="511"/>
      <c r="OOJ7" s="511"/>
      <c r="OOK7" s="511"/>
      <c r="OOL7" s="511"/>
      <c r="OOM7" s="511"/>
      <c r="OON7" s="512"/>
      <c r="OOO7" s="510"/>
      <c r="OOP7" s="511"/>
      <c r="OOQ7" s="511"/>
      <c r="OOR7" s="511"/>
      <c r="OOS7" s="511"/>
      <c r="OOT7" s="511"/>
      <c r="OOU7" s="511"/>
      <c r="OOV7" s="511"/>
      <c r="OOW7" s="511"/>
      <c r="OOX7" s="511"/>
      <c r="OOY7" s="512"/>
      <c r="OOZ7" s="510"/>
      <c r="OPA7" s="511"/>
      <c r="OPB7" s="511"/>
      <c r="OPC7" s="511"/>
      <c r="OPD7" s="511"/>
      <c r="OPE7" s="511"/>
      <c r="OPF7" s="511"/>
      <c r="OPG7" s="511"/>
      <c r="OPH7" s="511"/>
      <c r="OPI7" s="511"/>
      <c r="OPJ7" s="512"/>
      <c r="OPK7" s="510"/>
      <c r="OPL7" s="511"/>
      <c r="OPM7" s="511"/>
      <c r="OPN7" s="511"/>
      <c r="OPO7" s="511"/>
      <c r="OPP7" s="511"/>
      <c r="OPQ7" s="511"/>
      <c r="OPR7" s="511"/>
      <c r="OPS7" s="511"/>
      <c r="OPT7" s="511"/>
      <c r="OPU7" s="512"/>
      <c r="OPV7" s="510"/>
      <c r="OPW7" s="511"/>
      <c r="OPX7" s="511"/>
      <c r="OPY7" s="511"/>
      <c r="OPZ7" s="511"/>
      <c r="OQA7" s="511"/>
      <c r="OQB7" s="511"/>
      <c r="OQC7" s="511"/>
      <c r="OQD7" s="511"/>
      <c r="OQE7" s="511"/>
      <c r="OQF7" s="512"/>
      <c r="OQG7" s="510"/>
      <c r="OQH7" s="511"/>
      <c r="OQI7" s="511"/>
      <c r="OQJ7" s="511"/>
      <c r="OQK7" s="511"/>
      <c r="OQL7" s="511"/>
      <c r="OQM7" s="511"/>
      <c r="OQN7" s="511"/>
      <c r="OQO7" s="511"/>
      <c r="OQP7" s="511"/>
      <c r="OQQ7" s="512"/>
      <c r="OQR7" s="510"/>
      <c r="OQS7" s="511"/>
      <c r="OQT7" s="511"/>
      <c r="OQU7" s="511"/>
      <c r="OQV7" s="511"/>
      <c r="OQW7" s="511"/>
      <c r="OQX7" s="511"/>
      <c r="OQY7" s="511"/>
      <c r="OQZ7" s="511"/>
      <c r="ORA7" s="511"/>
      <c r="ORB7" s="512"/>
      <c r="ORC7" s="510"/>
      <c r="ORD7" s="511"/>
      <c r="ORE7" s="511"/>
      <c r="ORF7" s="511"/>
      <c r="ORG7" s="511"/>
      <c r="ORH7" s="511"/>
      <c r="ORI7" s="511"/>
      <c r="ORJ7" s="511"/>
      <c r="ORK7" s="511"/>
      <c r="ORL7" s="511"/>
      <c r="ORM7" s="512"/>
      <c r="ORN7" s="510"/>
      <c r="ORO7" s="511"/>
      <c r="ORP7" s="511"/>
      <c r="ORQ7" s="511"/>
      <c r="ORR7" s="511"/>
      <c r="ORS7" s="511"/>
      <c r="ORT7" s="511"/>
      <c r="ORU7" s="511"/>
      <c r="ORV7" s="511"/>
      <c r="ORW7" s="511"/>
      <c r="ORX7" s="512"/>
      <c r="ORY7" s="510"/>
      <c r="ORZ7" s="511"/>
      <c r="OSA7" s="511"/>
      <c r="OSB7" s="511"/>
      <c r="OSC7" s="511"/>
      <c r="OSD7" s="511"/>
      <c r="OSE7" s="511"/>
      <c r="OSF7" s="511"/>
      <c r="OSG7" s="511"/>
      <c r="OSH7" s="511"/>
      <c r="OSI7" s="512"/>
      <c r="OSJ7" s="510"/>
      <c r="OSK7" s="511"/>
      <c r="OSL7" s="511"/>
      <c r="OSM7" s="511"/>
      <c r="OSN7" s="511"/>
      <c r="OSO7" s="511"/>
      <c r="OSP7" s="511"/>
      <c r="OSQ7" s="511"/>
      <c r="OSR7" s="511"/>
      <c r="OSS7" s="511"/>
      <c r="OST7" s="512"/>
      <c r="OSU7" s="510"/>
      <c r="OSV7" s="511"/>
      <c r="OSW7" s="511"/>
      <c r="OSX7" s="511"/>
      <c r="OSY7" s="511"/>
      <c r="OSZ7" s="511"/>
      <c r="OTA7" s="511"/>
      <c r="OTB7" s="511"/>
      <c r="OTC7" s="511"/>
      <c r="OTD7" s="511"/>
      <c r="OTE7" s="512"/>
      <c r="OTF7" s="510"/>
      <c r="OTG7" s="511"/>
      <c r="OTH7" s="511"/>
      <c r="OTI7" s="511"/>
      <c r="OTJ7" s="511"/>
      <c r="OTK7" s="511"/>
      <c r="OTL7" s="511"/>
      <c r="OTM7" s="511"/>
      <c r="OTN7" s="511"/>
      <c r="OTO7" s="511"/>
      <c r="OTP7" s="512"/>
      <c r="OTQ7" s="510"/>
      <c r="OTR7" s="511"/>
      <c r="OTS7" s="511"/>
      <c r="OTT7" s="511"/>
      <c r="OTU7" s="511"/>
      <c r="OTV7" s="511"/>
      <c r="OTW7" s="511"/>
      <c r="OTX7" s="511"/>
      <c r="OTY7" s="511"/>
      <c r="OTZ7" s="511"/>
      <c r="OUA7" s="512"/>
      <c r="OUB7" s="510"/>
      <c r="OUC7" s="511"/>
      <c r="OUD7" s="511"/>
      <c r="OUE7" s="511"/>
      <c r="OUF7" s="511"/>
      <c r="OUG7" s="511"/>
      <c r="OUH7" s="511"/>
      <c r="OUI7" s="511"/>
      <c r="OUJ7" s="511"/>
      <c r="OUK7" s="511"/>
      <c r="OUL7" s="512"/>
      <c r="OUM7" s="510"/>
      <c r="OUN7" s="511"/>
      <c r="OUO7" s="511"/>
      <c r="OUP7" s="511"/>
      <c r="OUQ7" s="511"/>
      <c r="OUR7" s="511"/>
      <c r="OUS7" s="511"/>
      <c r="OUT7" s="511"/>
      <c r="OUU7" s="511"/>
      <c r="OUV7" s="511"/>
      <c r="OUW7" s="512"/>
      <c r="OUX7" s="510"/>
      <c r="OUY7" s="511"/>
      <c r="OUZ7" s="511"/>
      <c r="OVA7" s="511"/>
      <c r="OVB7" s="511"/>
      <c r="OVC7" s="511"/>
      <c r="OVD7" s="511"/>
      <c r="OVE7" s="511"/>
      <c r="OVF7" s="511"/>
      <c r="OVG7" s="511"/>
      <c r="OVH7" s="512"/>
      <c r="OVI7" s="510"/>
      <c r="OVJ7" s="511"/>
      <c r="OVK7" s="511"/>
      <c r="OVL7" s="511"/>
      <c r="OVM7" s="511"/>
      <c r="OVN7" s="511"/>
      <c r="OVO7" s="511"/>
      <c r="OVP7" s="511"/>
      <c r="OVQ7" s="511"/>
      <c r="OVR7" s="511"/>
      <c r="OVS7" s="512"/>
      <c r="OVT7" s="510"/>
      <c r="OVU7" s="511"/>
      <c r="OVV7" s="511"/>
      <c r="OVW7" s="511"/>
      <c r="OVX7" s="511"/>
      <c r="OVY7" s="511"/>
      <c r="OVZ7" s="511"/>
      <c r="OWA7" s="511"/>
      <c r="OWB7" s="511"/>
      <c r="OWC7" s="511"/>
      <c r="OWD7" s="512"/>
      <c r="OWE7" s="510"/>
      <c r="OWF7" s="511"/>
      <c r="OWG7" s="511"/>
      <c r="OWH7" s="511"/>
      <c r="OWI7" s="511"/>
      <c r="OWJ7" s="511"/>
      <c r="OWK7" s="511"/>
      <c r="OWL7" s="511"/>
      <c r="OWM7" s="511"/>
      <c r="OWN7" s="511"/>
      <c r="OWO7" s="512"/>
      <c r="OWP7" s="510"/>
      <c r="OWQ7" s="511"/>
      <c r="OWR7" s="511"/>
      <c r="OWS7" s="511"/>
      <c r="OWT7" s="511"/>
      <c r="OWU7" s="511"/>
      <c r="OWV7" s="511"/>
      <c r="OWW7" s="511"/>
      <c r="OWX7" s="511"/>
      <c r="OWY7" s="511"/>
      <c r="OWZ7" s="512"/>
      <c r="OXA7" s="510"/>
      <c r="OXB7" s="511"/>
      <c r="OXC7" s="511"/>
      <c r="OXD7" s="511"/>
      <c r="OXE7" s="511"/>
      <c r="OXF7" s="511"/>
      <c r="OXG7" s="511"/>
      <c r="OXH7" s="511"/>
      <c r="OXI7" s="511"/>
      <c r="OXJ7" s="511"/>
      <c r="OXK7" s="512"/>
      <c r="OXL7" s="510"/>
      <c r="OXM7" s="511"/>
      <c r="OXN7" s="511"/>
      <c r="OXO7" s="511"/>
      <c r="OXP7" s="511"/>
      <c r="OXQ7" s="511"/>
      <c r="OXR7" s="511"/>
      <c r="OXS7" s="511"/>
      <c r="OXT7" s="511"/>
      <c r="OXU7" s="511"/>
      <c r="OXV7" s="512"/>
      <c r="OXW7" s="510"/>
      <c r="OXX7" s="511"/>
      <c r="OXY7" s="511"/>
      <c r="OXZ7" s="511"/>
      <c r="OYA7" s="511"/>
      <c r="OYB7" s="511"/>
      <c r="OYC7" s="511"/>
      <c r="OYD7" s="511"/>
      <c r="OYE7" s="511"/>
      <c r="OYF7" s="511"/>
      <c r="OYG7" s="512"/>
      <c r="OYH7" s="510"/>
      <c r="OYI7" s="511"/>
      <c r="OYJ7" s="511"/>
      <c r="OYK7" s="511"/>
      <c r="OYL7" s="511"/>
      <c r="OYM7" s="511"/>
      <c r="OYN7" s="511"/>
      <c r="OYO7" s="511"/>
      <c r="OYP7" s="511"/>
      <c r="OYQ7" s="511"/>
      <c r="OYR7" s="512"/>
      <c r="OYS7" s="510"/>
      <c r="OYT7" s="511"/>
      <c r="OYU7" s="511"/>
      <c r="OYV7" s="511"/>
      <c r="OYW7" s="511"/>
      <c r="OYX7" s="511"/>
      <c r="OYY7" s="511"/>
      <c r="OYZ7" s="511"/>
      <c r="OZA7" s="511"/>
      <c r="OZB7" s="511"/>
      <c r="OZC7" s="512"/>
      <c r="OZD7" s="510"/>
      <c r="OZE7" s="511"/>
      <c r="OZF7" s="511"/>
      <c r="OZG7" s="511"/>
      <c r="OZH7" s="511"/>
      <c r="OZI7" s="511"/>
      <c r="OZJ7" s="511"/>
      <c r="OZK7" s="511"/>
      <c r="OZL7" s="511"/>
      <c r="OZM7" s="511"/>
      <c r="OZN7" s="512"/>
      <c r="OZO7" s="510"/>
      <c r="OZP7" s="511"/>
      <c r="OZQ7" s="511"/>
      <c r="OZR7" s="511"/>
      <c r="OZS7" s="511"/>
      <c r="OZT7" s="511"/>
      <c r="OZU7" s="511"/>
      <c r="OZV7" s="511"/>
      <c r="OZW7" s="511"/>
      <c r="OZX7" s="511"/>
      <c r="OZY7" s="512"/>
      <c r="OZZ7" s="510"/>
      <c r="PAA7" s="511"/>
      <c r="PAB7" s="511"/>
      <c r="PAC7" s="511"/>
      <c r="PAD7" s="511"/>
      <c r="PAE7" s="511"/>
      <c r="PAF7" s="511"/>
      <c r="PAG7" s="511"/>
      <c r="PAH7" s="511"/>
      <c r="PAI7" s="511"/>
      <c r="PAJ7" s="512"/>
      <c r="PAK7" s="510"/>
      <c r="PAL7" s="511"/>
      <c r="PAM7" s="511"/>
      <c r="PAN7" s="511"/>
      <c r="PAO7" s="511"/>
      <c r="PAP7" s="511"/>
      <c r="PAQ7" s="511"/>
      <c r="PAR7" s="511"/>
      <c r="PAS7" s="511"/>
      <c r="PAT7" s="511"/>
      <c r="PAU7" s="512"/>
      <c r="PAV7" s="510"/>
      <c r="PAW7" s="511"/>
      <c r="PAX7" s="511"/>
      <c r="PAY7" s="511"/>
      <c r="PAZ7" s="511"/>
      <c r="PBA7" s="511"/>
      <c r="PBB7" s="511"/>
      <c r="PBC7" s="511"/>
      <c r="PBD7" s="511"/>
      <c r="PBE7" s="511"/>
      <c r="PBF7" s="512"/>
      <c r="PBG7" s="510"/>
      <c r="PBH7" s="511"/>
      <c r="PBI7" s="511"/>
      <c r="PBJ7" s="511"/>
      <c r="PBK7" s="511"/>
      <c r="PBL7" s="511"/>
      <c r="PBM7" s="511"/>
      <c r="PBN7" s="511"/>
      <c r="PBO7" s="511"/>
      <c r="PBP7" s="511"/>
      <c r="PBQ7" s="512"/>
      <c r="PBR7" s="510"/>
      <c r="PBS7" s="511"/>
      <c r="PBT7" s="511"/>
      <c r="PBU7" s="511"/>
      <c r="PBV7" s="511"/>
      <c r="PBW7" s="511"/>
      <c r="PBX7" s="511"/>
      <c r="PBY7" s="511"/>
      <c r="PBZ7" s="511"/>
      <c r="PCA7" s="511"/>
      <c r="PCB7" s="512"/>
      <c r="PCC7" s="510"/>
      <c r="PCD7" s="511"/>
      <c r="PCE7" s="511"/>
      <c r="PCF7" s="511"/>
      <c r="PCG7" s="511"/>
      <c r="PCH7" s="511"/>
      <c r="PCI7" s="511"/>
      <c r="PCJ7" s="511"/>
      <c r="PCK7" s="511"/>
      <c r="PCL7" s="511"/>
      <c r="PCM7" s="512"/>
      <c r="PCN7" s="510"/>
      <c r="PCO7" s="511"/>
      <c r="PCP7" s="511"/>
      <c r="PCQ7" s="511"/>
      <c r="PCR7" s="511"/>
      <c r="PCS7" s="511"/>
      <c r="PCT7" s="511"/>
      <c r="PCU7" s="511"/>
      <c r="PCV7" s="511"/>
      <c r="PCW7" s="511"/>
      <c r="PCX7" s="512"/>
      <c r="PCY7" s="510"/>
      <c r="PCZ7" s="511"/>
      <c r="PDA7" s="511"/>
      <c r="PDB7" s="511"/>
      <c r="PDC7" s="511"/>
      <c r="PDD7" s="511"/>
      <c r="PDE7" s="511"/>
      <c r="PDF7" s="511"/>
      <c r="PDG7" s="511"/>
      <c r="PDH7" s="511"/>
      <c r="PDI7" s="512"/>
      <c r="PDJ7" s="510"/>
      <c r="PDK7" s="511"/>
      <c r="PDL7" s="511"/>
      <c r="PDM7" s="511"/>
      <c r="PDN7" s="511"/>
      <c r="PDO7" s="511"/>
      <c r="PDP7" s="511"/>
      <c r="PDQ7" s="511"/>
      <c r="PDR7" s="511"/>
      <c r="PDS7" s="511"/>
      <c r="PDT7" s="512"/>
      <c r="PDU7" s="510"/>
      <c r="PDV7" s="511"/>
      <c r="PDW7" s="511"/>
      <c r="PDX7" s="511"/>
      <c r="PDY7" s="511"/>
      <c r="PDZ7" s="511"/>
      <c r="PEA7" s="511"/>
      <c r="PEB7" s="511"/>
      <c r="PEC7" s="511"/>
      <c r="PED7" s="511"/>
      <c r="PEE7" s="512"/>
      <c r="PEF7" s="510"/>
      <c r="PEG7" s="511"/>
      <c r="PEH7" s="511"/>
      <c r="PEI7" s="511"/>
      <c r="PEJ7" s="511"/>
      <c r="PEK7" s="511"/>
      <c r="PEL7" s="511"/>
      <c r="PEM7" s="511"/>
      <c r="PEN7" s="511"/>
      <c r="PEO7" s="511"/>
      <c r="PEP7" s="512"/>
      <c r="PEQ7" s="510"/>
      <c r="PER7" s="511"/>
      <c r="PES7" s="511"/>
      <c r="PET7" s="511"/>
      <c r="PEU7" s="511"/>
      <c r="PEV7" s="511"/>
      <c r="PEW7" s="511"/>
      <c r="PEX7" s="511"/>
      <c r="PEY7" s="511"/>
      <c r="PEZ7" s="511"/>
      <c r="PFA7" s="512"/>
      <c r="PFB7" s="510"/>
      <c r="PFC7" s="511"/>
      <c r="PFD7" s="511"/>
      <c r="PFE7" s="511"/>
      <c r="PFF7" s="511"/>
      <c r="PFG7" s="511"/>
      <c r="PFH7" s="511"/>
      <c r="PFI7" s="511"/>
      <c r="PFJ7" s="511"/>
      <c r="PFK7" s="511"/>
      <c r="PFL7" s="512"/>
      <c r="PFM7" s="510"/>
      <c r="PFN7" s="511"/>
      <c r="PFO7" s="511"/>
      <c r="PFP7" s="511"/>
      <c r="PFQ7" s="511"/>
      <c r="PFR7" s="511"/>
      <c r="PFS7" s="511"/>
      <c r="PFT7" s="511"/>
      <c r="PFU7" s="511"/>
      <c r="PFV7" s="511"/>
      <c r="PFW7" s="512"/>
      <c r="PFX7" s="510"/>
      <c r="PFY7" s="511"/>
      <c r="PFZ7" s="511"/>
      <c r="PGA7" s="511"/>
      <c r="PGB7" s="511"/>
      <c r="PGC7" s="511"/>
      <c r="PGD7" s="511"/>
      <c r="PGE7" s="511"/>
      <c r="PGF7" s="511"/>
      <c r="PGG7" s="511"/>
      <c r="PGH7" s="512"/>
      <c r="PGI7" s="510"/>
      <c r="PGJ7" s="511"/>
      <c r="PGK7" s="511"/>
      <c r="PGL7" s="511"/>
      <c r="PGM7" s="511"/>
      <c r="PGN7" s="511"/>
      <c r="PGO7" s="511"/>
      <c r="PGP7" s="511"/>
      <c r="PGQ7" s="511"/>
      <c r="PGR7" s="511"/>
      <c r="PGS7" s="512"/>
      <c r="PGT7" s="510"/>
      <c r="PGU7" s="511"/>
      <c r="PGV7" s="511"/>
      <c r="PGW7" s="511"/>
      <c r="PGX7" s="511"/>
      <c r="PGY7" s="511"/>
      <c r="PGZ7" s="511"/>
      <c r="PHA7" s="511"/>
      <c r="PHB7" s="511"/>
      <c r="PHC7" s="511"/>
      <c r="PHD7" s="512"/>
      <c r="PHE7" s="510"/>
      <c r="PHF7" s="511"/>
      <c r="PHG7" s="511"/>
      <c r="PHH7" s="511"/>
      <c r="PHI7" s="511"/>
      <c r="PHJ7" s="511"/>
      <c r="PHK7" s="511"/>
      <c r="PHL7" s="511"/>
      <c r="PHM7" s="511"/>
      <c r="PHN7" s="511"/>
      <c r="PHO7" s="512"/>
      <c r="PHP7" s="510"/>
      <c r="PHQ7" s="511"/>
      <c r="PHR7" s="511"/>
      <c r="PHS7" s="511"/>
      <c r="PHT7" s="511"/>
      <c r="PHU7" s="511"/>
      <c r="PHV7" s="511"/>
      <c r="PHW7" s="511"/>
      <c r="PHX7" s="511"/>
      <c r="PHY7" s="511"/>
      <c r="PHZ7" s="512"/>
      <c r="PIA7" s="510"/>
      <c r="PIB7" s="511"/>
      <c r="PIC7" s="511"/>
      <c r="PID7" s="511"/>
      <c r="PIE7" s="511"/>
      <c r="PIF7" s="511"/>
      <c r="PIG7" s="511"/>
      <c r="PIH7" s="511"/>
      <c r="PII7" s="511"/>
      <c r="PIJ7" s="511"/>
      <c r="PIK7" s="512"/>
      <c r="PIL7" s="510"/>
      <c r="PIM7" s="511"/>
      <c r="PIN7" s="511"/>
      <c r="PIO7" s="511"/>
      <c r="PIP7" s="511"/>
      <c r="PIQ7" s="511"/>
      <c r="PIR7" s="511"/>
      <c r="PIS7" s="511"/>
      <c r="PIT7" s="511"/>
      <c r="PIU7" s="511"/>
      <c r="PIV7" s="512"/>
      <c r="PIW7" s="510"/>
      <c r="PIX7" s="511"/>
      <c r="PIY7" s="511"/>
      <c r="PIZ7" s="511"/>
      <c r="PJA7" s="511"/>
      <c r="PJB7" s="511"/>
      <c r="PJC7" s="511"/>
      <c r="PJD7" s="511"/>
      <c r="PJE7" s="511"/>
      <c r="PJF7" s="511"/>
      <c r="PJG7" s="512"/>
      <c r="PJH7" s="510"/>
      <c r="PJI7" s="511"/>
      <c r="PJJ7" s="511"/>
      <c r="PJK7" s="511"/>
      <c r="PJL7" s="511"/>
      <c r="PJM7" s="511"/>
      <c r="PJN7" s="511"/>
      <c r="PJO7" s="511"/>
      <c r="PJP7" s="511"/>
      <c r="PJQ7" s="511"/>
      <c r="PJR7" s="512"/>
      <c r="PJS7" s="510"/>
      <c r="PJT7" s="511"/>
      <c r="PJU7" s="511"/>
      <c r="PJV7" s="511"/>
      <c r="PJW7" s="511"/>
      <c r="PJX7" s="511"/>
      <c r="PJY7" s="511"/>
      <c r="PJZ7" s="511"/>
      <c r="PKA7" s="511"/>
      <c r="PKB7" s="511"/>
      <c r="PKC7" s="512"/>
      <c r="PKD7" s="510"/>
      <c r="PKE7" s="511"/>
      <c r="PKF7" s="511"/>
      <c r="PKG7" s="511"/>
      <c r="PKH7" s="511"/>
      <c r="PKI7" s="511"/>
      <c r="PKJ7" s="511"/>
      <c r="PKK7" s="511"/>
      <c r="PKL7" s="511"/>
      <c r="PKM7" s="511"/>
      <c r="PKN7" s="512"/>
      <c r="PKO7" s="510"/>
      <c r="PKP7" s="511"/>
      <c r="PKQ7" s="511"/>
      <c r="PKR7" s="511"/>
      <c r="PKS7" s="511"/>
      <c r="PKT7" s="511"/>
      <c r="PKU7" s="511"/>
      <c r="PKV7" s="511"/>
      <c r="PKW7" s="511"/>
      <c r="PKX7" s="511"/>
      <c r="PKY7" s="512"/>
      <c r="PKZ7" s="510"/>
      <c r="PLA7" s="511"/>
      <c r="PLB7" s="511"/>
      <c r="PLC7" s="511"/>
      <c r="PLD7" s="511"/>
      <c r="PLE7" s="511"/>
      <c r="PLF7" s="511"/>
      <c r="PLG7" s="511"/>
      <c r="PLH7" s="511"/>
      <c r="PLI7" s="511"/>
      <c r="PLJ7" s="512"/>
      <c r="PLK7" s="510"/>
      <c r="PLL7" s="511"/>
      <c r="PLM7" s="511"/>
      <c r="PLN7" s="511"/>
      <c r="PLO7" s="511"/>
      <c r="PLP7" s="511"/>
      <c r="PLQ7" s="511"/>
      <c r="PLR7" s="511"/>
      <c r="PLS7" s="511"/>
      <c r="PLT7" s="511"/>
      <c r="PLU7" s="512"/>
      <c r="PLV7" s="510"/>
      <c r="PLW7" s="511"/>
      <c r="PLX7" s="511"/>
      <c r="PLY7" s="511"/>
      <c r="PLZ7" s="511"/>
      <c r="PMA7" s="511"/>
      <c r="PMB7" s="511"/>
      <c r="PMC7" s="511"/>
      <c r="PMD7" s="511"/>
      <c r="PME7" s="511"/>
      <c r="PMF7" s="512"/>
      <c r="PMG7" s="510"/>
      <c r="PMH7" s="511"/>
      <c r="PMI7" s="511"/>
      <c r="PMJ7" s="511"/>
      <c r="PMK7" s="511"/>
      <c r="PML7" s="511"/>
      <c r="PMM7" s="511"/>
      <c r="PMN7" s="511"/>
      <c r="PMO7" s="511"/>
      <c r="PMP7" s="511"/>
      <c r="PMQ7" s="512"/>
      <c r="PMR7" s="510"/>
      <c r="PMS7" s="511"/>
      <c r="PMT7" s="511"/>
      <c r="PMU7" s="511"/>
      <c r="PMV7" s="511"/>
      <c r="PMW7" s="511"/>
      <c r="PMX7" s="511"/>
      <c r="PMY7" s="511"/>
      <c r="PMZ7" s="511"/>
      <c r="PNA7" s="511"/>
      <c r="PNB7" s="512"/>
      <c r="PNC7" s="510"/>
      <c r="PND7" s="511"/>
      <c r="PNE7" s="511"/>
      <c r="PNF7" s="511"/>
      <c r="PNG7" s="511"/>
      <c r="PNH7" s="511"/>
      <c r="PNI7" s="511"/>
      <c r="PNJ7" s="511"/>
      <c r="PNK7" s="511"/>
      <c r="PNL7" s="511"/>
      <c r="PNM7" s="512"/>
      <c r="PNN7" s="510"/>
      <c r="PNO7" s="511"/>
      <c r="PNP7" s="511"/>
      <c r="PNQ7" s="511"/>
      <c r="PNR7" s="511"/>
      <c r="PNS7" s="511"/>
      <c r="PNT7" s="511"/>
      <c r="PNU7" s="511"/>
      <c r="PNV7" s="511"/>
      <c r="PNW7" s="511"/>
      <c r="PNX7" s="512"/>
      <c r="PNY7" s="510"/>
      <c r="PNZ7" s="511"/>
      <c r="POA7" s="511"/>
      <c r="POB7" s="511"/>
      <c r="POC7" s="511"/>
      <c r="POD7" s="511"/>
      <c r="POE7" s="511"/>
      <c r="POF7" s="511"/>
      <c r="POG7" s="511"/>
      <c r="POH7" s="511"/>
      <c r="POI7" s="512"/>
      <c r="POJ7" s="510"/>
      <c r="POK7" s="511"/>
      <c r="POL7" s="511"/>
      <c r="POM7" s="511"/>
      <c r="PON7" s="511"/>
      <c r="POO7" s="511"/>
      <c r="POP7" s="511"/>
      <c r="POQ7" s="511"/>
      <c r="POR7" s="511"/>
      <c r="POS7" s="511"/>
      <c r="POT7" s="512"/>
      <c r="POU7" s="510"/>
      <c r="POV7" s="511"/>
      <c r="POW7" s="511"/>
      <c r="POX7" s="511"/>
      <c r="POY7" s="511"/>
      <c r="POZ7" s="511"/>
      <c r="PPA7" s="511"/>
      <c r="PPB7" s="511"/>
      <c r="PPC7" s="511"/>
      <c r="PPD7" s="511"/>
      <c r="PPE7" s="512"/>
      <c r="PPF7" s="510"/>
      <c r="PPG7" s="511"/>
      <c r="PPH7" s="511"/>
      <c r="PPI7" s="511"/>
      <c r="PPJ7" s="511"/>
      <c r="PPK7" s="511"/>
      <c r="PPL7" s="511"/>
      <c r="PPM7" s="511"/>
      <c r="PPN7" s="511"/>
      <c r="PPO7" s="511"/>
      <c r="PPP7" s="512"/>
      <c r="PPQ7" s="510"/>
      <c r="PPR7" s="511"/>
      <c r="PPS7" s="511"/>
      <c r="PPT7" s="511"/>
      <c r="PPU7" s="511"/>
      <c r="PPV7" s="511"/>
      <c r="PPW7" s="511"/>
      <c r="PPX7" s="511"/>
      <c r="PPY7" s="511"/>
      <c r="PPZ7" s="511"/>
      <c r="PQA7" s="512"/>
      <c r="PQB7" s="510"/>
      <c r="PQC7" s="511"/>
      <c r="PQD7" s="511"/>
      <c r="PQE7" s="511"/>
      <c r="PQF7" s="511"/>
      <c r="PQG7" s="511"/>
      <c r="PQH7" s="511"/>
      <c r="PQI7" s="511"/>
      <c r="PQJ7" s="511"/>
      <c r="PQK7" s="511"/>
      <c r="PQL7" s="512"/>
      <c r="PQM7" s="510"/>
      <c r="PQN7" s="511"/>
      <c r="PQO7" s="511"/>
      <c r="PQP7" s="511"/>
      <c r="PQQ7" s="511"/>
      <c r="PQR7" s="511"/>
      <c r="PQS7" s="511"/>
      <c r="PQT7" s="511"/>
      <c r="PQU7" s="511"/>
      <c r="PQV7" s="511"/>
      <c r="PQW7" s="512"/>
      <c r="PQX7" s="510"/>
      <c r="PQY7" s="511"/>
      <c r="PQZ7" s="511"/>
      <c r="PRA7" s="511"/>
      <c r="PRB7" s="511"/>
      <c r="PRC7" s="511"/>
      <c r="PRD7" s="511"/>
      <c r="PRE7" s="511"/>
      <c r="PRF7" s="511"/>
      <c r="PRG7" s="511"/>
      <c r="PRH7" s="512"/>
      <c r="PRI7" s="510"/>
      <c r="PRJ7" s="511"/>
      <c r="PRK7" s="511"/>
      <c r="PRL7" s="511"/>
      <c r="PRM7" s="511"/>
      <c r="PRN7" s="511"/>
      <c r="PRO7" s="511"/>
      <c r="PRP7" s="511"/>
      <c r="PRQ7" s="511"/>
      <c r="PRR7" s="511"/>
      <c r="PRS7" s="512"/>
      <c r="PRT7" s="510"/>
      <c r="PRU7" s="511"/>
      <c r="PRV7" s="511"/>
      <c r="PRW7" s="511"/>
      <c r="PRX7" s="511"/>
      <c r="PRY7" s="511"/>
      <c r="PRZ7" s="511"/>
      <c r="PSA7" s="511"/>
      <c r="PSB7" s="511"/>
      <c r="PSC7" s="511"/>
      <c r="PSD7" s="512"/>
      <c r="PSE7" s="510"/>
      <c r="PSF7" s="511"/>
      <c r="PSG7" s="511"/>
      <c r="PSH7" s="511"/>
      <c r="PSI7" s="511"/>
      <c r="PSJ7" s="511"/>
      <c r="PSK7" s="511"/>
      <c r="PSL7" s="511"/>
      <c r="PSM7" s="511"/>
      <c r="PSN7" s="511"/>
      <c r="PSO7" s="512"/>
      <c r="PSP7" s="510"/>
      <c r="PSQ7" s="511"/>
      <c r="PSR7" s="511"/>
      <c r="PSS7" s="511"/>
      <c r="PST7" s="511"/>
      <c r="PSU7" s="511"/>
      <c r="PSV7" s="511"/>
      <c r="PSW7" s="511"/>
      <c r="PSX7" s="511"/>
      <c r="PSY7" s="511"/>
      <c r="PSZ7" s="512"/>
      <c r="PTA7" s="510"/>
      <c r="PTB7" s="511"/>
      <c r="PTC7" s="511"/>
      <c r="PTD7" s="511"/>
      <c r="PTE7" s="511"/>
      <c r="PTF7" s="511"/>
      <c r="PTG7" s="511"/>
      <c r="PTH7" s="511"/>
      <c r="PTI7" s="511"/>
      <c r="PTJ7" s="511"/>
      <c r="PTK7" s="512"/>
      <c r="PTL7" s="510"/>
      <c r="PTM7" s="511"/>
      <c r="PTN7" s="511"/>
      <c r="PTO7" s="511"/>
      <c r="PTP7" s="511"/>
      <c r="PTQ7" s="511"/>
      <c r="PTR7" s="511"/>
      <c r="PTS7" s="511"/>
      <c r="PTT7" s="511"/>
      <c r="PTU7" s="511"/>
      <c r="PTV7" s="512"/>
      <c r="PTW7" s="510"/>
      <c r="PTX7" s="511"/>
      <c r="PTY7" s="511"/>
      <c r="PTZ7" s="511"/>
      <c r="PUA7" s="511"/>
      <c r="PUB7" s="511"/>
      <c r="PUC7" s="511"/>
      <c r="PUD7" s="511"/>
      <c r="PUE7" s="511"/>
      <c r="PUF7" s="511"/>
      <c r="PUG7" s="512"/>
      <c r="PUH7" s="510"/>
      <c r="PUI7" s="511"/>
      <c r="PUJ7" s="511"/>
      <c r="PUK7" s="511"/>
      <c r="PUL7" s="511"/>
      <c r="PUM7" s="511"/>
      <c r="PUN7" s="511"/>
      <c r="PUO7" s="511"/>
      <c r="PUP7" s="511"/>
      <c r="PUQ7" s="511"/>
      <c r="PUR7" s="512"/>
      <c r="PUS7" s="510"/>
      <c r="PUT7" s="511"/>
      <c r="PUU7" s="511"/>
      <c r="PUV7" s="511"/>
      <c r="PUW7" s="511"/>
      <c r="PUX7" s="511"/>
      <c r="PUY7" s="511"/>
      <c r="PUZ7" s="511"/>
      <c r="PVA7" s="511"/>
      <c r="PVB7" s="511"/>
      <c r="PVC7" s="512"/>
      <c r="PVD7" s="510"/>
      <c r="PVE7" s="511"/>
      <c r="PVF7" s="511"/>
      <c r="PVG7" s="511"/>
      <c r="PVH7" s="511"/>
      <c r="PVI7" s="511"/>
      <c r="PVJ7" s="511"/>
      <c r="PVK7" s="511"/>
      <c r="PVL7" s="511"/>
      <c r="PVM7" s="511"/>
      <c r="PVN7" s="512"/>
      <c r="PVO7" s="510"/>
      <c r="PVP7" s="511"/>
      <c r="PVQ7" s="511"/>
      <c r="PVR7" s="511"/>
      <c r="PVS7" s="511"/>
      <c r="PVT7" s="511"/>
      <c r="PVU7" s="511"/>
      <c r="PVV7" s="511"/>
      <c r="PVW7" s="511"/>
      <c r="PVX7" s="511"/>
      <c r="PVY7" s="512"/>
      <c r="PVZ7" s="510"/>
      <c r="PWA7" s="511"/>
      <c r="PWB7" s="511"/>
      <c r="PWC7" s="511"/>
      <c r="PWD7" s="511"/>
      <c r="PWE7" s="511"/>
      <c r="PWF7" s="511"/>
      <c r="PWG7" s="511"/>
      <c r="PWH7" s="511"/>
      <c r="PWI7" s="511"/>
      <c r="PWJ7" s="512"/>
      <c r="PWK7" s="510"/>
      <c r="PWL7" s="511"/>
      <c r="PWM7" s="511"/>
      <c r="PWN7" s="511"/>
      <c r="PWO7" s="511"/>
      <c r="PWP7" s="511"/>
      <c r="PWQ7" s="511"/>
      <c r="PWR7" s="511"/>
      <c r="PWS7" s="511"/>
      <c r="PWT7" s="511"/>
      <c r="PWU7" s="512"/>
      <c r="PWV7" s="510"/>
      <c r="PWW7" s="511"/>
      <c r="PWX7" s="511"/>
      <c r="PWY7" s="511"/>
      <c r="PWZ7" s="511"/>
      <c r="PXA7" s="511"/>
      <c r="PXB7" s="511"/>
      <c r="PXC7" s="511"/>
      <c r="PXD7" s="511"/>
      <c r="PXE7" s="511"/>
      <c r="PXF7" s="512"/>
      <c r="PXG7" s="510"/>
      <c r="PXH7" s="511"/>
      <c r="PXI7" s="511"/>
      <c r="PXJ7" s="511"/>
      <c r="PXK7" s="511"/>
      <c r="PXL7" s="511"/>
      <c r="PXM7" s="511"/>
      <c r="PXN7" s="511"/>
      <c r="PXO7" s="511"/>
      <c r="PXP7" s="511"/>
      <c r="PXQ7" s="512"/>
      <c r="PXR7" s="510"/>
      <c r="PXS7" s="511"/>
      <c r="PXT7" s="511"/>
      <c r="PXU7" s="511"/>
      <c r="PXV7" s="511"/>
      <c r="PXW7" s="511"/>
      <c r="PXX7" s="511"/>
      <c r="PXY7" s="511"/>
      <c r="PXZ7" s="511"/>
      <c r="PYA7" s="511"/>
      <c r="PYB7" s="512"/>
      <c r="PYC7" s="510"/>
      <c r="PYD7" s="511"/>
      <c r="PYE7" s="511"/>
      <c r="PYF7" s="511"/>
      <c r="PYG7" s="511"/>
      <c r="PYH7" s="511"/>
      <c r="PYI7" s="511"/>
      <c r="PYJ7" s="511"/>
      <c r="PYK7" s="511"/>
      <c r="PYL7" s="511"/>
      <c r="PYM7" s="512"/>
      <c r="PYN7" s="510"/>
      <c r="PYO7" s="511"/>
      <c r="PYP7" s="511"/>
      <c r="PYQ7" s="511"/>
      <c r="PYR7" s="511"/>
      <c r="PYS7" s="511"/>
      <c r="PYT7" s="511"/>
      <c r="PYU7" s="511"/>
      <c r="PYV7" s="511"/>
      <c r="PYW7" s="511"/>
      <c r="PYX7" s="512"/>
      <c r="PYY7" s="510"/>
      <c r="PYZ7" s="511"/>
      <c r="PZA7" s="511"/>
      <c r="PZB7" s="511"/>
      <c r="PZC7" s="511"/>
      <c r="PZD7" s="511"/>
      <c r="PZE7" s="511"/>
      <c r="PZF7" s="511"/>
      <c r="PZG7" s="511"/>
      <c r="PZH7" s="511"/>
      <c r="PZI7" s="512"/>
      <c r="PZJ7" s="510"/>
      <c r="PZK7" s="511"/>
      <c r="PZL7" s="511"/>
      <c r="PZM7" s="511"/>
      <c r="PZN7" s="511"/>
      <c r="PZO7" s="511"/>
      <c r="PZP7" s="511"/>
      <c r="PZQ7" s="511"/>
      <c r="PZR7" s="511"/>
      <c r="PZS7" s="511"/>
      <c r="PZT7" s="512"/>
      <c r="PZU7" s="510"/>
      <c r="PZV7" s="511"/>
      <c r="PZW7" s="511"/>
      <c r="PZX7" s="511"/>
      <c r="PZY7" s="511"/>
      <c r="PZZ7" s="511"/>
      <c r="QAA7" s="511"/>
      <c r="QAB7" s="511"/>
      <c r="QAC7" s="511"/>
      <c r="QAD7" s="511"/>
      <c r="QAE7" s="512"/>
      <c r="QAF7" s="510"/>
      <c r="QAG7" s="511"/>
      <c r="QAH7" s="511"/>
      <c r="QAI7" s="511"/>
      <c r="QAJ7" s="511"/>
      <c r="QAK7" s="511"/>
      <c r="QAL7" s="511"/>
      <c r="QAM7" s="511"/>
      <c r="QAN7" s="511"/>
      <c r="QAO7" s="511"/>
      <c r="QAP7" s="512"/>
      <c r="QAQ7" s="510"/>
      <c r="QAR7" s="511"/>
      <c r="QAS7" s="511"/>
      <c r="QAT7" s="511"/>
      <c r="QAU7" s="511"/>
      <c r="QAV7" s="511"/>
      <c r="QAW7" s="511"/>
      <c r="QAX7" s="511"/>
      <c r="QAY7" s="511"/>
      <c r="QAZ7" s="511"/>
      <c r="QBA7" s="512"/>
      <c r="QBB7" s="510"/>
      <c r="QBC7" s="511"/>
      <c r="QBD7" s="511"/>
      <c r="QBE7" s="511"/>
      <c r="QBF7" s="511"/>
      <c r="QBG7" s="511"/>
      <c r="QBH7" s="511"/>
      <c r="QBI7" s="511"/>
      <c r="QBJ7" s="511"/>
      <c r="QBK7" s="511"/>
      <c r="QBL7" s="512"/>
      <c r="QBM7" s="510"/>
      <c r="QBN7" s="511"/>
      <c r="QBO7" s="511"/>
      <c r="QBP7" s="511"/>
      <c r="QBQ7" s="511"/>
      <c r="QBR7" s="511"/>
      <c r="QBS7" s="511"/>
      <c r="QBT7" s="511"/>
      <c r="QBU7" s="511"/>
      <c r="QBV7" s="511"/>
      <c r="QBW7" s="512"/>
      <c r="QBX7" s="510"/>
      <c r="QBY7" s="511"/>
      <c r="QBZ7" s="511"/>
      <c r="QCA7" s="511"/>
      <c r="QCB7" s="511"/>
      <c r="QCC7" s="511"/>
      <c r="QCD7" s="511"/>
      <c r="QCE7" s="511"/>
      <c r="QCF7" s="511"/>
      <c r="QCG7" s="511"/>
      <c r="QCH7" s="512"/>
      <c r="QCI7" s="510"/>
      <c r="QCJ7" s="511"/>
      <c r="QCK7" s="511"/>
      <c r="QCL7" s="511"/>
      <c r="QCM7" s="511"/>
      <c r="QCN7" s="511"/>
      <c r="QCO7" s="511"/>
      <c r="QCP7" s="511"/>
      <c r="QCQ7" s="511"/>
      <c r="QCR7" s="511"/>
      <c r="QCS7" s="512"/>
      <c r="QCT7" s="510"/>
      <c r="QCU7" s="511"/>
      <c r="QCV7" s="511"/>
      <c r="QCW7" s="511"/>
      <c r="QCX7" s="511"/>
      <c r="QCY7" s="511"/>
      <c r="QCZ7" s="511"/>
      <c r="QDA7" s="511"/>
      <c r="QDB7" s="511"/>
      <c r="QDC7" s="511"/>
      <c r="QDD7" s="512"/>
      <c r="QDE7" s="510"/>
      <c r="QDF7" s="511"/>
      <c r="QDG7" s="511"/>
      <c r="QDH7" s="511"/>
      <c r="QDI7" s="511"/>
      <c r="QDJ7" s="511"/>
      <c r="QDK7" s="511"/>
      <c r="QDL7" s="511"/>
      <c r="QDM7" s="511"/>
      <c r="QDN7" s="511"/>
      <c r="QDO7" s="512"/>
      <c r="QDP7" s="510"/>
      <c r="QDQ7" s="511"/>
      <c r="QDR7" s="511"/>
      <c r="QDS7" s="511"/>
      <c r="QDT7" s="511"/>
      <c r="QDU7" s="511"/>
      <c r="QDV7" s="511"/>
      <c r="QDW7" s="511"/>
      <c r="QDX7" s="511"/>
      <c r="QDY7" s="511"/>
      <c r="QDZ7" s="512"/>
      <c r="QEA7" s="510"/>
      <c r="QEB7" s="511"/>
      <c r="QEC7" s="511"/>
      <c r="QED7" s="511"/>
      <c r="QEE7" s="511"/>
      <c r="QEF7" s="511"/>
      <c r="QEG7" s="511"/>
      <c r="QEH7" s="511"/>
      <c r="QEI7" s="511"/>
      <c r="QEJ7" s="511"/>
      <c r="QEK7" s="512"/>
      <c r="QEL7" s="510"/>
      <c r="QEM7" s="511"/>
      <c r="QEN7" s="511"/>
      <c r="QEO7" s="511"/>
      <c r="QEP7" s="511"/>
      <c r="QEQ7" s="511"/>
      <c r="QER7" s="511"/>
      <c r="QES7" s="511"/>
      <c r="QET7" s="511"/>
      <c r="QEU7" s="511"/>
      <c r="QEV7" s="512"/>
      <c r="QEW7" s="510"/>
      <c r="QEX7" s="511"/>
      <c r="QEY7" s="511"/>
      <c r="QEZ7" s="511"/>
      <c r="QFA7" s="511"/>
      <c r="QFB7" s="511"/>
      <c r="QFC7" s="511"/>
      <c r="QFD7" s="511"/>
      <c r="QFE7" s="511"/>
      <c r="QFF7" s="511"/>
      <c r="QFG7" s="512"/>
      <c r="QFH7" s="510"/>
      <c r="QFI7" s="511"/>
      <c r="QFJ7" s="511"/>
      <c r="QFK7" s="511"/>
      <c r="QFL7" s="511"/>
      <c r="QFM7" s="511"/>
      <c r="QFN7" s="511"/>
      <c r="QFO7" s="511"/>
      <c r="QFP7" s="511"/>
      <c r="QFQ7" s="511"/>
      <c r="QFR7" s="512"/>
      <c r="QFS7" s="510"/>
      <c r="QFT7" s="511"/>
      <c r="QFU7" s="511"/>
      <c r="QFV7" s="511"/>
      <c r="QFW7" s="511"/>
      <c r="QFX7" s="511"/>
      <c r="QFY7" s="511"/>
      <c r="QFZ7" s="511"/>
      <c r="QGA7" s="511"/>
      <c r="QGB7" s="511"/>
      <c r="QGC7" s="512"/>
      <c r="QGD7" s="510"/>
      <c r="QGE7" s="511"/>
      <c r="QGF7" s="511"/>
      <c r="QGG7" s="511"/>
      <c r="QGH7" s="511"/>
      <c r="QGI7" s="511"/>
      <c r="QGJ7" s="511"/>
      <c r="QGK7" s="511"/>
      <c r="QGL7" s="511"/>
      <c r="QGM7" s="511"/>
      <c r="QGN7" s="512"/>
      <c r="QGO7" s="510"/>
      <c r="QGP7" s="511"/>
      <c r="QGQ7" s="511"/>
      <c r="QGR7" s="511"/>
      <c r="QGS7" s="511"/>
      <c r="QGT7" s="511"/>
      <c r="QGU7" s="511"/>
      <c r="QGV7" s="511"/>
      <c r="QGW7" s="511"/>
      <c r="QGX7" s="511"/>
      <c r="QGY7" s="512"/>
      <c r="QGZ7" s="510"/>
      <c r="QHA7" s="511"/>
      <c r="QHB7" s="511"/>
      <c r="QHC7" s="511"/>
      <c r="QHD7" s="511"/>
      <c r="QHE7" s="511"/>
      <c r="QHF7" s="511"/>
      <c r="QHG7" s="511"/>
      <c r="QHH7" s="511"/>
      <c r="QHI7" s="511"/>
      <c r="QHJ7" s="512"/>
      <c r="QHK7" s="510"/>
      <c r="QHL7" s="511"/>
      <c r="QHM7" s="511"/>
      <c r="QHN7" s="511"/>
      <c r="QHO7" s="511"/>
      <c r="QHP7" s="511"/>
      <c r="QHQ7" s="511"/>
      <c r="QHR7" s="511"/>
      <c r="QHS7" s="511"/>
      <c r="QHT7" s="511"/>
      <c r="QHU7" s="512"/>
      <c r="QHV7" s="510"/>
      <c r="QHW7" s="511"/>
      <c r="QHX7" s="511"/>
      <c r="QHY7" s="511"/>
      <c r="QHZ7" s="511"/>
      <c r="QIA7" s="511"/>
      <c r="QIB7" s="511"/>
      <c r="QIC7" s="511"/>
      <c r="QID7" s="511"/>
      <c r="QIE7" s="511"/>
      <c r="QIF7" s="512"/>
      <c r="QIG7" s="510"/>
      <c r="QIH7" s="511"/>
      <c r="QII7" s="511"/>
      <c r="QIJ7" s="511"/>
      <c r="QIK7" s="511"/>
      <c r="QIL7" s="511"/>
      <c r="QIM7" s="511"/>
      <c r="QIN7" s="511"/>
      <c r="QIO7" s="511"/>
      <c r="QIP7" s="511"/>
      <c r="QIQ7" s="512"/>
      <c r="QIR7" s="510"/>
      <c r="QIS7" s="511"/>
      <c r="QIT7" s="511"/>
      <c r="QIU7" s="511"/>
      <c r="QIV7" s="511"/>
      <c r="QIW7" s="511"/>
      <c r="QIX7" s="511"/>
      <c r="QIY7" s="511"/>
      <c r="QIZ7" s="511"/>
      <c r="QJA7" s="511"/>
      <c r="QJB7" s="512"/>
      <c r="QJC7" s="510"/>
      <c r="QJD7" s="511"/>
      <c r="QJE7" s="511"/>
      <c r="QJF7" s="511"/>
      <c r="QJG7" s="511"/>
      <c r="QJH7" s="511"/>
      <c r="QJI7" s="511"/>
      <c r="QJJ7" s="511"/>
      <c r="QJK7" s="511"/>
      <c r="QJL7" s="511"/>
      <c r="QJM7" s="512"/>
      <c r="QJN7" s="510"/>
      <c r="QJO7" s="511"/>
      <c r="QJP7" s="511"/>
      <c r="QJQ7" s="511"/>
      <c r="QJR7" s="511"/>
      <c r="QJS7" s="511"/>
      <c r="QJT7" s="511"/>
      <c r="QJU7" s="511"/>
      <c r="QJV7" s="511"/>
      <c r="QJW7" s="511"/>
      <c r="QJX7" s="512"/>
      <c r="QJY7" s="510"/>
      <c r="QJZ7" s="511"/>
      <c r="QKA7" s="511"/>
      <c r="QKB7" s="511"/>
      <c r="QKC7" s="511"/>
      <c r="QKD7" s="511"/>
      <c r="QKE7" s="511"/>
      <c r="QKF7" s="511"/>
      <c r="QKG7" s="511"/>
      <c r="QKH7" s="511"/>
      <c r="QKI7" s="512"/>
      <c r="QKJ7" s="510"/>
      <c r="QKK7" s="511"/>
      <c r="QKL7" s="511"/>
      <c r="QKM7" s="511"/>
      <c r="QKN7" s="511"/>
      <c r="QKO7" s="511"/>
      <c r="QKP7" s="511"/>
      <c r="QKQ7" s="511"/>
      <c r="QKR7" s="511"/>
      <c r="QKS7" s="511"/>
      <c r="QKT7" s="512"/>
      <c r="QKU7" s="510"/>
      <c r="QKV7" s="511"/>
      <c r="QKW7" s="511"/>
      <c r="QKX7" s="511"/>
      <c r="QKY7" s="511"/>
      <c r="QKZ7" s="511"/>
      <c r="QLA7" s="511"/>
      <c r="QLB7" s="511"/>
      <c r="QLC7" s="511"/>
      <c r="QLD7" s="511"/>
      <c r="QLE7" s="512"/>
      <c r="QLF7" s="510"/>
      <c r="QLG7" s="511"/>
      <c r="QLH7" s="511"/>
      <c r="QLI7" s="511"/>
      <c r="QLJ7" s="511"/>
      <c r="QLK7" s="511"/>
      <c r="QLL7" s="511"/>
      <c r="QLM7" s="511"/>
      <c r="QLN7" s="511"/>
      <c r="QLO7" s="511"/>
      <c r="QLP7" s="512"/>
      <c r="QLQ7" s="510"/>
      <c r="QLR7" s="511"/>
      <c r="QLS7" s="511"/>
      <c r="QLT7" s="511"/>
      <c r="QLU7" s="511"/>
      <c r="QLV7" s="511"/>
      <c r="QLW7" s="511"/>
      <c r="QLX7" s="511"/>
      <c r="QLY7" s="511"/>
      <c r="QLZ7" s="511"/>
      <c r="QMA7" s="512"/>
      <c r="QMB7" s="510"/>
      <c r="QMC7" s="511"/>
      <c r="QMD7" s="511"/>
      <c r="QME7" s="511"/>
      <c r="QMF7" s="511"/>
      <c r="QMG7" s="511"/>
      <c r="QMH7" s="511"/>
      <c r="QMI7" s="511"/>
      <c r="QMJ7" s="511"/>
      <c r="QMK7" s="511"/>
      <c r="QML7" s="512"/>
      <c r="QMM7" s="510"/>
      <c r="QMN7" s="511"/>
      <c r="QMO7" s="511"/>
      <c r="QMP7" s="511"/>
      <c r="QMQ7" s="511"/>
      <c r="QMR7" s="511"/>
      <c r="QMS7" s="511"/>
      <c r="QMT7" s="511"/>
      <c r="QMU7" s="511"/>
      <c r="QMV7" s="511"/>
      <c r="QMW7" s="512"/>
      <c r="QMX7" s="510"/>
      <c r="QMY7" s="511"/>
      <c r="QMZ7" s="511"/>
      <c r="QNA7" s="511"/>
      <c r="QNB7" s="511"/>
      <c r="QNC7" s="511"/>
      <c r="QND7" s="511"/>
      <c r="QNE7" s="511"/>
      <c r="QNF7" s="511"/>
      <c r="QNG7" s="511"/>
      <c r="QNH7" s="512"/>
      <c r="QNI7" s="510"/>
      <c r="QNJ7" s="511"/>
      <c r="QNK7" s="511"/>
      <c r="QNL7" s="511"/>
      <c r="QNM7" s="511"/>
      <c r="QNN7" s="511"/>
      <c r="QNO7" s="511"/>
      <c r="QNP7" s="511"/>
      <c r="QNQ7" s="511"/>
      <c r="QNR7" s="511"/>
      <c r="QNS7" s="512"/>
      <c r="QNT7" s="510"/>
      <c r="QNU7" s="511"/>
      <c r="QNV7" s="511"/>
      <c r="QNW7" s="511"/>
      <c r="QNX7" s="511"/>
      <c r="QNY7" s="511"/>
      <c r="QNZ7" s="511"/>
      <c r="QOA7" s="511"/>
      <c r="QOB7" s="511"/>
      <c r="QOC7" s="511"/>
      <c r="QOD7" s="512"/>
      <c r="QOE7" s="510"/>
      <c r="QOF7" s="511"/>
      <c r="QOG7" s="511"/>
      <c r="QOH7" s="511"/>
      <c r="QOI7" s="511"/>
      <c r="QOJ7" s="511"/>
      <c r="QOK7" s="511"/>
      <c r="QOL7" s="511"/>
      <c r="QOM7" s="511"/>
      <c r="QON7" s="511"/>
      <c r="QOO7" s="512"/>
      <c r="QOP7" s="510"/>
      <c r="QOQ7" s="511"/>
      <c r="QOR7" s="511"/>
      <c r="QOS7" s="511"/>
      <c r="QOT7" s="511"/>
      <c r="QOU7" s="511"/>
      <c r="QOV7" s="511"/>
      <c r="QOW7" s="511"/>
      <c r="QOX7" s="511"/>
      <c r="QOY7" s="511"/>
      <c r="QOZ7" s="512"/>
      <c r="QPA7" s="510"/>
      <c r="QPB7" s="511"/>
      <c r="QPC7" s="511"/>
      <c r="QPD7" s="511"/>
      <c r="QPE7" s="511"/>
      <c r="QPF7" s="511"/>
      <c r="QPG7" s="511"/>
      <c r="QPH7" s="511"/>
      <c r="QPI7" s="511"/>
      <c r="QPJ7" s="511"/>
      <c r="QPK7" s="512"/>
      <c r="QPL7" s="510"/>
      <c r="QPM7" s="511"/>
      <c r="QPN7" s="511"/>
      <c r="QPO7" s="511"/>
      <c r="QPP7" s="511"/>
      <c r="QPQ7" s="511"/>
      <c r="QPR7" s="511"/>
      <c r="QPS7" s="511"/>
      <c r="QPT7" s="511"/>
      <c r="QPU7" s="511"/>
      <c r="QPV7" s="512"/>
      <c r="QPW7" s="510"/>
      <c r="QPX7" s="511"/>
      <c r="QPY7" s="511"/>
      <c r="QPZ7" s="511"/>
      <c r="QQA7" s="511"/>
      <c r="QQB7" s="511"/>
      <c r="QQC7" s="511"/>
      <c r="QQD7" s="511"/>
      <c r="QQE7" s="511"/>
      <c r="QQF7" s="511"/>
      <c r="QQG7" s="512"/>
      <c r="QQH7" s="510"/>
      <c r="QQI7" s="511"/>
      <c r="QQJ7" s="511"/>
      <c r="QQK7" s="511"/>
      <c r="QQL7" s="511"/>
      <c r="QQM7" s="511"/>
      <c r="QQN7" s="511"/>
      <c r="QQO7" s="511"/>
      <c r="QQP7" s="511"/>
      <c r="QQQ7" s="511"/>
      <c r="QQR7" s="512"/>
      <c r="QQS7" s="510"/>
      <c r="QQT7" s="511"/>
      <c r="QQU7" s="511"/>
      <c r="QQV7" s="511"/>
      <c r="QQW7" s="511"/>
      <c r="QQX7" s="511"/>
      <c r="QQY7" s="511"/>
      <c r="QQZ7" s="511"/>
      <c r="QRA7" s="511"/>
      <c r="QRB7" s="511"/>
      <c r="QRC7" s="512"/>
      <c r="QRD7" s="510"/>
      <c r="QRE7" s="511"/>
      <c r="QRF7" s="511"/>
      <c r="QRG7" s="511"/>
      <c r="QRH7" s="511"/>
      <c r="QRI7" s="511"/>
      <c r="QRJ7" s="511"/>
      <c r="QRK7" s="511"/>
      <c r="QRL7" s="511"/>
      <c r="QRM7" s="511"/>
      <c r="QRN7" s="512"/>
      <c r="QRO7" s="510"/>
      <c r="QRP7" s="511"/>
      <c r="QRQ7" s="511"/>
      <c r="QRR7" s="511"/>
      <c r="QRS7" s="511"/>
      <c r="QRT7" s="511"/>
      <c r="QRU7" s="511"/>
      <c r="QRV7" s="511"/>
      <c r="QRW7" s="511"/>
      <c r="QRX7" s="511"/>
      <c r="QRY7" s="512"/>
      <c r="QRZ7" s="510"/>
      <c r="QSA7" s="511"/>
      <c r="QSB7" s="511"/>
      <c r="QSC7" s="511"/>
      <c r="QSD7" s="511"/>
      <c r="QSE7" s="511"/>
      <c r="QSF7" s="511"/>
      <c r="QSG7" s="511"/>
      <c r="QSH7" s="511"/>
      <c r="QSI7" s="511"/>
      <c r="QSJ7" s="512"/>
      <c r="QSK7" s="510"/>
      <c r="QSL7" s="511"/>
      <c r="QSM7" s="511"/>
      <c r="QSN7" s="511"/>
      <c r="QSO7" s="511"/>
      <c r="QSP7" s="511"/>
      <c r="QSQ7" s="511"/>
      <c r="QSR7" s="511"/>
      <c r="QSS7" s="511"/>
      <c r="QST7" s="511"/>
      <c r="QSU7" s="512"/>
      <c r="QSV7" s="510"/>
      <c r="QSW7" s="511"/>
      <c r="QSX7" s="511"/>
      <c r="QSY7" s="511"/>
      <c r="QSZ7" s="511"/>
      <c r="QTA7" s="511"/>
      <c r="QTB7" s="511"/>
      <c r="QTC7" s="511"/>
      <c r="QTD7" s="511"/>
      <c r="QTE7" s="511"/>
      <c r="QTF7" s="512"/>
      <c r="QTG7" s="510"/>
      <c r="QTH7" s="511"/>
      <c r="QTI7" s="511"/>
      <c r="QTJ7" s="511"/>
      <c r="QTK7" s="511"/>
      <c r="QTL7" s="511"/>
      <c r="QTM7" s="511"/>
      <c r="QTN7" s="511"/>
      <c r="QTO7" s="511"/>
      <c r="QTP7" s="511"/>
      <c r="QTQ7" s="512"/>
      <c r="QTR7" s="510"/>
      <c r="QTS7" s="511"/>
      <c r="QTT7" s="511"/>
      <c r="QTU7" s="511"/>
      <c r="QTV7" s="511"/>
      <c r="QTW7" s="511"/>
      <c r="QTX7" s="511"/>
      <c r="QTY7" s="511"/>
      <c r="QTZ7" s="511"/>
      <c r="QUA7" s="511"/>
      <c r="QUB7" s="512"/>
      <c r="QUC7" s="510"/>
      <c r="QUD7" s="511"/>
      <c r="QUE7" s="511"/>
      <c r="QUF7" s="511"/>
      <c r="QUG7" s="511"/>
      <c r="QUH7" s="511"/>
      <c r="QUI7" s="511"/>
      <c r="QUJ7" s="511"/>
      <c r="QUK7" s="511"/>
      <c r="QUL7" s="511"/>
      <c r="QUM7" s="512"/>
      <c r="QUN7" s="510"/>
      <c r="QUO7" s="511"/>
      <c r="QUP7" s="511"/>
      <c r="QUQ7" s="511"/>
      <c r="QUR7" s="511"/>
      <c r="QUS7" s="511"/>
      <c r="QUT7" s="511"/>
      <c r="QUU7" s="511"/>
      <c r="QUV7" s="511"/>
      <c r="QUW7" s="511"/>
      <c r="QUX7" s="512"/>
      <c r="QUY7" s="510"/>
      <c r="QUZ7" s="511"/>
      <c r="QVA7" s="511"/>
      <c r="QVB7" s="511"/>
      <c r="QVC7" s="511"/>
      <c r="QVD7" s="511"/>
      <c r="QVE7" s="511"/>
      <c r="QVF7" s="511"/>
      <c r="QVG7" s="511"/>
      <c r="QVH7" s="511"/>
      <c r="QVI7" s="512"/>
      <c r="QVJ7" s="510"/>
      <c r="QVK7" s="511"/>
      <c r="QVL7" s="511"/>
      <c r="QVM7" s="511"/>
      <c r="QVN7" s="511"/>
      <c r="QVO7" s="511"/>
      <c r="QVP7" s="511"/>
      <c r="QVQ7" s="511"/>
      <c r="QVR7" s="511"/>
      <c r="QVS7" s="511"/>
      <c r="QVT7" s="512"/>
      <c r="QVU7" s="510"/>
      <c r="QVV7" s="511"/>
      <c r="QVW7" s="511"/>
      <c r="QVX7" s="511"/>
      <c r="QVY7" s="511"/>
      <c r="QVZ7" s="511"/>
      <c r="QWA7" s="511"/>
      <c r="QWB7" s="511"/>
      <c r="QWC7" s="511"/>
      <c r="QWD7" s="511"/>
      <c r="QWE7" s="512"/>
      <c r="QWF7" s="510"/>
      <c r="QWG7" s="511"/>
      <c r="QWH7" s="511"/>
      <c r="QWI7" s="511"/>
      <c r="QWJ7" s="511"/>
      <c r="QWK7" s="511"/>
      <c r="QWL7" s="511"/>
      <c r="QWM7" s="511"/>
      <c r="QWN7" s="511"/>
      <c r="QWO7" s="511"/>
      <c r="QWP7" s="512"/>
      <c r="QWQ7" s="510"/>
      <c r="QWR7" s="511"/>
      <c r="QWS7" s="511"/>
      <c r="QWT7" s="511"/>
      <c r="QWU7" s="511"/>
      <c r="QWV7" s="511"/>
      <c r="QWW7" s="511"/>
      <c r="QWX7" s="511"/>
      <c r="QWY7" s="511"/>
      <c r="QWZ7" s="511"/>
      <c r="QXA7" s="512"/>
      <c r="QXB7" s="510"/>
      <c r="QXC7" s="511"/>
      <c r="QXD7" s="511"/>
      <c r="QXE7" s="511"/>
      <c r="QXF7" s="511"/>
      <c r="QXG7" s="511"/>
      <c r="QXH7" s="511"/>
      <c r="QXI7" s="511"/>
      <c r="QXJ7" s="511"/>
      <c r="QXK7" s="511"/>
      <c r="QXL7" s="512"/>
      <c r="QXM7" s="510"/>
      <c r="QXN7" s="511"/>
      <c r="QXO7" s="511"/>
      <c r="QXP7" s="511"/>
      <c r="QXQ7" s="511"/>
      <c r="QXR7" s="511"/>
      <c r="QXS7" s="511"/>
      <c r="QXT7" s="511"/>
      <c r="QXU7" s="511"/>
      <c r="QXV7" s="511"/>
      <c r="QXW7" s="512"/>
      <c r="QXX7" s="510"/>
      <c r="QXY7" s="511"/>
      <c r="QXZ7" s="511"/>
      <c r="QYA7" s="511"/>
      <c r="QYB7" s="511"/>
      <c r="QYC7" s="511"/>
      <c r="QYD7" s="511"/>
      <c r="QYE7" s="511"/>
      <c r="QYF7" s="511"/>
      <c r="QYG7" s="511"/>
      <c r="QYH7" s="512"/>
      <c r="QYI7" s="510"/>
      <c r="QYJ7" s="511"/>
      <c r="QYK7" s="511"/>
      <c r="QYL7" s="511"/>
      <c r="QYM7" s="511"/>
      <c r="QYN7" s="511"/>
      <c r="QYO7" s="511"/>
      <c r="QYP7" s="511"/>
      <c r="QYQ7" s="511"/>
      <c r="QYR7" s="511"/>
      <c r="QYS7" s="512"/>
      <c r="QYT7" s="510"/>
      <c r="QYU7" s="511"/>
      <c r="QYV7" s="511"/>
      <c r="QYW7" s="511"/>
      <c r="QYX7" s="511"/>
      <c r="QYY7" s="511"/>
      <c r="QYZ7" s="511"/>
      <c r="QZA7" s="511"/>
      <c r="QZB7" s="511"/>
      <c r="QZC7" s="511"/>
      <c r="QZD7" s="512"/>
      <c r="QZE7" s="510"/>
      <c r="QZF7" s="511"/>
      <c r="QZG7" s="511"/>
      <c r="QZH7" s="511"/>
      <c r="QZI7" s="511"/>
      <c r="QZJ7" s="511"/>
      <c r="QZK7" s="511"/>
      <c r="QZL7" s="511"/>
      <c r="QZM7" s="511"/>
      <c r="QZN7" s="511"/>
      <c r="QZO7" s="512"/>
      <c r="QZP7" s="510"/>
      <c r="QZQ7" s="511"/>
      <c r="QZR7" s="511"/>
      <c r="QZS7" s="511"/>
      <c r="QZT7" s="511"/>
      <c r="QZU7" s="511"/>
      <c r="QZV7" s="511"/>
      <c r="QZW7" s="511"/>
      <c r="QZX7" s="511"/>
      <c r="QZY7" s="511"/>
      <c r="QZZ7" s="512"/>
      <c r="RAA7" s="510"/>
      <c r="RAB7" s="511"/>
      <c r="RAC7" s="511"/>
      <c r="RAD7" s="511"/>
      <c r="RAE7" s="511"/>
      <c r="RAF7" s="511"/>
      <c r="RAG7" s="511"/>
      <c r="RAH7" s="511"/>
      <c r="RAI7" s="511"/>
      <c r="RAJ7" s="511"/>
      <c r="RAK7" s="512"/>
      <c r="RAL7" s="510"/>
      <c r="RAM7" s="511"/>
      <c r="RAN7" s="511"/>
      <c r="RAO7" s="511"/>
      <c r="RAP7" s="511"/>
      <c r="RAQ7" s="511"/>
      <c r="RAR7" s="511"/>
      <c r="RAS7" s="511"/>
      <c r="RAT7" s="511"/>
      <c r="RAU7" s="511"/>
      <c r="RAV7" s="512"/>
      <c r="RAW7" s="510"/>
      <c r="RAX7" s="511"/>
      <c r="RAY7" s="511"/>
      <c r="RAZ7" s="511"/>
      <c r="RBA7" s="511"/>
      <c r="RBB7" s="511"/>
      <c r="RBC7" s="511"/>
      <c r="RBD7" s="511"/>
      <c r="RBE7" s="511"/>
      <c r="RBF7" s="511"/>
      <c r="RBG7" s="512"/>
      <c r="RBH7" s="510"/>
      <c r="RBI7" s="511"/>
      <c r="RBJ7" s="511"/>
      <c r="RBK7" s="511"/>
      <c r="RBL7" s="511"/>
      <c r="RBM7" s="511"/>
      <c r="RBN7" s="511"/>
      <c r="RBO7" s="511"/>
      <c r="RBP7" s="511"/>
      <c r="RBQ7" s="511"/>
      <c r="RBR7" s="512"/>
      <c r="RBS7" s="510"/>
      <c r="RBT7" s="511"/>
      <c r="RBU7" s="511"/>
      <c r="RBV7" s="511"/>
      <c r="RBW7" s="511"/>
      <c r="RBX7" s="511"/>
      <c r="RBY7" s="511"/>
      <c r="RBZ7" s="511"/>
      <c r="RCA7" s="511"/>
      <c r="RCB7" s="511"/>
      <c r="RCC7" s="512"/>
      <c r="RCD7" s="510"/>
      <c r="RCE7" s="511"/>
      <c r="RCF7" s="511"/>
      <c r="RCG7" s="511"/>
      <c r="RCH7" s="511"/>
      <c r="RCI7" s="511"/>
      <c r="RCJ7" s="511"/>
      <c r="RCK7" s="511"/>
      <c r="RCL7" s="511"/>
      <c r="RCM7" s="511"/>
      <c r="RCN7" s="512"/>
      <c r="RCO7" s="510"/>
      <c r="RCP7" s="511"/>
      <c r="RCQ7" s="511"/>
      <c r="RCR7" s="511"/>
      <c r="RCS7" s="511"/>
      <c r="RCT7" s="511"/>
      <c r="RCU7" s="511"/>
      <c r="RCV7" s="511"/>
      <c r="RCW7" s="511"/>
      <c r="RCX7" s="511"/>
      <c r="RCY7" s="512"/>
      <c r="RCZ7" s="510"/>
      <c r="RDA7" s="511"/>
      <c r="RDB7" s="511"/>
      <c r="RDC7" s="511"/>
      <c r="RDD7" s="511"/>
      <c r="RDE7" s="511"/>
      <c r="RDF7" s="511"/>
      <c r="RDG7" s="511"/>
      <c r="RDH7" s="511"/>
      <c r="RDI7" s="511"/>
      <c r="RDJ7" s="512"/>
      <c r="RDK7" s="510"/>
      <c r="RDL7" s="511"/>
      <c r="RDM7" s="511"/>
      <c r="RDN7" s="511"/>
      <c r="RDO7" s="511"/>
      <c r="RDP7" s="511"/>
      <c r="RDQ7" s="511"/>
      <c r="RDR7" s="511"/>
      <c r="RDS7" s="511"/>
      <c r="RDT7" s="511"/>
      <c r="RDU7" s="512"/>
      <c r="RDV7" s="510"/>
      <c r="RDW7" s="511"/>
      <c r="RDX7" s="511"/>
      <c r="RDY7" s="511"/>
      <c r="RDZ7" s="511"/>
      <c r="REA7" s="511"/>
      <c r="REB7" s="511"/>
      <c r="REC7" s="511"/>
      <c r="RED7" s="511"/>
      <c r="REE7" s="511"/>
      <c r="REF7" s="512"/>
      <c r="REG7" s="510"/>
      <c r="REH7" s="511"/>
      <c r="REI7" s="511"/>
      <c r="REJ7" s="511"/>
      <c r="REK7" s="511"/>
      <c r="REL7" s="511"/>
      <c r="REM7" s="511"/>
      <c r="REN7" s="511"/>
      <c r="REO7" s="511"/>
      <c r="REP7" s="511"/>
      <c r="REQ7" s="512"/>
      <c r="RER7" s="510"/>
      <c r="RES7" s="511"/>
      <c r="RET7" s="511"/>
      <c r="REU7" s="511"/>
      <c r="REV7" s="511"/>
      <c r="REW7" s="511"/>
      <c r="REX7" s="511"/>
      <c r="REY7" s="511"/>
      <c r="REZ7" s="511"/>
      <c r="RFA7" s="511"/>
      <c r="RFB7" s="512"/>
      <c r="RFC7" s="510"/>
      <c r="RFD7" s="511"/>
      <c r="RFE7" s="511"/>
      <c r="RFF7" s="511"/>
      <c r="RFG7" s="511"/>
      <c r="RFH7" s="511"/>
      <c r="RFI7" s="511"/>
      <c r="RFJ7" s="511"/>
      <c r="RFK7" s="511"/>
      <c r="RFL7" s="511"/>
      <c r="RFM7" s="512"/>
      <c r="RFN7" s="510"/>
      <c r="RFO7" s="511"/>
      <c r="RFP7" s="511"/>
      <c r="RFQ7" s="511"/>
      <c r="RFR7" s="511"/>
      <c r="RFS7" s="511"/>
      <c r="RFT7" s="511"/>
      <c r="RFU7" s="511"/>
      <c r="RFV7" s="511"/>
      <c r="RFW7" s="511"/>
      <c r="RFX7" s="512"/>
      <c r="RFY7" s="510"/>
      <c r="RFZ7" s="511"/>
      <c r="RGA7" s="511"/>
      <c r="RGB7" s="511"/>
      <c r="RGC7" s="511"/>
      <c r="RGD7" s="511"/>
      <c r="RGE7" s="511"/>
      <c r="RGF7" s="511"/>
      <c r="RGG7" s="511"/>
      <c r="RGH7" s="511"/>
      <c r="RGI7" s="512"/>
      <c r="RGJ7" s="510"/>
      <c r="RGK7" s="511"/>
      <c r="RGL7" s="511"/>
      <c r="RGM7" s="511"/>
      <c r="RGN7" s="511"/>
      <c r="RGO7" s="511"/>
      <c r="RGP7" s="511"/>
      <c r="RGQ7" s="511"/>
      <c r="RGR7" s="511"/>
      <c r="RGS7" s="511"/>
      <c r="RGT7" s="512"/>
      <c r="RGU7" s="510"/>
      <c r="RGV7" s="511"/>
      <c r="RGW7" s="511"/>
      <c r="RGX7" s="511"/>
      <c r="RGY7" s="511"/>
      <c r="RGZ7" s="511"/>
      <c r="RHA7" s="511"/>
      <c r="RHB7" s="511"/>
      <c r="RHC7" s="511"/>
      <c r="RHD7" s="511"/>
      <c r="RHE7" s="512"/>
      <c r="RHF7" s="510"/>
      <c r="RHG7" s="511"/>
      <c r="RHH7" s="511"/>
      <c r="RHI7" s="511"/>
      <c r="RHJ7" s="511"/>
      <c r="RHK7" s="511"/>
      <c r="RHL7" s="511"/>
      <c r="RHM7" s="511"/>
      <c r="RHN7" s="511"/>
      <c r="RHO7" s="511"/>
      <c r="RHP7" s="512"/>
      <c r="RHQ7" s="510"/>
      <c r="RHR7" s="511"/>
      <c r="RHS7" s="511"/>
      <c r="RHT7" s="511"/>
      <c r="RHU7" s="511"/>
      <c r="RHV7" s="511"/>
      <c r="RHW7" s="511"/>
      <c r="RHX7" s="511"/>
      <c r="RHY7" s="511"/>
      <c r="RHZ7" s="511"/>
      <c r="RIA7" s="512"/>
      <c r="RIB7" s="510"/>
      <c r="RIC7" s="511"/>
      <c r="RID7" s="511"/>
      <c r="RIE7" s="511"/>
      <c r="RIF7" s="511"/>
      <c r="RIG7" s="511"/>
      <c r="RIH7" s="511"/>
      <c r="RII7" s="511"/>
      <c r="RIJ7" s="511"/>
      <c r="RIK7" s="511"/>
      <c r="RIL7" s="512"/>
      <c r="RIM7" s="510"/>
      <c r="RIN7" s="511"/>
      <c r="RIO7" s="511"/>
      <c r="RIP7" s="511"/>
      <c r="RIQ7" s="511"/>
      <c r="RIR7" s="511"/>
      <c r="RIS7" s="511"/>
      <c r="RIT7" s="511"/>
      <c r="RIU7" s="511"/>
      <c r="RIV7" s="511"/>
      <c r="RIW7" s="512"/>
      <c r="RIX7" s="510"/>
      <c r="RIY7" s="511"/>
      <c r="RIZ7" s="511"/>
      <c r="RJA7" s="511"/>
      <c r="RJB7" s="511"/>
      <c r="RJC7" s="511"/>
      <c r="RJD7" s="511"/>
      <c r="RJE7" s="511"/>
      <c r="RJF7" s="511"/>
      <c r="RJG7" s="511"/>
      <c r="RJH7" s="512"/>
      <c r="RJI7" s="510"/>
      <c r="RJJ7" s="511"/>
      <c r="RJK7" s="511"/>
      <c r="RJL7" s="511"/>
      <c r="RJM7" s="511"/>
      <c r="RJN7" s="511"/>
      <c r="RJO7" s="511"/>
      <c r="RJP7" s="511"/>
      <c r="RJQ7" s="511"/>
      <c r="RJR7" s="511"/>
      <c r="RJS7" s="512"/>
      <c r="RJT7" s="510"/>
      <c r="RJU7" s="511"/>
      <c r="RJV7" s="511"/>
      <c r="RJW7" s="511"/>
      <c r="RJX7" s="511"/>
      <c r="RJY7" s="511"/>
      <c r="RJZ7" s="511"/>
      <c r="RKA7" s="511"/>
      <c r="RKB7" s="511"/>
      <c r="RKC7" s="511"/>
      <c r="RKD7" s="512"/>
      <c r="RKE7" s="510"/>
      <c r="RKF7" s="511"/>
      <c r="RKG7" s="511"/>
      <c r="RKH7" s="511"/>
      <c r="RKI7" s="511"/>
      <c r="RKJ7" s="511"/>
      <c r="RKK7" s="511"/>
      <c r="RKL7" s="511"/>
      <c r="RKM7" s="511"/>
      <c r="RKN7" s="511"/>
      <c r="RKO7" s="512"/>
      <c r="RKP7" s="510"/>
      <c r="RKQ7" s="511"/>
      <c r="RKR7" s="511"/>
      <c r="RKS7" s="511"/>
      <c r="RKT7" s="511"/>
      <c r="RKU7" s="511"/>
      <c r="RKV7" s="511"/>
      <c r="RKW7" s="511"/>
      <c r="RKX7" s="511"/>
      <c r="RKY7" s="511"/>
      <c r="RKZ7" s="512"/>
      <c r="RLA7" s="510"/>
      <c r="RLB7" s="511"/>
      <c r="RLC7" s="511"/>
      <c r="RLD7" s="511"/>
      <c r="RLE7" s="511"/>
      <c r="RLF7" s="511"/>
      <c r="RLG7" s="511"/>
      <c r="RLH7" s="511"/>
      <c r="RLI7" s="511"/>
      <c r="RLJ7" s="511"/>
      <c r="RLK7" s="512"/>
      <c r="RLL7" s="510"/>
      <c r="RLM7" s="511"/>
      <c r="RLN7" s="511"/>
      <c r="RLO7" s="511"/>
      <c r="RLP7" s="511"/>
      <c r="RLQ7" s="511"/>
      <c r="RLR7" s="511"/>
      <c r="RLS7" s="511"/>
      <c r="RLT7" s="511"/>
      <c r="RLU7" s="511"/>
      <c r="RLV7" s="512"/>
      <c r="RLW7" s="510"/>
      <c r="RLX7" s="511"/>
      <c r="RLY7" s="511"/>
      <c r="RLZ7" s="511"/>
      <c r="RMA7" s="511"/>
      <c r="RMB7" s="511"/>
      <c r="RMC7" s="511"/>
      <c r="RMD7" s="511"/>
      <c r="RME7" s="511"/>
      <c r="RMF7" s="511"/>
      <c r="RMG7" s="512"/>
      <c r="RMH7" s="510"/>
      <c r="RMI7" s="511"/>
      <c r="RMJ7" s="511"/>
      <c r="RMK7" s="511"/>
      <c r="RML7" s="511"/>
      <c r="RMM7" s="511"/>
      <c r="RMN7" s="511"/>
      <c r="RMO7" s="511"/>
      <c r="RMP7" s="511"/>
      <c r="RMQ7" s="511"/>
      <c r="RMR7" s="512"/>
      <c r="RMS7" s="510"/>
      <c r="RMT7" s="511"/>
      <c r="RMU7" s="511"/>
      <c r="RMV7" s="511"/>
      <c r="RMW7" s="511"/>
      <c r="RMX7" s="511"/>
      <c r="RMY7" s="511"/>
      <c r="RMZ7" s="511"/>
      <c r="RNA7" s="511"/>
      <c r="RNB7" s="511"/>
      <c r="RNC7" s="512"/>
      <c r="RND7" s="510"/>
      <c r="RNE7" s="511"/>
      <c r="RNF7" s="511"/>
      <c r="RNG7" s="511"/>
      <c r="RNH7" s="511"/>
      <c r="RNI7" s="511"/>
      <c r="RNJ7" s="511"/>
      <c r="RNK7" s="511"/>
      <c r="RNL7" s="511"/>
      <c r="RNM7" s="511"/>
      <c r="RNN7" s="512"/>
      <c r="RNO7" s="510"/>
      <c r="RNP7" s="511"/>
      <c r="RNQ7" s="511"/>
      <c r="RNR7" s="511"/>
      <c r="RNS7" s="511"/>
      <c r="RNT7" s="511"/>
      <c r="RNU7" s="511"/>
      <c r="RNV7" s="511"/>
      <c r="RNW7" s="511"/>
      <c r="RNX7" s="511"/>
      <c r="RNY7" s="512"/>
      <c r="RNZ7" s="510"/>
      <c r="ROA7" s="511"/>
      <c r="ROB7" s="511"/>
      <c r="ROC7" s="511"/>
      <c r="ROD7" s="511"/>
      <c r="ROE7" s="511"/>
      <c r="ROF7" s="511"/>
      <c r="ROG7" s="511"/>
      <c r="ROH7" s="511"/>
      <c r="ROI7" s="511"/>
      <c r="ROJ7" s="512"/>
      <c r="ROK7" s="510"/>
      <c r="ROL7" s="511"/>
      <c r="ROM7" s="511"/>
      <c r="RON7" s="511"/>
      <c r="ROO7" s="511"/>
      <c r="ROP7" s="511"/>
      <c r="ROQ7" s="511"/>
      <c r="ROR7" s="511"/>
      <c r="ROS7" s="511"/>
      <c r="ROT7" s="511"/>
      <c r="ROU7" s="512"/>
      <c r="ROV7" s="510"/>
      <c r="ROW7" s="511"/>
      <c r="ROX7" s="511"/>
      <c r="ROY7" s="511"/>
      <c r="ROZ7" s="511"/>
      <c r="RPA7" s="511"/>
      <c r="RPB7" s="511"/>
      <c r="RPC7" s="511"/>
      <c r="RPD7" s="511"/>
      <c r="RPE7" s="511"/>
      <c r="RPF7" s="512"/>
      <c r="RPG7" s="510"/>
      <c r="RPH7" s="511"/>
      <c r="RPI7" s="511"/>
      <c r="RPJ7" s="511"/>
      <c r="RPK7" s="511"/>
      <c r="RPL7" s="511"/>
      <c r="RPM7" s="511"/>
      <c r="RPN7" s="511"/>
      <c r="RPO7" s="511"/>
      <c r="RPP7" s="511"/>
      <c r="RPQ7" s="512"/>
      <c r="RPR7" s="510"/>
      <c r="RPS7" s="511"/>
      <c r="RPT7" s="511"/>
      <c r="RPU7" s="511"/>
      <c r="RPV7" s="511"/>
      <c r="RPW7" s="511"/>
      <c r="RPX7" s="511"/>
      <c r="RPY7" s="511"/>
      <c r="RPZ7" s="511"/>
      <c r="RQA7" s="511"/>
      <c r="RQB7" s="512"/>
      <c r="RQC7" s="510"/>
      <c r="RQD7" s="511"/>
      <c r="RQE7" s="511"/>
      <c r="RQF7" s="511"/>
      <c r="RQG7" s="511"/>
      <c r="RQH7" s="511"/>
      <c r="RQI7" s="511"/>
      <c r="RQJ7" s="511"/>
      <c r="RQK7" s="511"/>
      <c r="RQL7" s="511"/>
      <c r="RQM7" s="512"/>
      <c r="RQN7" s="510"/>
      <c r="RQO7" s="511"/>
      <c r="RQP7" s="511"/>
      <c r="RQQ7" s="511"/>
      <c r="RQR7" s="511"/>
      <c r="RQS7" s="511"/>
      <c r="RQT7" s="511"/>
      <c r="RQU7" s="511"/>
      <c r="RQV7" s="511"/>
      <c r="RQW7" s="511"/>
      <c r="RQX7" s="512"/>
      <c r="RQY7" s="510"/>
      <c r="RQZ7" s="511"/>
      <c r="RRA7" s="511"/>
      <c r="RRB7" s="511"/>
      <c r="RRC7" s="511"/>
      <c r="RRD7" s="511"/>
      <c r="RRE7" s="511"/>
      <c r="RRF7" s="511"/>
      <c r="RRG7" s="511"/>
      <c r="RRH7" s="511"/>
      <c r="RRI7" s="512"/>
      <c r="RRJ7" s="510"/>
      <c r="RRK7" s="511"/>
      <c r="RRL7" s="511"/>
      <c r="RRM7" s="511"/>
      <c r="RRN7" s="511"/>
      <c r="RRO7" s="511"/>
      <c r="RRP7" s="511"/>
      <c r="RRQ7" s="511"/>
      <c r="RRR7" s="511"/>
      <c r="RRS7" s="511"/>
      <c r="RRT7" s="512"/>
      <c r="RRU7" s="510"/>
      <c r="RRV7" s="511"/>
      <c r="RRW7" s="511"/>
      <c r="RRX7" s="511"/>
      <c r="RRY7" s="511"/>
      <c r="RRZ7" s="511"/>
      <c r="RSA7" s="511"/>
      <c r="RSB7" s="511"/>
      <c r="RSC7" s="511"/>
      <c r="RSD7" s="511"/>
      <c r="RSE7" s="512"/>
      <c r="RSF7" s="510"/>
      <c r="RSG7" s="511"/>
      <c r="RSH7" s="511"/>
      <c r="RSI7" s="511"/>
      <c r="RSJ7" s="511"/>
      <c r="RSK7" s="511"/>
      <c r="RSL7" s="511"/>
      <c r="RSM7" s="511"/>
      <c r="RSN7" s="511"/>
      <c r="RSO7" s="511"/>
      <c r="RSP7" s="512"/>
      <c r="RSQ7" s="510"/>
      <c r="RSR7" s="511"/>
      <c r="RSS7" s="511"/>
      <c r="RST7" s="511"/>
      <c r="RSU7" s="511"/>
      <c r="RSV7" s="511"/>
      <c r="RSW7" s="511"/>
      <c r="RSX7" s="511"/>
      <c r="RSY7" s="511"/>
      <c r="RSZ7" s="511"/>
      <c r="RTA7" s="512"/>
      <c r="RTB7" s="510"/>
      <c r="RTC7" s="511"/>
      <c r="RTD7" s="511"/>
      <c r="RTE7" s="511"/>
      <c r="RTF7" s="511"/>
      <c r="RTG7" s="511"/>
      <c r="RTH7" s="511"/>
      <c r="RTI7" s="511"/>
      <c r="RTJ7" s="511"/>
      <c r="RTK7" s="511"/>
      <c r="RTL7" s="512"/>
      <c r="RTM7" s="510"/>
      <c r="RTN7" s="511"/>
      <c r="RTO7" s="511"/>
      <c r="RTP7" s="511"/>
      <c r="RTQ7" s="511"/>
      <c r="RTR7" s="511"/>
      <c r="RTS7" s="511"/>
      <c r="RTT7" s="511"/>
      <c r="RTU7" s="511"/>
      <c r="RTV7" s="511"/>
      <c r="RTW7" s="512"/>
      <c r="RTX7" s="510"/>
      <c r="RTY7" s="511"/>
      <c r="RTZ7" s="511"/>
      <c r="RUA7" s="511"/>
      <c r="RUB7" s="511"/>
      <c r="RUC7" s="511"/>
      <c r="RUD7" s="511"/>
      <c r="RUE7" s="511"/>
      <c r="RUF7" s="511"/>
      <c r="RUG7" s="511"/>
      <c r="RUH7" s="512"/>
      <c r="RUI7" s="510"/>
      <c r="RUJ7" s="511"/>
      <c r="RUK7" s="511"/>
      <c r="RUL7" s="511"/>
      <c r="RUM7" s="511"/>
      <c r="RUN7" s="511"/>
      <c r="RUO7" s="511"/>
      <c r="RUP7" s="511"/>
      <c r="RUQ7" s="511"/>
      <c r="RUR7" s="511"/>
      <c r="RUS7" s="512"/>
      <c r="RUT7" s="510"/>
      <c r="RUU7" s="511"/>
      <c r="RUV7" s="511"/>
      <c r="RUW7" s="511"/>
      <c r="RUX7" s="511"/>
      <c r="RUY7" s="511"/>
      <c r="RUZ7" s="511"/>
      <c r="RVA7" s="511"/>
      <c r="RVB7" s="511"/>
      <c r="RVC7" s="511"/>
      <c r="RVD7" s="512"/>
      <c r="RVE7" s="510"/>
      <c r="RVF7" s="511"/>
      <c r="RVG7" s="511"/>
      <c r="RVH7" s="511"/>
      <c r="RVI7" s="511"/>
      <c r="RVJ7" s="511"/>
      <c r="RVK7" s="511"/>
      <c r="RVL7" s="511"/>
      <c r="RVM7" s="511"/>
      <c r="RVN7" s="511"/>
      <c r="RVO7" s="512"/>
      <c r="RVP7" s="510"/>
      <c r="RVQ7" s="511"/>
      <c r="RVR7" s="511"/>
      <c r="RVS7" s="511"/>
      <c r="RVT7" s="511"/>
      <c r="RVU7" s="511"/>
      <c r="RVV7" s="511"/>
      <c r="RVW7" s="511"/>
      <c r="RVX7" s="511"/>
      <c r="RVY7" s="511"/>
      <c r="RVZ7" s="512"/>
      <c r="RWA7" s="510"/>
      <c r="RWB7" s="511"/>
      <c r="RWC7" s="511"/>
      <c r="RWD7" s="511"/>
      <c r="RWE7" s="511"/>
      <c r="RWF7" s="511"/>
      <c r="RWG7" s="511"/>
      <c r="RWH7" s="511"/>
      <c r="RWI7" s="511"/>
      <c r="RWJ7" s="511"/>
      <c r="RWK7" s="512"/>
      <c r="RWL7" s="510"/>
      <c r="RWM7" s="511"/>
      <c r="RWN7" s="511"/>
      <c r="RWO7" s="511"/>
      <c r="RWP7" s="511"/>
      <c r="RWQ7" s="511"/>
      <c r="RWR7" s="511"/>
      <c r="RWS7" s="511"/>
      <c r="RWT7" s="511"/>
      <c r="RWU7" s="511"/>
      <c r="RWV7" s="512"/>
      <c r="RWW7" s="510"/>
      <c r="RWX7" s="511"/>
      <c r="RWY7" s="511"/>
      <c r="RWZ7" s="511"/>
      <c r="RXA7" s="511"/>
      <c r="RXB7" s="511"/>
      <c r="RXC7" s="511"/>
      <c r="RXD7" s="511"/>
      <c r="RXE7" s="511"/>
      <c r="RXF7" s="511"/>
      <c r="RXG7" s="512"/>
      <c r="RXH7" s="510"/>
      <c r="RXI7" s="511"/>
      <c r="RXJ7" s="511"/>
      <c r="RXK7" s="511"/>
      <c r="RXL7" s="511"/>
      <c r="RXM7" s="511"/>
      <c r="RXN7" s="511"/>
      <c r="RXO7" s="511"/>
      <c r="RXP7" s="511"/>
      <c r="RXQ7" s="511"/>
      <c r="RXR7" s="512"/>
      <c r="RXS7" s="510"/>
      <c r="RXT7" s="511"/>
      <c r="RXU7" s="511"/>
      <c r="RXV7" s="511"/>
      <c r="RXW7" s="511"/>
      <c r="RXX7" s="511"/>
      <c r="RXY7" s="511"/>
      <c r="RXZ7" s="511"/>
      <c r="RYA7" s="511"/>
      <c r="RYB7" s="511"/>
      <c r="RYC7" s="512"/>
      <c r="RYD7" s="510"/>
      <c r="RYE7" s="511"/>
      <c r="RYF7" s="511"/>
      <c r="RYG7" s="511"/>
      <c r="RYH7" s="511"/>
      <c r="RYI7" s="511"/>
      <c r="RYJ7" s="511"/>
      <c r="RYK7" s="511"/>
      <c r="RYL7" s="511"/>
      <c r="RYM7" s="511"/>
      <c r="RYN7" s="512"/>
      <c r="RYO7" s="510"/>
      <c r="RYP7" s="511"/>
      <c r="RYQ7" s="511"/>
      <c r="RYR7" s="511"/>
      <c r="RYS7" s="511"/>
      <c r="RYT7" s="511"/>
      <c r="RYU7" s="511"/>
      <c r="RYV7" s="511"/>
      <c r="RYW7" s="511"/>
      <c r="RYX7" s="511"/>
      <c r="RYY7" s="512"/>
      <c r="RYZ7" s="510"/>
      <c r="RZA7" s="511"/>
      <c r="RZB7" s="511"/>
      <c r="RZC7" s="511"/>
      <c r="RZD7" s="511"/>
      <c r="RZE7" s="511"/>
      <c r="RZF7" s="511"/>
      <c r="RZG7" s="511"/>
      <c r="RZH7" s="511"/>
      <c r="RZI7" s="511"/>
      <c r="RZJ7" s="512"/>
      <c r="RZK7" s="510"/>
      <c r="RZL7" s="511"/>
      <c r="RZM7" s="511"/>
      <c r="RZN7" s="511"/>
      <c r="RZO7" s="511"/>
      <c r="RZP7" s="511"/>
      <c r="RZQ7" s="511"/>
      <c r="RZR7" s="511"/>
      <c r="RZS7" s="511"/>
      <c r="RZT7" s="511"/>
      <c r="RZU7" s="512"/>
      <c r="RZV7" s="510"/>
      <c r="RZW7" s="511"/>
      <c r="RZX7" s="511"/>
      <c r="RZY7" s="511"/>
      <c r="RZZ7" s="511"/>
      <c r="SAA7" s="511"/>
      <c r="SAB7" s="511"/>
      <c r="SAC7" s="511"/>
      <c r="SAD7" s="511"/>
      <c r="SAE7" s="511"/>
      <c r="SAF7" s="512"/>
      <c r="SAG7" s="510"/>
      <c r="SAH7" s="511"/>
      <c r="SAI7" s="511"/>
      <c r="SAJ7" s="511"/>
      <c r="SAK7" s="511"/>
      <c r="SAL7" s="511"/>
      <c r="SAM7" s="511"/>
      <c r="SAN7" s="511"/>
      <c r="SAO7" s="511"/>
      <c r="SAP7" s="511"/>
      <c r="SAQ7" s="512"/>
      <c r="SAR7" s="510"/>
      <c r="SAS7" s="511"/>
      <c r="SAT7" s="511"/>
      <c r="SAU7" s="511"/>
      <c r="SAV7" s="511"/>
      <c r="SAW7" s="511"/>
      <c r="SAX7" s="511"/>
      <c r="SAY7" s="511"/>
      <c r="SAZ7" s="511"/>
      <c r="SBA7" s="511"/>
      <c r="SBB7" s="512"/>
      <c r="SBC7" s="510"/>
      <c r="SBD7" s="511"/>
      <c r="SBE7" s="511"/>
      <c r="SBF7" s="511"/>
      <c r="SBG7" s="511"/>
      <c r="SBH7" s="511"/>
      <c r="SBI7" s="511"/>
      <c r="SBJ7" s="511"/>
      <c r="SBK7" s="511"/>
      <c r="SBL7" s="511"/>
      <c r="SBM7" s="512"/>
      <c r="SBN7" s="510"/>
      <c r="SBO7" s="511"/>
      <c r="SBP7" s="511"/>
      <c r="SBQ7" s="511"/>
      <c r="SBR7" s="511"/>
      <c r="SBS7" s="511"/>
      <c r="SBT7" s="511"/>
      <c r="SBU7" s="511"/>
      <c r="SBV7" s="511"/>
      <c r="SBW7" s="511"/>
      <c r="SBX7" s="512"/>
      <c r="SBY7" s="510"/>
      <c r="SBZ7" s="511"/>
      <c r="SCA7" s="511"/>
      <c r="SCB7" s="511"/>
      <c r="SCC7" s="511"/>
      <c r="SCD7" s="511"/>
      <c r="SCE7" s="511"/>
      <c r="SCF7" s="511"/>
      <c r="SCG7" s="511"/>
      <c r="SCH7" s="511"/>
      <c r="SCI7" s="512"/>
      <c r="SCJ7" s="510"/>
      <c r="SCK7" s="511"/>
      <c r="SCL7" s="511"/>
      <c r="SCM7" s="511"/>
      <c r="SCN7" s="511"/>
      <c r="SCO7" s="511"/>
      <c r="SCP7" s="511"/>
      <c r="SCQ7" s="511"/>
      <c r="SCR7" s="511"/>
      <c r="SCS7" s="511"/>
      <c r="SCT7" s="512"/>
      <c r="SCU7" s="510"/>
      <c r="SCV7" s="511"/>
      <c r="SCW7" s="511"/>
      <c r="SCX7" s="511"/>
      <c r="SCY7" s="511"/>
      <c r="SCZ7" s="511"/>
      <c r="SDA7" s="511"/>
      <c r="SDB7" s="511"/>
      <c r="SDC7" s="511"/>
      <c r="SDD7" s="511"/>
      <c r="SDE7" s="512"/>
      <c r="SDF7" s="510"/>
      <c r="SDG7" s="511"/>
      <c r="SDH7" s="511"/>
      <c r="SDI7" s="511"/>
      <c r="SDJ7" s="511"/>
      <c r="SDK7" s="511"/>
      <c r="SDL7" s="511"/>
      <c r="SDM7" s="511"/>
      <c r="SDN7" s="511"/>
      <c r="SDO7" s="511"/>
      <c r="SDP7" s="512"/>
      <c r="SDQ7" s="510"/>
      <c r="SDR7" s="511"/>
      <c r="SDS7" s="511"/>
      <c r="SDT7" s="511"/>
      <c r="SDU7" s="511"/>
      <c r="SDV7" s="511"/>
      <c r="SDW7" s="511"/>
      <c r="SDX7" s="511"/>
      <c r="SDY7" s="511"/>
      <c r="SDZ7" s="511"/>
      <c r="SEA7" s="512"/>
      <c r="SEB7" s="510"/>
      <c r="SEC7" s="511"/>
      <c r="SED7" s="511"/>
      <c r="SEE7" s="511"/>
      <c r="SEF7" s="511"/>
      <c r="SEG7" s="511"/>
      <c r="SEH7" s="511"/>
      <c r="SEI7" s="511"/>
      <c r="SEJ7" s="511"/>
      <c r="SEK7" s="511"/>
      <c r="SEL7" s="512"/>
      <c r="SEM7" s="510"/>
      <c r="SEN7" s="511"/>
      <c r="SEO7" s="511"/>
      <c r="SEP7" s="511"/>
      <c r="SEQ7" s="511"/>
      <c r="SER7" s="511"/>
      <c r="SES7" s="511"/>
      <c r="SET7" s="511"/>
      <c r="SEU7" s="511"/>
      <c r="SEV7" s="511"/>
      <c r="SEW7" s="512"/>
      <c r="SEX7" s="510"/>
      <c r="SEY7" s="511"/>
      <c r="SEZ7" s="511"/>
      <c r="SFA7" s="511"/>
      <c r="SFB7" s="511"/>
      <c r="SFC7" s="511"/>
      <c r="SFD7" s="511"/>
      <c r="SFE7" s="511"/>
      <c r="SFF7" s="511"/>
      <c r="SFG7" s="511"/>
      <c r="SFH7" s="512"/>
      <c r="SFI7" s="510"/>
      <c r="SFJ7" s="511"/>
      <c r="SFK7" s="511"/>
      <c r="SFL7" s="511"/>
      <c r="SFM7" s="511"/>
      <c r="SFN7" s="511"/>
      <c r="SFO7" s="511"/>
      <c r="SFP7" s="511"/>
      <c r="SFQ7" s="511"/>
      <c r="SFR7" s="511"/>
      <c r="SFS7" s="512"/>
      <c r="SFT7" s="510"/>
      <c r="SFU7" s="511"/>
      <c r="SFV7" s="511"/>
      <c r="SFW7" s="511"/>
      <c r="SFX7" s="511"/>
      <c r="SFY7" s="511"/>
      <c r="SFZ7" s="511"/>
      <c r="SGA7" s="511"/>
      <c r="SGB7" s="511"/>
      <c r="SGC7" s="511"/>
      <c r="SGD7" s="512"/>
      <c r="SGE7" s="510"/>
      <c r="SGF7" s="511"/>
      <c r="SGG7" s="511"/>
      <c r="SGH7" s="511"/>
      <c r="SGI7" s="511"/>
      <c r="SGJ7" s="511"/>
      <c r="SGK7" s="511"/>
      <c r="SGL7" s="511"/>
      <c r="SGM7" s="511"/>
      <c r="SGN7" s="511"/>
      <c r="SGO7" s="512"/>
      <c r="SGP7" s="510"/>
      <c r="SGQ7" s="511"/>
      <c r="SGR7" s="511"/>
      <c r="SGS7" s="511"/>
      <c r="SGT7" s="511"/>
      <c r="SGU7" s="511"/>
      <c r="SGV7" s="511"/>
      <c r="SGW7" s="511"/>
      <c r="SGX7" s="511"/>
      <c r="SGY7" s="511"/>
      <c r="SGZ7" s="512"/>
      <c r="SHA7" s="510"/>
      <c r="SHB7" s="511"/>
      <c r="SHC7" s="511"/>
      <c r="SHD7" s="511"/>
      <c r="SHE7" s="511"/>
      <c r="SHF7" s="511"/>
      <c r="SHG7" s="511"/>
      <c r="SHH7" s="511"/>
      <c r="SHI7" s="511"/>
      <c r="SHJ7" s="511"/>
      <c r="SHK7" s="512"/>
      <c r="SHL7" s="510"/>
      <c r="SHM7" s="511"/>
      <c r="SHN7" s="511"/>
      <c r="SHO7" s="511"/>
      <c r="SHP7" s="511"/>
      <c r="SHQ7" s="511"/>
      <c r="SHR7" s="511"/>
      <c r="SHS7" s="511"/>
      <c r="SHT7" s="511"/>
      <c r="SHU7" s="511"/>
      <c r="SHV7" s="512"/>
      <c r="SHW7" s="510"/>
      <c r="SHX7" s="511"/>
      <c r="SHY7" s="511"/>
      <c r="SHZ7" s="511"/>
      <c r="SIA7" s="511"/>
      <c r="SIB7" s="511"/>
      <c r="SIC7" s="511"/>
      <c r="SID7" s="511"/>
      <c r="SIE7" s="511"/>
      <c r="SIF7" s="511"/>
      <c r="SIG7" s="512"/>
      <c r="SIH7" s="510"/>
      <c r="SII7" s="511"/>
      <c r="SIJ7" s="511"/>
      <c r="SIK7" s="511"/>
      <c r="SIL7" s="511"/>
      <c r="SIM7" s="511"/>
      <c r="SIN7" s="511"/>
      <c r="SIO7" s="511"/>
      <c r="SIP7" s="511"/>
      <c r="SIQ7" s="511"/>
      <c r="SIR7" s="512"/>
      <c r="SIS7" s="510"/>
      <c r="SIT7" s="511"/>
      <c r="SIU7" s="511"/>
      <c r="SIV7" s="511"/>
      <c r="SIW7" s="511"/>
      <c r="SIX7" s="511"/>
      <c r="SIY7" s="511"/>
      <c r="SIZ7" s="511"/>
      <c r="SJA7" s="511"/>
      <c r="SJB7" s="511"/>
      <c r="SJC7" s="512"/>
      <c r="SJD7" s="510"/>
      <c r="SJE7" s="511"/>
      <c r="SJF7" s="511"/>
      <c r="SJG7" s="511"/>
      <c r="SJH7" s="511"/>
      <c r="SJI7" s="511"/>
      <c r="SJJ7" s="511"/>
      <c r="SJK7" s="511"/>
      <c r="SJL7" s="511"/>
      <c r="SJM7" s="511"/>
      <c r="SJN7" s="512"/>
      <c r="SJO7" s="510"/>
      <c r="SJP7" s="511"/>
      <c r="SJQ7" s="511"/>
      <c r="SJR7" s="511"/>
      <c r="SJS7" s="511"/>
      <c r="SJT7" s="511"/>
      <c r="SJU7" s="511"/>
      <c r="SJV7" s="511"/>
      <c r="SJW7" s="511"/>
      <c r="SJX7" s="511"/>
      <c r="SJY7" s="512"/>
      <c r="SJZ7" s="510"/>
      <c r="SKA7" s="511"/>
      <c r="SKB7" s="511"/>
      <c r="SKC7" s="511"/>
      <c r="SKD7" s="511"/>
      <c r="SKE7" s="511"/>
      <c r="SKF7" s="511"/>
      <c r="SKG7" s="511"/>
      <c r="SKH7" s="511"/>
      <c r="SKI7" s="511"/>
      <c r="SKJ7" s="512"/>
      <c r="SKK7" s="510"/>
      <c r="SKL7" s="511"/>
      <c r="SKM7" s="511"/>
      <c r="SKN7" s="511"/>
      <c r="SKO7" s="511"/>
      <c r="SKP7" s="511"/>
      <c r="SKQ7" s="511"/>
      <c r="SKR7" s="511"/>
      <c r="SKS7" s="511"/>
      <c r="SKT7" s="511"/>
      <c r="SKU7" s="512"/>
      <c r="SKV7" s="510"/>
      <c r="SKW7" s="511"/>
      <c r="SKX7" s="511"/>
      <c r="SKY7" s="511"/>
      <c r="SKZ7" s="511"/>
      <c r="SLA7" s="511"/>
      <c r="SLB7" s="511"/>
      <c r="SLC7" s="511"/>
      <c r="SLD7" s="511"/>
      <c r="SLE7" s="511"/>
      <c r="SLF7" s="512"/>
      <c r="SLG7" s="510"/>
      <c r="SLH7" s="511"/>
      <c r="SLI7" s="511"/>
      <c r="SLJ7" s="511"/>
      <c r="SLK7" s="511"/>
      <c r="SLL7" s="511"/>
      <c r="SLM7" s="511"/>
      <c r="SLN7" s="511"/>
      <c r="SLO7" s="511"/>
      <c r="SLP7" s="511"/>
      <c r="SLQ7" s="512"/>
      <c r="SLR7" s="510"/>
      <c r="SLS7" s="511"/>
      <c r="SLT7" s="511"/>
      <c r="SLU7" s="511"/>
      <c r="SLV7" s="511"/>
      <c r="SLW7" s="511"/>
      <c r="SLX7" s="511"/>
      <c r="SLY7" s="511"/>
      <c r="SLZ7" s="511"/>
      <c r="SMA7" s="511"/>
      <c r="SMB7" s="512"/>
      <c r="SMC7" s="510"/>
      <c r="SMD7" s="511"/>
      <c r="SME7" s="511"/>
      <c r="SMF7" s="511"/>
      <c r="SMG7" s="511"/>
      <c r="SMH7" s="511"/>
      <c r="SMI7" s="511"/>
      <c r="SMJ7" s="511"/>
      <c r="SMK7" s="511"/>
      <c r="SML7" s="511"/>
      <c r="SMM7" s="512"/>
      <c r="SMN7" s="510"/>
      <c r="SMO7" s="511"/>
      <c r="SMP7" s="511"/>
      <c r="SMQ7" s="511"/>
      <c r="SMR7" s="511"/>
      <c r="SMS7" s="511"/>
      <c r="SMT7" s="511"/>
      <c r="SMU7" s="511"/>
      <c r="SMV7" s="511"/>
      <c r="SMW7" s="511"/>
      <c r="SMX7" s="512"/>
      <c r="SMY7" s="510"/>
      <c r="SMZ7" s="511"/>
      <c r="SNA7" s="511"/>
      <c r="SNB7" s="511"/>
      <c r="SNC7" s="511"/>
      <c r="SND7" s="511"/>
      <c r="SNE7" s="511"/>
      <c r="SNF7" s="511"/>
      <c r="SNG7" s="511"/>
      <c r="SNH7" s="511"/>
      <c r="SNI7" s="512"/>
      <c r="SNJ7" s="510"/>
      <c r="SNK7" s="511"/>
      <c r="SNL7" s="511"/>
      <c r="SNM7" s="511"/>
      <c r="SNN7" s="511"/>
      <c r="SNO7" s="511"/>
      <c r="SNP7" s="511"/>
      <c r="SNQ7" s="511"/>
      <c r="SNR7" s="511"/>
      <c r="SNS7" s="511"/>
      <c r="SNT7" s="512"/>
      <c r="SNU7" s="510"/>
      <c r="SNV7" s="511"/>
      <c r="SNW7" s="511"/>
      <c r="SNX7" s="511"/>
      <c r="SNY7" s="511"/>
      <c r="SNZ7" s="511"/>
      <c r="SOA7" s="511"/>
      <c r="SOB7" s="511"/>
      <c r="SOC7" s="511"/>
      <c r="SOD7" s="511"/>
      <c r="SOE7" s="512"/>
      <c r="SOF7" s="510"/>
      <c r="SOG7" s="511"/>
      <c r="SOH7" s="511"/>
      <c r="SOI7" s="511"/>
      <c r="SOJ7" s="511"/>
      <c r="SOK7" s="511"/>
      <c r="SOL7" s="511"/>
      <c r="SOM7" s="511"/>
      <c r="SON7" s="511"/>
      <c r="SOO7" s="511"/>
      <c r="SOP7" s="512"/>
      <c r="SOQ7" s="510"/>
      <c r="SOR7" s="511"/>
      <c r="SOS7" s="511"/>
      <c r="SOT7" s="511"/>
      <c r="SOU7" s="511"/>
      <c r="SOV7" s="511"/>
      <c r="SOW7" s="511"/>
      <c r="SOX7" s="511"/>
      <c r="SOY7" s="511"/>
      <c r="SOZ7" s="511"/>
      <c r="SPA7" s="512"/>
      <c r="SPB7" s="510"/>
      <c r="SPC7" s="511"/>
      <c r="SPD7" s="511"/>
      <c r="SPE7" s="511"/>
      <c r="SPF7" s="511"/>
      <c r="SPG7" s="511"/>
      <c r="SPH7" s="511"/>
      <c r="SPI7" s="511"/>
      <c r="SPJ7" s="511"/>
      <c r="SPK7" s="511"/>
      <c r="SPL7" s="512"/>
      <c r="SPM7" s="510"/>
      <c r="SPN7" s="511"/>
      <c r="SPO7" s="511"/>
      <c r="SPP7" s="511"/>
      <c r="SPQ7" s="511"/>
      <c r="SPR7" s="511"/>
      <c r="SPS7" s="511"/>
      <c r="SPT7" s="511"/>
      <c r="SPU7" s="511"/>
      <c r="SPV7" s="511"/>
      <c r="SPW7" s="512"/>
      <c r="SPX7" s="510"/>
      <c r="SPY7" s="511"/>
      <c r="SPZ7" s="511"/>
      <c r="SQA7" s="511"/>
      <c r="SQB7" s="511"/>
      <c r="SQC7" s="511"/>
      <c r="SQD7" s="511"/>
      <c r="SQE7" s="511"/>
      <c r="SQF7" s="511"/>
      <c r="SQG7" s="511"/>
      <c r="SQH7" s="512"/>
      <c r="SQI7" s="510"/>
      <c r="SQJ7" s="511"/>
      <c r="SQK7" s="511"/>
      <c r="SQL7" s="511"/>
      <c r="SQM7" s="511"/>
      <c r="SQN7" s="511"/>
      <c r="SQO7" s="511"/>
      <c r="SQP7" s="511"/>
      <c r="SQQ7" s="511"/>
      <c r="SQR7" s="511"/>
      <c r="SQS7" s="512"/>
      <c r="SQT7" s="510"/>
      <c r="SQU7" s="511"/>
      <c r="SQV7" s="511"/>
      <c r="SQW7" s="511"/>
      <c r="SQX7" s="511"/>
      <c r="SQY7" s="511"/>
      <c r="SQZ7" s="511"/>
      <c r="SRA7" s="511"/>
      <c r="SRB7" s="511"/>
      <c r="SRC7" s="511"/>
      <c r="SRD7" s="512"/>
      <c r="SRE7" s="510"/>
      <c r="SRF7" s="511"/>
      <c r="SRG7" s="511"/>
      <c r="SRH7" s="511"/>
      <c r="SRI7" s="511"/>
      <c r="SRJ7" s="511"/>
      <c r="SRK7" s="511"/>
      <c r="SRL7" s="511"/>
      <c r="SRM7" s="511"/>
      <c r="SRN7" s="511"/>
      <c r="SRO7" s="512"/>
      <c r="SRP7" s="510"/>
      <c r="SRQ7" s="511"/>
      <c r="SRR7" s="511"/>
      <c r="SRS7" s="511"/>
      <c r="SRT7" s="511"/>
      <c r="SRU7" s="511"/>
      <c r="SRV7" s="511"/>
      <c r="SRW7" s="511"/>
      <c r="SRX7" s="511"/>
      <c r="SRY7" s="511"/>
      <c r="SRZ7" s="512"/>
      <c r="SSA7" s="510"/>
      <c r="SSB7" s="511"/>
      <c r="SSC7" s="511"/>
      <c r="SSD7" s="511"/>
      <c r="SSE7" s="511"/>
      <c r="SSF7" s="511"/>
      <c r="SSG7" s="511"/>
      <c r="SSH7" s="511"/>
      <c r="SSI7" s="511"/>
      <c r="SSJ7" s="511"/>
      <c r="SSK7" s="512"/>
      <c r="SSL7" s="510"/>
      <c r="SSM7" s="511"/>
      <c r="SSN7" s="511"/>
      <c r="SSO7" s="511"/>
      <c r="SSP7" s="511"/>
      <c r="SSQ7" s="511"/>
      <c r="SSR7" s="511"/>
      <c r="SSS7" s="511"/>
      <c r="SST7" s="511"/>
      <c r="SSU7" s="511"/>
      <c r="SSV7" s="512"/>
      <c r="SSW7" s="510"/>
      <c r="SSX7" s="511"/>
      <c r="SSY7" s="511"/>
      <c r="SSZ7" s="511"/>
      <c r="STA7" s="511"/>
      <c r="STB7" s="511"/>
      <c r="STC7" s="511"/>
      <c r="STD7" s="511"/>
      <c r="STE7" s="511"/>
      <c r="STF7" s="511"/>
      <c r="STG7" s="512"/>
      <c r="STH7" s="510"/>
      <c r="STI7" s="511"/>
      <c r="STJ7" s="511"/>
      <c r="STK7" s="511"/>
      <c r="STL7" s="511"/>
      <c r="STM7" s="511"/>
      <c r="STN7" s="511"/>
      <c r="STO7" s="511"/>
      <c r="STP7" s="511"/>
      <c r="STQ7" s="511"/>
      <c r="STR7" s="512"/>
      <c r="STS7" s="510"/>
      <c r="STT7" s="511"/>
      <c r="STU7" s="511"/>
      <c r="STV7" s="511"/>
      <c r="STW7" s="511"/>
      <c r="STX7" s="511"/>
      <c r="STY7" s="511"/>
      <c r="STZ7" s="511"/>
      <c r="SUA7" s="511"/>
      <c r="SUB7" s="511"/>
      <c r="SUC7" s="512"/>
      <c r="SUD7" s="510"/>
      <c r="SUE7" s="511"/>
      <c r="SUF7" s="511"/>
      <c r="SUG7" s="511"/>
      <c r="SUH7" s="511"/>
      <c r="SUI7" s="511"/>
      <c r="SUJ7" s="511"/>
      <c r="SUK7" s="511"/>
      <c r="SUL7" s="511"/>
      <c r="SUM7" s="511"/>
      <c r="SUN7" s="512"/>
      <c r="SUO7" s="510"/>
      <c r="SUP7" s="511"/>
      <c r="SUQ7" s="511"/>
      <c r="SUR7" s="511"/>
      <c r="SUS7" s="511"/>
      <c r="SUT7" s="511"/>
      <c r="SUU7" s="511"/>
      <c r="SUV7" s="511"/>
      <c r="SUW7" s="511"/>
      <c r="SUX7" s="511"/>
      <c r="SUY7" s="512"/>
      <c r="SUZ7" s="510"/>
      <c r="SVA7" s="511"/>
      <c r="SVB7" s="511"/>
      <c r="SVC7" s="511"/>
      <c r="SVD7" s="511"/>
      <c r="SVE7" s="511"/>
      <c r="SVF7" s="511"/>
      <c r="SVG7" s="511"/>
      <c r="SVH7" s="511"/>
      <c r="SVI7" s="511"/>
      <c r="SVJ7" s="512"/>
      <c r="SVK7" s="510"/>
      <c r="SVL7" s="511"/>
      <c r="SVM7" s="511"/>
      <c r="SVN7" s="511"/>
      <c r="SVO7" s="511"/>
      <c r="SVP7" s="511"/>
      <c r="SVQ7" s="511"/>
      <c r="SVR7" s="511"/>
      <c r="SVS7" s="511"/>
      <c r="SVT7" s="511"/>
      <c r="SVU7" s="512"/>
      <c r="SVV7" s="510"/>
      <c r="SVW7" s="511"/>
      <c r="SVX7" s="511"/>
      <c r="SVY7" s="511"/>
      <c r="SVZ7" s="511"/>
      <c r="SWA7" s="511"/>
      <c r="SWB7" s="511"/>
      <c r="SWC7" s="511"/>
      <c r="SWD7" s="511"/>
      <c r="SWE7" s="511"/>
      <c r="SWF7" s="512"/>
      <c r="SWG7" s="510"/>
      <c r="SWH7" s="511"/>
      <c r="SWI7" s="511"/>
      <c r="SWJ7" s="511"/>
      <c r="SWK7" s="511"/>
      <c r="SWL7" s="511"/>
      <c r="SWM7" s="511"/>
      <c r="SWN7" s="511"/>
      <c r="SWO7" s="511"/>
      <c r="SWP7" s="511"/>
      <c r="SWQ7" s="512"/>
      <c r="SWR7" s="510"/>
      <c r="SWS7" s="511"/>
      <c r="SWT7" s="511"/>
      <c r="SWU7" s="511"/>
      <c r="SWV7" s="511"/>
      <c r="SWW7" s="511"/>
      <c r="SWX7" s="511"/>
      <c r="SWY7" s="511"/>
      <c r="SWZ7" s="511"/>
      <c r="SXA7" s="511"/>
      <c r="SXB7" s="512"/>
      <c r="SXC7" s="510"/>
      <c r="SXD7" s="511"/>
      <c r="SXE7" s="511"/>
      <c r="SXF7" s="511"/>
      <c r="SXG7" s="511"/>
      <c r="SXH7" s="511"/>
      <c r="SXI7" s="511"/>
      <c r="SXJ7" s="511"/>
      <c r="SXK7" s="511"/>
      <c r="SXL7" s="511"/>
      <c r="SXM7" s="512"/>
      <c r="SXN7" s="510"/>
      <c r="SXO7" s="511"/>
      <c r="SXP7" s="511"/>
      <c r="SXQ7" s="511"/>
      <c r="SXR7" s="511"/>
      <c r="SXS7" s="511"/>
      <c r="SXT7" s="511"/>
      <c r="SXU7" s="511"/>
      <c r="SXV7" s="511"/>
      <c r="SXW7" s="511"/>
      <c r="SXX7" s="512"/>
      <c r="SXY7" s="510"/>
      <c r="SXZ7" s="511"/>
      <c r="SYA7" s="511"/>
      <c r="SYB7" s="511"/>
      <c r="SYC7" s="511"/>
      <c r="SYD7" s="511"/>
      <c r="SYE7" s="511"/>
      <c r="SYF7" s="511"/>
      <c r="SYG7" s="511"/>
      <c r="SYH7" s="511"/>
      <c r="SYI7" s="512"/>
      <c r="SYJ7" s="510"/>
      <c r="SYK7" s="511"/>
      <c r="SYL7" s="511"/>
      <c r="SYM7" s="511"/>
      <c r="SYN7" s="511"/>
      <c r="SYO7" s="511"/>
      <c r="SYP7" s="511"/>
      <c r="SYQ7" s="511"/>
      <c r="SYR7" s="511"/>
      <c r="SYS7" s="511"/>
      <c r="SYT7" s="512"/>
      <c r="SYU7" s="510"/>
      <c r="SYV7" s="511"/>
      <c r="SYW7" s="511"/>
      <c r="SYX7" s="511"/>
      <c r="SYY7" s="511"/>
      <c r="SYZ7" s="511"/>
      <c r="SZA7" s="511"/>
      <c r="SZB7" s="511"/>
      <c r="SZC7" s="511"/>
      <c r="SZD7" s="511"/>
      <c r="SZE7" s="512"/>
      <c r="SZF7" s="510"/>
      <c r="SZG7" s="511"/>
      <c r="SZH7" s="511"/>
      <c r="SZI7" s="511"/>
      <c r="SZJ7" s="511"/>
      <c r="SZK7" s="511"/>
      <c r="SZL7" s="511"/>
      <c r="SZM7" s="511"/>
      <c r="SZN7" s="511"/>
      <c r="SZO7" s="511"/>
      <c r="SZP7" s="512"/>
      <c r="SZQ7" s="510"/>
      <c r="SZR7" s="511"/>
      <c r="SZS7" s="511"/>
      <c r="SZT7" s="511"/>
      <c r="SZU7" s="511"/>
      <c r="SZV7" s="511"/>
      <c r="SZW7" s="511"/>
      <c r="SZX7" s="511"/>
      <c r="SZY7" s="511"/>
      <c r="SZZ7" s="511"/>
      <c r="TAA7" s="512"/>
      <c r="TAB7" s="510"/>
      <c r="TAC7" s="511"/>
      <c r="TAD7" s="511"/>
      <c r="TAE7" s="511"/>
      <c r="TAF7" s="511"/>
      <c r="TAG7" s="511"/>
      <c r="TAH7" s="511"/>
      <c r="TAI7" s="511"/>
      <c r="TAJ7" s="511"/>
      <c r="TAK7" s="511"/>
      <c r="TAL7" s="512"/>
      <c r="TAM7" s="510"/>
      <c r="TAN7" s="511"/>
      <c r="TAO7" s="511"/>
      <c r="TAP7" s="511"/>
      <c r="TAQ7" s="511"/>
      <c r="TAR7" s="511"/>
      <c r="TAS7" s="511"/>
      <c r="TAT7" s="511"/>
      <c r="TAU7" s="511"/>
      <c r="TAV7" s="511"/>
      <c r="TAW7" s="512"/>
      <c r="TAX7" s="510"/>
      <c r="TAY7" s="511"/>
      <c r="TAZ7" s="511"/>
      <c r="TBA7" s="511"/>
      <c r="TBB7" s="511"/>
      <c r="TBC7" s="511"/>
      <c r="TBD7" s="511"/>
      <c r="TBE7" s="511"/>
      <c r="TBF7" s="511"/>
      <c r="TBG7" s="511"/>
      <c r="TBH7" s="512"/>
      <c r="TBI7" s="510"/>
      <c r="TBJ7" s="511"/>
      <c r="TBK7" s="511"/>
      <c r="TBL7" s="511"/>
      <c r="TBM7" s="511"/>
      <c r="TBN7" s="511"/>
      <c r="TBO7" s="511"/>
      <c r="TBP7" s="511"/>
      <c r="TBQ7" s="511"/>
      <c r="TBR7" s="511"/>
      <c r="TBS7" s="512"/>
      <c r="TBT7" s="510"/>
      <c r="TBU7" s="511"/>
      <c r="TBV7" s="511"/>
      <c r="TBW7" s="511"/>
      <c r="TBX7" s="511"/>
      <c r="TBY7" s="511"/>
      <c r="TBZ7" s="511"/>
      <c r="TCA7" s="511"/>
      <c r="TCB7" s="511"/>
      <c r="TCC7" s="511"/>
      <c r="TCD7" s="512"/>
      <c r="TCE7" s="510"/>
      <c r="TCF7" s="511"/>
      <c r="TCG7" s="511"/>
      <c r="TCH7" s="511"/>
      <c r="TCI7" s="511"/>
      <c r="TCJ7" s="511"/>
      <c r="TCK7" s="511"/>
      <c r="TCL7" s="511"/>
      <c r="TCM7" s="511"/>
      <c r="TCN7" s="511"/>
      <c r="TCO7" s="512"/>
      <c r="TCP7" s="510"/>
      <c r="TCQ7" s="511"/>
      <c r="TCR7" s="511"/>
      <c r="TCS7" s="511"/>
      <c r="TCT7" s="511"/>
      <c r="TCU7" s="511"/>
      <c r="TCV7" s="511"/>
      <c r="TCW7" s="511"/>
      <c r="TCX7" s="511"/>
      <c r="TCY7" s="511"/>
      <c r="TCZ7" s="512"/>
      <c r="TDA7" s="510"/>
      <c r="TDB7" s="511"/>
      <c r="TDC7" s="511"/>
      <c r="TDD7" s="511"/>
      <c r="TDE7" s="511"/>
      <c r="TDF7" s="511"/>
      <c r="TDG7" s="511"/>
      <c r="TDH7" s="511"/>
      <c r="TDI7" s="511"/>
      <c r="TDJ7" s="511"/>
      <c r="TDK7" s="512"/>
      <c r="TDL7" s="510"/>
      <c r="TDM7" s="511"/>
      <c r="TDN7" s="511"/>
      <c r="TDO7" s="511"/>
      <c r="TDP7" s="511"/>
      <c r="TDQ7" s="511"/>
      <c r="TDR7" s="511"/>
      <c r="TDS7" s="511"/>
      <c r="TDT7" s="511"/>
      <c r="TDU7" s="511"/>
      <c r="TDV7" s="512"/>
      <c r="TDW7" s="510"/>
      <c r="TDX7" s="511"/>
      <c r="TDY7" s="511"/>
      <c r="TDZ7" s="511"/>
      <c r="TEA7" s="511"/>
      <c r="TEB7" s="511"/>
      <c r="TEC7" s="511"/>
      <c r="TED7" s="511"/>
      <c r="TEE7" s="511"/>
      <c r="TEF7" s="511"/>
      <c r="TEG7" s="512"/>
      <c r="TEH7" s="510"/>
      <c r="TEI7" s="511"/>
      <c r="TEJ7" s="511"/>
      <c r="TEK7" s="511"/>
      <c r="TEL7" s="511"/>
      <c r="TEM7" s="511"/>
      <c r="TEN7" s="511"/>
      <c r="TEO7" s="511"/>
      <c r="TEP7" s="511"/>
      <c r="TEQ7" s="511"/>
      <c r="TER7" s="512"/>
      <c r="TES7" s="510"/>
      <c r="TET7" s="511"/>
      <c r="TEU7" s="511"/>
      <c r="TEV7" s="511"/>
      <c r="TEW7" s="511"/>
      <c r="TEX7" s="511"/>
      <c r="TEY7" s="511"/>
      <c r="TEZ7" s="511"/>
      <c r="TFA7" s="511"/>
      <c r="TFB7" s="511"/>
      <c r="TFC7" s="512"/>
      <c r="TFD7" s="510"/>
      <c r="TFE7" s="511"/>
      <c r="TFF7" s="511"/>
      <c r="TFG7" s="511"/>
      <c r="TFH7" s="511"/>
      <c r="TFI7" s="511"/>
      <c r="TFJ7" s="511"/>
      <c r="TFK7" s="511"/>
      <c r="TFL7" s="511"/>
      <c r="TFM7" s="511"/>
      <c r="TFN7" s="512"/>
      <c r="TFO7" s="510"/>
      <c r="TFP7" s="511"/>
      <c r="TFQ7" s="511"/>
      <c r="TFR7" s="511"/>
      <c r="TFS7" s="511"/>
      <c r="TFT7" s="511"/>
      <c r="TFU7" s="511"/>
      <c r="TFV7" s="511"/>
      <c r="TFW7" s="511"/>
      <c r="TFX7" s="511"/>
      <c r="TFY7" s="512"/>
      <c r="TFZ7" s="510"/>
      <c r="TGA7" s="511"/>
      <c r="TGB7" s="511"/>
      <c r="TGC7" s="511"/>
      <c r="TGD7" s="511"/>
      <c r="TGE7" s="511"/>
      <c r="TGF7" s="511"/>
      <c r="TGG7" s="511"/>
      <c r="TGH7" s="511"/>
      <c r="TGI7" s="511"/>
      <c r="TGJ7" s="512"/>
      <c r="TGK7" s="510"/>
      <c r="TGL7" s="511"/>
      <c r="TGM7" s="511"/>
      <c r="TGN7" s="511"/>
      <c r="TGO7" s="511"/>
      <c r="TGP7" s="511"/>
      <c r="TGQ7" s="511"/>
      <c r="TGR7" s="511"/>
      <c r="TGS7" s="511"/>
      <c r="TGT7" s="511"/>
      <c r="TGU7" s="512"/>
      <c r="TGV7" s="510"/>
      <c r="TGW7" s="511"/>
      <c r="TGX7" s="511"/>
      <c r="TGY7" s="511"/>
      <c r="TGZ7" s="511"/>
      <c r="THA7" s="511"/>
      <c r="THB7" s="511"/>
      <c r="THC7" s="511"/>
      <c r="THD7" s="511"/>
      <c r="THE7" s="511"/>
      <c r="THF7" s="512"/>
      <c r="THG7" s="510"/>
      <c r="THH7" s="511"/>
      <c r="THI7" s="511"/>
      <c r="THJ7" s="511"/>
      <c r="THK7" s="511"/>
      <c r="THL7" s="511"/>
      <c r="THM7" s="511"/>
      <c r="THN7" s="511"/>
      <c r="THO7" s="511"/>
      <c r="THP7" s="511"/>
      <c r="THQ7" s="512"/>
      <c r="THR7" s="510"/>
      <c r="THS7" s="511"/>
      <c r="THT7" s="511"/>
      <c r="THU7" s="511"/>
      <c r="THV7" s="511"/>
      <c r="THW7" s="511"/>
      <c r="THX7" s="511"/>
      <c r="THY7" s="511"/>
      <c r="THZ7" s="511"/>
      <c r="TIA7" s="511"/>
      <c r="TIB7" s="512"/>
      <c r="TIC7" s="510"/>
      <c r="TID7" s="511"/>
      <c r="TIE7" s="511"/>
      <c r="TIF7" s="511"/>
      <c r="TIG7" s="511"/>
      <c r="TIH7" s="511"/>
      <c r="TII7" s="511"/>
      <c r="TIJ7" s="511"/>
      <c r="TIK7" s="511"/>
      <c r="TIL7" s="511"/>
      <c r="TIM7" s="512"/>
      <c r="TIN7" s="510"/>
      <c r="TIO7" s="511"/>
      <c r="TIP7" s="511"/>
      <c r="TIQ7" s="511"/>
      <c r="TIR7" s="511"/>
      <c r="TIS7" s="511"/>
      <c r="TIT7" s="511"/>
      <c r="TIU7" s="511"/>
      <c r="TIV7" s="511"/>
      <c r="TIW7" s="511"/>
      <c r="TIX7" s="512"/>
      <c r="TIY7" s="510"/>
      <c r="TIZ7" s="511"/>
      <c r="TJA7" s="511"/>
      <c r="TJB7" s="511"/>
      <c r="TJC7" s="511"/>
      <c r="TJD7" s="511"/>
      <c r="TJE7" s="511"/>
      <c r="TJF7" s="511"/>
      <c r="TJG7" s="511"/>
      <c r="TJH7" s="511"/>
      <c r="TJI7" s="512"/>
      <c r="TJJ7" s="510"/>
      <c r="TJK7" s="511"/>
      <c r="TJL7" s="511"/>
      <c r="TJM7" s="511"/>
      <c r="TJN7" s="511"/>
      <c r="TJO7" s="511"/>
      <c r="TJP7" s="511"/>
      <c r="TJQ7" s="511"/>
      <c r="TJR7" s="511"/>
      <c r="TJS7" s="511"/>
      <c r="TJT7" s="512"/>
      <c r="TJU7" s="510"/>
      <c r="TJV7" s="511"/>
      <c r="TJW7" s="511"/>
      <c r="TJX7" s="511"/>
      <c r="TJY7" s="511"/>
      <c r="TJZ7" s="511"/>
      <c r="TKA7" s="511"/>
      <c r="TKB7" s="511"/>
      <c r="TKC7" s="511"/>
      <c r="TKD7" s="511"/>
      <c r="TKE7" s="512"/>
      <c r="TKF7" s="510"/>
      <c r="TKG7" s="511"/>
      <c r="TKH7" s="511"/>
      <c r="TKI7" s="511"/>
      <c r="TKJ7" s="511"/>
      <c r="TKK7" s="511"/>
      <c r="TKL7" s="511"/>
      <c r="TKM7" s="511"/>
      <c r="TKN7" s="511"/>
      <c r="TKO7" s="511"/>
      <c r="TKP7" s="512"/>
      <c r="TKQ7" s="510"/>
      <c r="TKR7" s="511"/>
      <c r="TKS7" s="511"/>
      <c r="TKT7" s="511"/>
      <c r="TKU7" s="511"/>
      <c r="TKV7" s="511"/>
      <c r="TKW7" s="511"/>
      <c r="TKX7" s="511"/>
      <c r="TKY7" s="511"/>
      <c r="TKZ7" s="511"/>
      <c r="TLA7" s="512"/>
      <c r="TLB7" s="510"/>
      <c r="TLC7" s="511"/>
      <c r="TLD7" s="511"/>
      <c r="TLE7" s="511"/>
      <c r="TLF7" s="511"/>
      <c r="TLG7" s="511"/>
      <c r="TLH7" s="511"/>
      <c r="TLI7" s="511"/>
      <c r="TLJ7" s="511"/>
      <c r="TLK7" s="511"/>
      <c r="TLL7" s="512"/>
      <c r="TLM7" s="510"/>
      <c r="TLN7" s="511"/>
      <c r="TLO7" s="511"/>
      <c r="TLP7" s="511"/>
      <c r="TLQ7" s="511"/>
      <c r="TLR7" s="511"/>
      <c r="TLS7" s="511"/>
      <c r="TLT7" s="511"/>
      <c r="TLU7" s="511"/>
      <c r="TLV7" s="511"/>
      <c r="TLW7" s="512"/>
      <c r="TLX7" s="510"/>
      <c r="TLY7" s="511"/>
      <c r="TLZ7" s="511"/>
      <c r="TMA7" s="511"/>
      <c r="TMB7" s="511"/>
      <c r="TMC7" s="511"/>
      <c r="TMD7" s="511"/>
      <c r="TME7" s="511"/>
      <c r="TMF7" s="511"/>
      <c r="TMG7" s="511"/>
      <c r="TMH7" s="512"/>
      <c r="TMI7" s="510"/>
      <c r="TMJ7" s="511"/>
      <c r="TMK7" s="511"/>
      <c r="TML7" s="511"/>
      <c r="TMM7" s="511"/>
      <c r="TMN7" s="511"/>
      <c r="TMO7" s="511"/>
      <c r="TMP7" s="511"/>
      <c r="TMQ7" s="511"/>
      <c r="TMR7" s="511"/>
      <c r="TMS7" s="512"/>
      <c r="TMT7" s="510"/>
      <c r="TMU7" s="511"/>
      <c r="TMV7" s="511"/>
      <c r="TMW7" s="511"/>
      <c r="TMX7" s="511"/>
      <c r="TMY7" s="511"/>
      <c r="TMZ7" s="511"/>
      <c r="TNA7" s="511"/>
      <c r="TNB7" s="511"/>
      <c r="TNC7" s="511"/>
      <c r="TND7" s="512"/>
      <c r="TNE7" s="510"/>
      <c r="TNF7" s="511"/>
      <c r="TNG7" s="511"/>
      <c r="TNH7" s="511"/>
      <c r="TNI7" s="511"/>
      <c r="TNJ7" s="511"/>
      <c r="TNK7" s="511"/>
      <c r="TNL7" s="511"/>
      <c r="TNM7" s="511"/>
      <c r="TNN7" s="511"/>
      <c r="TNO7" s="512"/>
      <c r="TNP7" s="510"/>
      <c r="TNQ7" s="511"/>
      <c r="TNR7" s="511"/>
      <c r="TNS7" s="511"/>
      <c r="TNT7" s="511"/>
      <c r="TNU7" s="511"/>
      <c r="TNV7" s="511"/>
      <c r="TNW7" s="511"/>
      <c r="TNX7" s="511"/>
      <c r="TNY7" s="511"/>
      <c r="TNZ7" s="512"/>
      <c r="TOA7" s="510"/>
      <c r="TOB7" s="511"/>
      <c r="TOC7" s="511"/>
      <c r="TOD7" s="511"/>
      <c r="TOE7" s="511"/>
      <c r="TOF7" s="511"/>
      <c r="TOG7" s="511"/>
      <c r="TOH7" s="511"/>
      <c r="TOI7" s="511"/>
      <c r="TOJ7" s="511"/>
      <c r="TOK7" s="512"/>
      <c r="TOL7" s="510"/>
      <c r="TOM7" s="511"/>
      <c r="TON7" s="511"/>
      <c r="TOO7" s="511"/>
      <c r="TOP7" s="511"/>
      <c r="TOQ7" s="511"/>
      <c r="TOR7" s="511"/>
      <c r="TOS7" s="511"/>
      <c r="TOT7" s="511"/>
      <c r="TOU7" s="511"/>
      <c r="TOV7" s="512"/>
      <c r="TOW7" s="510"/>
      <c r="TOX7" s="511"/>
      <c r="TOY7" s="511"/>
      <c r="TOZ7" s="511"/>
      <c r="TPA7" s="511"/>
      <c r="TPB7" s="511"/>
      <c r="TPC7" s="511"/>
      <c r="TPD7" s="511"/>
      <c r="TPE7" s="511"/>
      <c r="TPF7" s="511"/>
      <c r="TPG7" s="512"/>
      <c r="TPH7" s="510"/>
      <c r="TPI7" s="511"/>
      <c r="TPJ7" s="511"/>
      <c r="TPK7" s="511"/>
      <c r="TPL7" s="511"/>
      <c r="TPM7" s="511"/>
      <c r="TPN7" s="511"/>
      <c r="TPO7" s="511"/>
      <c r="TPP7" s="511"/>
      <c r="TPQ7" s="511"/>
      <c r="TPR7" s="512"/>
      <c r="TPS7" s="510"/>
      <c r="TPT7" s="511"/>
      <c r="TPU7" s="511"/>
      <c r="TPV7" s="511"/>
      <c r="TPW7" s="511"/>
      <c r="TPX7" s="511"/>
      <c r="TPY7" s="511"/>
      <c r="TPZ7" s="511"/>
      <c r="TQA7" s="511"/>
      <c r="TQB7" s="511"/>
      <c r="TQC7" s="512"/>
      <c r="TQD7" s="510"/>
      <c r="TQE7" s="511"/>
      <c r="TQF7" s="511"/>
      <c r="TQG7" s="511"/>
      <c r="TQH7" s="511"/>
      <c r="TQI7" s="511"/>
      <c r="TQJ7" s="511"/>
      <c r="TQK7" s="511"/>
      <c r="TQL7" s="511"/>
      <c r="TQM7" s="511"/>
      <c r="TQN7" s="512"/>
      <c r="TQO7" s="510"/>
      <c r="TQP7" s="511"/>
      <c r="TQQ7" s="511"/>
      <c r="TQR7" s="511"/>
      <c r="TQS7" s="511"/>
      <c r="TQT7" s="511"/>
      <c r="TQU7" s="511"/>
      <c r="TQV7" s="511"/>
      <c r="TQW7" s="511"/>
      <c r="TQX7" s="511"/>
      <c r="TQY7" s="512"/>
      <c r="TQZ7" s="510"/>
      <c r="TRA7" s="511"/>
      <c r="TRB7" s="511"/>
      <c r="TRC7" s="511"/>
      <c r="TRD7" s="511"/>
      <c r="TRE7" s="511"/>
      <c r="TRF7" s="511"/>
      <c r="TRG7" s="511"/>
      <c r="TRH7" s="511"/>
      <c r="TRI7" s="511"/>
      <c r="TRJ7" s="512"/>
      <c r="TRK7" s="510"/>
      <c r="TRL7" s="511"/>
      <c r="TRM7" s="511"/>
      <c r="TRN7" s="511"/>
      <c r="TRO7" s="511"/>
      <c r="TRP7" s="511"/>
      <c r="TRQ7" s="511"/>
      <c r="TRR7" s="511"/>
      <c r="TRS7" s="511"/>
      <c r="TRT7" s="511"/>
      <c r="TRU7" s="512"/>
      <c r="TRV7" s="510"/>
      <c r="TRW7" s="511"/>
      <c r="TRX7" s="511"/>
      <c r="TRY7" s="511"/>
      <c r="TRZ7" s="511"/>
      <c r="TSA7" s="511"/>
      <c r="TSB7" s="511"/>
      <c r="TSC7" s="511"/>
      <c r="TSD7" s="511"/>
      <c r="TSE7" s="511"/>
      <c r="TSF7" s="512"/>
      <c r="TSG7" s="510"/>
      <c r="TSH7" s="511"/>
      <c r="TSI7" s="511"/>
      <c r="TSJ7" s="511"/>
      <c r="TSK7" s="511"/>
      <c r="TSL7" s="511"/>
      <c r="TSM7" s="511"/>
      <c r="TSN7" s="511"/>
      <c r="TSO7" s="511"/>
      <c r="TSP7" s="511"/>
      <c r="TSQ7" s="512"/>
      <c r="TSR7" s="510"/>
      <c r="TSS7" s="511"/>
      <c r="TST7" s="511"/>
      <c r="TSU7" s="511"/>
      <c r="TSV7" s="511"/>
      <c r="TSW7" s="511"/>
      <c r="TSX7" s="511"/>
      <c r="TSY7" s="511"/>
      <c r="TSZ7" s="511"/>
      <c r="TTA7" s="511"/>
      <c r="TTB7" s="512"/>
      <c r="TTC7" s="510"/>
      <c r="TTD7" s="511"/>
      <c r="TTE7" s="511"/>
      <c r="TTF7" s="511"/>
      <c r="TTG7" s="511"/>
      <c r="TTH7" s="511"/>
      <c r="TTI7" s="511"/>
      <c r="TTJ7" s="511"/>
      <c r="TTK7" s="511"/>
      <c r="TTL7" s="511"/>
      <c r="TTM7" s="512"/>
      <c r="TTN7" s="510"/>
      <c r="TTO7" s="511"/>
      <c r="TTP7" s="511"/>
      <c r="TTQ7" s="511"/>
      <c r="TTR7" s="511"/>
      <c r="TTS7" s="511"/>
      <c r="TTT7" s="511"/>
      <c r="TTU7" s="511"/>
      <c r="TTV7" s="511"/>
      <c r="TTW7" s="511"/>
      <c r="TTX7" s="512"/>
      <c r="TTY7" s="510"/>
      <c r="TTZ7" s="511"/>
      <c r="TUA7" s="511"/>
      <c r="TUB7" s="511"/>
      <c r="TUC7" s="511"/>
      <c r="TUD7" s="511"/>
      <c r="TUE7" s="511"/>
      <c r="TUF7" s="511"/>
      <c r="TUG7" s="511"/>
      <c r="TUH7" s="511"/>
      <c r="TUI7" s="512"/>
      <c r="TUJ7" s="510"/>
      <c r="TUK7" s="511"/>
      <c r="TUL7" s="511"/>
      <c r="TUM7" s="511"/>
      <c r="TUN7" s="511"/>
      <c r="TUO7" s="511"/>
      <c r="TUP7" s="511"/>
      <c r="TUQ7" s="511"/>
      <c r="TUR7" s="511"/>
      <c r="TUS7" s="511"/>
      <c r="TUT7" s="512"/>
      <c r="TUU7" s="510"/>
      <c r="TUV7" s="511"/>
      <c r="TUW7" s="511"/>
      <c r="TUX7" s="511"/>
      <c r="TUY7" s="511"/>
      <c r="TUZ7" s="511"/>
      <c r="TVA7" s="511"/>
      <c r="TVB7" s="511"/>
      <c r="TVC7" s="511"/>
      <c r="TVD7" s="511"/>
      <c r="TVE7" s="512"/>
      <c r="TVF7" s="510"/>
      <c r="TVG7" s="511"/>
      <c r="TVH7" s="511"/>
      <c r="TVI7" s="511"/>
      <c r="TVJ7" s="511"/>
      <c r="TVK7" s="511"/>
      <c r="TVL7" s="511"/>
      <c r="TVM7" s="511"/>
      <c r="TVN7" s="511"/>
      <c r="TVO7" s="511"/>
      <c r="TVP7" s="512"/>
      <c r="TVQ7" s="510"/>
      <c r="TVR7" s="511"/>
      <c r="TVS7" s="511"/>
      <c r="TVT7" s="511"/>
      <c r="TVU7" s="511"/>
      <c r="TVV7" s="511"/>
      <c r="TVW7" s="511"/>
      <c r="TVX7" s="511"/>
      <c r="TVY7" s="511"/>
      <c r="TVZ7" s="511"/>
      <c r="TWA7" s="512"/>
      <c r="TWB7" s="510"/>
      <c r="TWC7" s="511"/>
      <c r="TWD7" s="511"/>
      <c r="TWE7" s="511"/>
      <c r="TWF7" s="511"/>
      <c r="TWG7" s="511"/>
      <c r="TWH7" s="511"/>
      <c r="TWI7" s="511"/>
      <c r="TWJ7" s="511"/>
      <c r="TWK7" s="511"/>
      <c r="TWL7" s="512"/>
      <c r="TWM7" s="510"/>
      <c r="TWN7" s="511"/>
      <c r="TWO7" s="511"/>
      <c r="TWP7" s="511"/>
      <c r="TWQ7" s="511"/>
      <c r="TWR7" s="511"/>
      <c r="TWS7" s="511"/>
      <c r="TWT7" s="511"/>
      <c r="TWU7" s="511"/>
      <c r="TWV7" s="511"/>
      <c r="TWW7" s="512"/>
      <c r="TWX7" s="510"/>
      <c r="TWY7" s="511"/>
      <c r="TWZ7" s="511"/>
      <c r="TXA7" s="511"/>
      <c r="TXB7" s="511"/>
      <c r="TXC7" s="511"/>
      <c r="TXD7" s="511"/>
      <c r="TXE7" s="511"/>
      <c r="TXF7" s="511"/>
      <c r="TXG7" s="511"/>
      <c r="TXH7" s="512"/>
      <c r="TXI7" s="510"/>
      <c r="TXJ7" s="511"/>
      <c r="TXK7" s="511"/>
      <c r="TXL7" s="511"/>
      <c r="TXM7" s="511"/>
      <c r="TXN7" s="511"/>
      <c r="TXO7" s="511"/>
      <c r="TXP7" s="511"/>
      <c r="TXQ7" s="511"/>
      <c r="TXR7" s="511"/>
      <c r="TXS7" s="512"/>
      <c r="TXT7" s="510"/>
      <c r="TXU7" s="511"/>
      <c r="TXV7" s="511"/>
      <c r="TXW7" s="511"/>
      <c r="TXX7" s="511"/>
      <c r="TXY7" s="511"/>
      <c r="TXZ7" s="511"/>
      <c r="TYA7" s="511"/>
      <c r="TYB7" s="511"/>
      <c r="TYC7" s="511"/>
      <c r="TYD7" s="512"/>
      <c r="TYE7" s="510"/>
      <c r="TYF7" s="511"/>
      <c r="TYG7" s="511"/>
      <c r="TYH7" s="511"/>
      <c r="TYI7" s="511"/>
      <c r="TYJ7" s="511"/>
      <c r="TYK7" s="511"/>
      <c r="TYL7" s="511"/>
      <c r="TYM7" s="511"/>
      <c r="TYN7" s="511"/>
      <c r="TYO7" s="512"/>
      <c r="TYP7" s="510"/>
      <c r="TYQ7" s="511"/>
      <c r="TYR7" s="511"/>
      <c r="TYS7" s="511"/>
      <c r="TYT7" s="511"/>
      <c r="TYU7" s="511"/>
      <c r="TYV7" s="511"/>
      <c r="TYW7" s="511"/>
      <c r="TYX7" s="511"/>
      <c r="TYY7" s="511"/>
      <c r="TYZ7" s="512"/>
      <c r="TZA7" s="510"/>
      <c r="TZB7" s="511"/>
      <c r="TZC7" s="511"/>
      <c r="TZD7" s="511"/>
      <c r="TZE7" s="511"/>
      <c r="TZF7" s="511"/>
      <c r="TZG7" s="511"/>
      <c r="TZH7" s="511"/>
      <c r="TZI7" s="511"/>
      <c r="TZJ7" s="511"/>
      <c r="TZK7" s="512"/>
      <c r="TZL7" s="510"/>
      <c r="TZM7" s="511"/>
      <c r="TZN7" s="511"/>
      <c r="TZO7" s="511"/>
      <c r="TZP7" s="511"/>
      <c r="TZQ7" s="511"/>
      <c r="TZR7" s="511"/>
      <c r="TZS7" s="511"/>
      <c r="TZT7" s="511"/>
      <c r="TZU7" s="511"/>
      <c r="TZV7" s="512"/>
      <c r="TZW7" s="510"/>
      <c r="TZX7" s="511"/>
      <c r="TZY7" s="511"/>
      <c r="TZZ7" s="511"/>
      <c r="UAA7" s="511"/>
      <c r="UAB7" s="511"/>
      <c r="UAC7" s="511"/>
      <c r="UAD7" s="511"/>
      <c r="UAE7" s="511"/>
      <c r="UAF7" s="511"/>
      <c r="UAG7" s="512"/>
      <c r="UAH7" s="510"/>
      <c r="UAI7" s="511"/>
      <c r="UAJ7" s="511"/>
      <c r="UAK7" s="511"/>
      <c r="UAL7" s="511"/>
      <c r="UAM7" s="511"/>
      <c r="UAN7" s="511"/>
      <c r="UAO7" s="511"/>
      <c r="UAP7" s="511"/>
      <c r="UAQ7" s="511"/>
      <c r="UAR7" s="512"/>
      <c r="UAS7" s="510"/>
      <c r="UAT7" s="511"/>
      <c r="UAU7" s="511"/>
      <c r="UAV7" s="511"/>
      <c r="UAW7" s="511"/>
      <c r="UAX7" s="511"/>
      <c r="UAY7" s="511"/>
      <c r="UAZ7" s="511"/>
      <c r="UBA7" s="511"/>
      <c r="UBB7" s="511"/>
      <c r="UBC7" s="512"/>
      <c r="UBD7" s="510"/>
      <c r="UBE7" s="511"/>
      <c r="UBF7" s="511"/>
      <c r="UBG7" s="511"/>
      <c r="UBH7" s="511"/>
      <c r="UBI7" s="511"/>
      <c r="UBJ7" s="511"/>
      <c r="UBK7" s="511"/>
      <c r="UBL7" s="511"/>
      <c r="UBM7" s="511"/>
      <c r="UBN7" s="512"/>
      <c r="UBO7" s="510"/>
      <c r="UBP7" s="511"/>
      <c r="UBQ7" s="511"/>
      <c r="UBR7" s="511"/>
      <c r="UBS7" s="511"/>
      <c r="UBT7" s="511"/>
      <c r="UBU7" s="511"/>
      <c r="UBV7" s="511"/>
      <c r="UBW7" s="511"/>
      <c r="UBX7" s="511"/>
      <c r="UBY7" s="512"/>
      <c r="UBZ7" s="510"/>
      <c r="UCA7" s="511"/>
      <c r="UCB7" s="511"/>
      <c r="UCC7" s="511"/>
      <c r="UCD7" s="511"/>
      <c r="UCE7" s="511"/>
      <c r="UCF7" s="511"/>
      <c r="UCG7" s="511"/>
      <c r="UCH7" s="511"/>
      <c r="UCI7" s="511"/>
      <c r="UCJ7" s="512"/>
      <c r="UCK7" s="510"/>
      <c r="UCL7" s="511"/>
      <c r="UCM7" s="511"/>
      <c r="UCN7" s="511"/>
      <c r="UCO7" s="511"/>
      <c r="UCP7" s="511"/>
      <c r="UCQ7" s="511"/>
      <c r="UCR7" s="511"/>
      <c r="UCS7" s="511"/>
      <c r="UCT7" s="511"/>
      <c r="UCU7" s="512"/>
      <c r="UCV7" s="510"/>
      <c r="UCW7" s="511"/>
      <c r="UCX7" s="511"/>
      <c r="UCY7" s="511"/>
      <c r="UCZ7" s="511"/>
      <c r="UDA7" s="511"/>
      <c r="UDB7" s="511"/>
      <c r="UDC7" s="511"/>
      <c r="UDD7" s="511"/>
      <c r="UDE7" s="511"/>
      <c r="UDF7" s="512"/>
      <c r="UDG7" s="510"/>
      <c r="UDH7" s="511"/>
      <c r="UDI7" s="511"/>
      <c r="UDJ7" s="511"/>
      <c r="UDK7" s="511"/>
      <c r="UDL7" s="511"/>
      <c r="UDM7" s="511"/>
      <c r="UDN7" s="511"/>
      <c r="UDO7" s="511"/>
      <c r="UDP7" s="511"/>
      <c r="UDQ7" s="512"/>
      <c r="UDR7" s="510"/>
      <c r="UDS7" s="511"/>
      <c r="UDT7" s="511"/>
      <c r="UDU7" s="511"/>
      <c r="UDV7" s="511"/>
      <c r="UDW7" s="511"/>
      <c r="UDX7" s="511"/>
      <c r="UDY7" s="511"/>
      <c r="UDZ7" s="511"/>
      <c r="UEA7" s="511"/>
      <c r="UEB7" s="512"/>
      <c r="UEC7" s="510"/>
      <c r="UED7" s="511"/>
      <c r="UEE7" s="511"/>
      <c r="UEF7" s="511"/>
      <c r="UEG7" s="511"/>
      <c r="UEH7" s="511"/>
      <c r="UEI7" s="511"/>
      <c r="UEJ7" s="511"/>
      <c r="UEK7" s="511"/>
      <c r="UEL7" s="511"/>
      <c r="UEM7" s="512"/>
      <c r="UEN7" s="510"/>
      <c r="UEO7" s="511"/>
      <c r="UEP7" s="511"/>
      <c r="UEQ7" s="511"/>
      <c r="UER7" s="511"/>
      <c r="UES7" s="511"/>
      <c r="UET7" s="511"/>
      <c r="UEU7" s="511"/>
      <c r="UEV7" s="511"/>
      <c r="UEW7" s="511"/>
      <c r="UEX7" s="512"/>
      <c r="UEY7" s="510"/>
      <c r="UEZ7" s="511"/>
      <c r="UFA7" s="511"/>
      <c r="UFB7" s="511"/>
      <c r="UFC7" s="511"/>
      <c r="UFD7" s="511"/>
      <c r="UFE7" s="511"/>
      <c r="UFF7" s="511"/>
      <c r="UFG7" s="511"/>
      <c r="UFH7" s="511"/>
      <c r="UFI7" s="512"/>
      <c r="UFJ7" s="510"/>
      <c r="UFK7" s="511"/>
      <c r="UFL7" s="511"/>
      <c r="UFM7" s="511"/>
      <c r="UFN7" s="511"/>
      <c r="UFO7" s="511"/>
      <c r="UFP7" s="511"/>
      <c r="UFQ7" s="511"/>
      <c r="UFR7" s="511"/>
      <c r="UFS7" s="511"/>
      <c r="UFT7" s="512"/>
      <c r="UFU7" s="510"/>
      <c r="UFV7" s="511"/>
      <c r="UFW7" s="511"/>
      <c r="UFX7" s="511"/>
      <c r="UFY7" s="511"/>
      <c r="UFZ7" s="511"/>
      <c r="UGA7" s="511"/>
      <c r="UGB7" s="511"/>
      <c r="UGC7" s="511"/>
      <c r="UGD7" s="511"/>
      <c r="UGE7" s="512"/>
      <c r="UGF7" s="510"/>
      <c r="UGG7" s="511"/>
      <c r="UGH7" s="511"/>
      <c r="UGI7" s="511"/>
      <c r="UGJ7" s="511"/>
      <c r="UGK7" s="511"/>
      <c r="UGL7" s="511"/>
      <c r="UGM7" s="511"/>
      <c r="UGN7" s="511"/>
      <c r="UGO7" s="511"/>
      <c r="UGP7" s="512"/>
      <c r="UGQ7" s="510"/>
      <c r="UGR7" s="511"/>
      <c r="UGS7" s="511"/>
      <c r="UGT7" s="511"/>
      <c r="UGU7" s="511"/>
      <c r="UGV7" s="511"/>
      <c r="UGW7" s="511"/>
      <c r="UGX7" s="511"/>
      <c r="UGY7" s="511"/>
      <c r="UGZ7" s="511"/>
      <c r="UHA7" s="512"/>
      <c r="UHB7" s="510"/>
      <c r="UHC7" s="511"/>
      <c r="UHD7" s="511"/>
      <c r="UHE7" s="511"/>
      <c r="UHF7" s="511"/>
      <c r="UHG7" s="511"/>
      <c r="UHH7" s="511"/>
      <c r="UHI7" s="511"/>
      <c r="UHJ7" s="511"/>
      <c r="UHK7" s="511"/>
      <c r="UHL7" s="512"/>
      <c r="UHM7" s="510"/>
      <c r="UHN7" s="511"/>
      <c r="UHO7" s="511"/>
      <c r="UHP7" s="511"/>
      <c r="UHQ7" s="511"/>
      <c r="UHR7" s="511"/>
      <c r="UHS7" s="511"/>
      <c r="UHT7" s="511"/>
      <c r="UHU7" s="511"/>
      <c r="UHV7" s="511"/>
      <c r="UHW7" s="512"/>
      <c r="UHX7" s="510"/>
      <c r="UHY7" s="511"/>
      <c r="UHZ7" s="511"/>
      <c r="UIA7" s="511"/>
      <c r="UIB7" s="511"/>
      <c r="UIC7" s="511"/>
      <c r="UID7" s="511"/>
      <c r="UIE7" s="511"/>
      <c r="UIF7" s="511"/>
      <c r="UIG7" s="511"/>
      <c r="UIH7" s="512"/>
      <c r="UII7" s="510"/>
      <c r="UIJ7" s="511"/>
      <c r="UIK7" s="511"/>
      <c r="UIL7" s="511"/>
      <c r="UIM7" s="511"/>
      <c r="UIN7" s="511"/>
      <c r="UIO7" s="511"/>
      <c r="UIP7" s="511"/>
      <c r="UIQ7" s="511"/>
      <c r="UIR7" s="511"/>
      <c r="UIS7" s="512"/>
      <c r="UIT7" s="510"/>
      <c r="UIU7" s="511"/>
      <c r="UIV7" s="511"/>
      <c r="UIW7" s="511"/>
      <c r="UIX7" s="511"/>
      <c r="UIY7" s="511"/>
      <c r="UIZ7" s="511"/>
      <c r="UJA7" s="511"/>
      <c r="UJB7" s="511"/>
      <c r="UJC7" s="511"/>
      <c r="UJD7" s="512"/>
      <c r="UJE7" s="510"/>
      <c r="UJF7" s="511"/>
      <c r="UJG7" s="511"/>
      <c r="UJH7" s="511"/>
      <c r="UJI7" s="511"/>
      <c r="UJJ7" s="511"/>
      <c r="UJK7" s="511"/>
      <c r="UJL7" s="511"/>
      <c r="UJM7" s="511"/>
      <c r="UJN7" s="511"/>
      <c r="UJO7" s="512"/>
      <c r="UJP7" s="510"/>
      <c r="UJQ7" s="511"/>
      <c r="UJR7" s="511"/>
      <c r="UJS7" s="511"/>
      <c r="UJT7" s="511"/>
      <c r="UJU7" s="511"/>
      <c r="UJV7" s="511"/>
      <c r="UJW7" s="511"/>
      <c r="UJX7" s="511"/>
      <c r="UJY7" s="511"/>
      <c r="UJZ7" s="512"/>
      <c r="UKA7" s="510"/>
      <c r="UKB7" s="511"/>
      <c r="UKC7" s="511"/>
      <c r="UKD7" s="511"/>
      <c r="UKE7" s="511"/>
      <c r="UKF7" s="511"/>
      <c r="UKG7" s="511"/>
      <c r="UKH7" s="511"/>
      <c r="UKI7" s="511"/>
      <c r="UKJ7" s="511"/>
      <c r="UKK7" s="512"/>
      <c r="UKL7" s="510"/>
      <c r="UKM7" s="511"/>
      <c r="UKN7" s="511"/>
      <c r="UKO7" s="511"/>
      <c r="UKP7" s="511"/>
      <c r="UKQ7" s="511"/>
      <c r="UKR7" s="511"/>
      <c r="UKS7" s="511"/>
      <c r="UKT7" s="511"/>
      <c r="UKU7" s="511"/>
      <c r="UKV7" s="512"/>
      <c r="UKW7" s="510"/>
      <c r="UKX7" s="511"/>
      <c r="UKY7" s="511"/>
      <c r="UKZ7" s="511"/>
      <c r="ULA7" s="511"/>
      <c r="ULB7" s="511"/>
      <c r="ULC7" s="511"/>
      <c r="ULD7" s="511"/>
      <c r="ULE7" s="511"/>
      <c r="ULF7" s="511"/>
      <c r="ULG7" s="512"/>
      <c r="ULH7" s="510"/>
      <c r="ULI7" s="511"/>
      <c r="ULJ7" s="511"/>
      <c r="ULK7" s="511"/>
      <c r="ULL7" s="511"/>
      <c r="ULM7" s="511"/>
      <c r="ULN7" s="511"/>
      <c r="ULO7" s="511"/>
      <c r="ULP7" s="511"/>
      <c r="ULQ7" s="511"/>
      <c r="ULR7" s="512"/>
      <c r="ULS7" s="510"/>
      <c r="ULT7" s="511"/>
      <c r="ULU7" s="511"/>
      <c r="ULV7" s="511"/>
      <c r="ULW7" s="511"/>
      <c r="ULX7" s="511"/>
      <c r="ULY7" s="511"/>
      <c r="ULZ7" s="511"/>
      <c r="UMA7" s="511"/>
      <c r="UMB7" s="511"/>
      <c r="UMC7" s="512"/>
      <c r="UMD7" s="510"/>
      <c r="UME7" s="511"/>
      <c r="UMF7" s="511"/>
      <c r="UMG7" s="511"/>
      <c r="UMH7" s="511"/>
      <c r="UMI7" s="511"/>
      <c r="UMJ7" s="511"/>
      <c r="UMK7" s="511"/>
      <c r="UML7" s="511"/>
      <c r="UMM7" s="511"/>
      <c r="UMN7" s="512"/>
      <c r="UMO7" s="510"/>
      <c r="UMP7" s="511"/>
      <c r="UMQ7" s="511"/>
      <c r="UMR7" s="511"/>
      <c r="UMS7" s="511"/>
      <c r="UMT7" s="511"/>
      <c r="UMU7" s="511"/>
      <c r="UMV7" s="511"/>
      <c r="UMW7" s="511"/>
      <c r="UMX7" s="511"/>
      <c r="UMY7" s="512"/>
      <c r="UMZ7" s="510"/>
      <c r="UNA7" s="511"/>
      <c r="UNB7" s="511"/>
      <c r="UNC7" s="511"/>
      <c r="UND7" s="511"/>
      <c r="UNE7" s="511"/>
      <c r="UNF7" s="511"/>
      <c r="UNG7" s="511"/>
      <c r="UNH7" s="511"/>
      <c r="UNI7" s="511"/>
      <c r="UNJ7" s="512"/>
      <c r="UNK7" s="510"/>
      <c r="UNL7" s="511"/>
      <c r="UNM7" s="511"/>
      <c r="UNN7" s="511"/>
      <c r="UNO7" s="511"/>
      <c r="UNP7" s="511"/>
      <c r="UNQ7" s="511"/>
      <c r="UNR7" s="511"/>
      <c r="UNS7" s="511"/>
      <c r="UNT7" s="511"/>
      <c r="UNU7" s="512"/>
      <c r="UNV7" s="510"/>
      <c r="UNW7" s="511"/>
      <c r="UNX7" s="511"/>
      <c r="UNY7" s="511"/>
      <c r="UNZ7" s="511"/>
      <c r="UOA7" s="511"/>
      <c r="UOB7" s="511"/>
      <c r="UOC7" s="511"/>
      <c r="UOD7" s="511"/>
      <c r="UOE7" s="511"/>
      <c r="UOF7" s="512"/>
      <c r="UOG7" s="510"/>
      <c r="UOH7" s="511"/>
      <c r="UOI7" s="511"/>
      <c r="UOJ7" s="511"/>
      <c r="UOK7" s="511"/>
      <c r="UOL7" s="511"/>
      <c r="UOM7" s="511"/>
      <c r="UON7" s="511"/>
      <c r="UOO7" s="511"/>
      <c r="UOP7" s="511"/>
      <c r="UOQ7" s="512"/>
      <c r="UOR7" s="510"/>
      <c r="UOS7" s="511"/>
      <c r="UOT7" s="511"/>
      <c r="UOU7" s="511"/>
      <c r="UOV7" s="511"/>
      <c r="UOW7" s="511"/>
      <c r="UOX7" s="511"/>
      <c r="UOY7" s="511"/>
      <c r="UOZ7" s="511"/>
      <c r="UPA7" s="511"/>
      <c r="UPB7" s="512"/>
      <c r="UPC7" s="510"/>
      <c r="UPD7" s="511"/>
      <c r="UPE7" s="511"/>
      <c r="UPF7" s="511"/>
      <c r="UPG7" s="511"/>
      <c r="UPH7" s="511"/>
      <c r="UPI7" s="511"/>
      <c r="UPJ7" s="511"/>
      <c r="UPK7" s="511"/>
      <c r="UPL7" s="511"/>
      <c r="UPM7" s="512"/>
      <c r="UPN7" s="510"/>
      <c r="UPO7" s="511"/>
      <c r="UPP7" s="511"/>
      <c r="UPQ7" s="511"/>
      <c r="UPR7" s="511"/>
      <c r="UPS7" s="511"/>
      <c r="UPT7" s="511"/>
      <c r="UPU7" s="511"/>
      <c r="UPV7" s="511"/>
      <c r="UPW7" s="511"/>
      <c r="UPX7" s="512"/>
      <c r="UPY7" s="510"/>
      <c r="UPZ7" s="511"/>
      <c r="UQA7" s="511"/>
      <c r="UQB7" s="511"/>
      <c r="UQC7" s="511"/>
      <c r="UQD7" s="511"/>
      <c r="UQE7" s="511"/>
      <c r="UQF7" s="511"/>
      <c r="UQG7" s="511"/>
      <c r="UQH7" s="511"/>
      <c r="UQI7" s="512"/>
      <c r="UQJ7" s="510"/>
      <c r="UQK7" s="511"/>
      <c r="UQL7" s="511"/>
      <c r="UQM7" s="511"/>
      <c r="UQN7" s="511"/>
      <c r="UQO7" s="511"/>
      <c r="UQP7" s="511"/>
      <c r="UQQ7" s="511"/>
      <c r="UQR7" s="511"/>
      <c r="UQS7" s="511"/>
      <c r="UQT7" s="512"/>
      <c r="UQU7" s="510"/>
      <c r="UQV7" s="511"/>
      <c r="UQW7" s="511"/>
      <c r="UQX7" s="511"/>
      <c r="UQY7" s="511"/>
      <c r="UQZ7" s="511"/>
      <c r="URA7" s="511"/>
      <c r="URB7" s="511"/>
      <c r="URC7" s="511"/>
      <c r="URD7" s="511"/>
      <c r="URE7" s="512"/>
      <c r="URF7" s="510"/>
      <c r="URG7" s="511"/>
      <c r="URH7" s="511"/>
      <c r="URI7" s="511"/>
      <c r="URJ7" s="511"/>
      <c r="URK7" s="511"/>
      <c r="URL7" s="511"/>
      <c r="URM7" s="511"/>
      <c r="URN7" s="511"/>
      <c r="URO7" s="511"/>
      <c r="URP7" s="512"/>
      <c r="URQ7" s="510"/>
      <c r="URR7" s="511"/>
      <c r="URS7" s="511"/>
      <c r="URT7" s="511"/>
      <c r="URU7" s="511"/>
      <c r="URV7" s="511"/>
      <c r="URW7" s="511"/>
      <c r="URX7" s="511"/>
      <c r="URY7" s="511"/>
      <c r="URZ7" s="511"/>
      <c r="USA7" s="512"/>
      <c r="USB7" s="510"/>
      <c r="USC7" s="511"/>
      <c r="USD7" s="511"/>
      <c r="USE7" s="511"/>
      <c r="USF7" s="511"/>
      <c r="USG7" s="511"/>
      <c r="USH7" s="511"/>
      <c r="USI7" s="511"/>
      <c r="USJ7" s="511"/>
      <c r="USK7" s="511"/>
      <c r="USL7" s="512"/>
      <c r="USM7" s="510"/>
      <c r="USN7" s="511"/>
      <c r="USO7" s="511"/>
      <c r="USP7" s="511"/>
      <c r="USQ7" s="511"/>
      <c r="USR7" s="511"/>
      <c r="USS7" s="511"/>
      <c r="UST7" s="511"/>
      <c r="USU7" s="511"/>
      <c r="USV7" s="511"/>
      <c r="USW7" s="512"/>
      <c r="USX7" s="510"/>
      <c r="USY7" s="511"/>
      <c r="USZ7" s="511"/>
      <c r="UTA7" s="511"/>
      <c r="UTB7" s="511"/>
      <c r="UTC7" s="511"/>
      <c r="UTD7" s="511"/>
      <c r="UTE7" s="511"/>
      <c r="UTF7" s="511"/>
      <c r="UTG7" s="511"/>
      <c r="UTH7" s="512"/>
      <c r="UTI7" s="510"/>
      <c r="UTJ7" s="511"/>
      <c r="UTK7" s="511"/>
      <c r="UTL7" s="511"/>
      <c r="UTM7" s="511"/>
      <c r="UTN7" s="511"/>
      <c r="UTO7" s="511"/>
      <c r="UTP7" s="511"/>
      <c r="UTQ7" s="511"/>
      <c r="UTR7" s="511"/>
      <c r="UTS7" s="512"/>
      <c r="UTT7" s="510"/>
      <c r="UTU7" s="511"/>
      <c r="UTV7" s="511"/>
      <c r="UTW7" s="511"/>
      <c r="UTX7" s="511"/>
      <c r="UTY7" s="511"/>
      <c r="UTZ7" s="511"/>
      <c r="UUA7" s="511"/>
      <c r="UUB7" s="511"/>
      <c r="UUC7" s="511"/>
      <c r="UUD7" s="512"/>
      <c r="UUE7" s="510"/>
      <c r="UUF7" s="511"/>
      <c r="UUG7" s="511"/>
      <c r="UUH7" s="511"/>
      <c r="UUI7" s="511"/>
      <c r="UUJ7" s="511"/>
      <c r="UUK7" s="511"/>
      <c r="UUL7" s="511"/>
      <c r="UUM7" s="511"/>
      <c r="UUN7" s="511"/>
      <c r="UUO7" s="512"/>
      <c r="UUP7" s="510"/>
      <c r="UUQ7" s="511"/>
      <c r="UUR7" s="511"/>
      <c r="UUS7" s="511"/>
      <c r="UUT7" s="511"/>
      <c r="UUU7" s="511"/>
      <c r="UUV7" s="511"/>
      <c r="UUW7" s="511"/>
      <c r="UUX7" s="511"/>
      <c r="UUY7" s="511"/>
      <c r="UUZ7" s="512"/>
      <c r="UVA7" s="510"/>
      <c r="UVB7" s="511"/>
      <c r="UVC7" s="511"/>
      <c r="UVD7" s="511"/>
      <c r="UVE7" s="511"/>
      <c r="UVF7" s="511"/>
      <c r="UVG7" s="511"/>
      <c r="UVH7" s="511"/>
      <c r="UVI7" s="511"/>
      <c r="UVJ7" s="511"/>
      <c r="UVK7" s="512"/>
      <c r="UVL7" s="510"/>
      <c r="UVM7" s="511"/>
      <c r="UVN7" s="511"/>
      <c r="UVO7" s="511"/>
      <c r="UVP7" s="511"/>
      <c r="UVQ7" s="511"/>
      <c r="UVR7" s="511"/>
      <c r="UVS7" s="511"/>
      <c r="UVT7" s="511"/>
      <c r="UVU7" s="511"/>
      <c r="UVV7" s="512"/>
      <c r="UVW7" s="510"/>
      <c r="UVX7" s="511"/>
      <c r="UVY7" s="511"/>
      <c r="UVZ7" s="511"/>
      <c r="UWA7" s="511"/>
      <c r="UWB7" s="511"/>
      <c r="UWC7" s="511"/>
      <c r="UWD7" s="511"/>
      <c r="UWE7" s="511"/>
      <c r="UWF7" s="511"/>
      <c r="UWG7" s="512"/>
      <c r="UWH7" s="510"/>
      <c r="UWI7" s="511"/>
      <c r="UWJ7" s="511"/>
      <c r="UWK7" s="511"/>
      <c r="UWL7" s="511"/>
      <c r="UWM7" s="511"/>
      <c r="UWN7" s="511"/>
      <c r="UWO7" s="511"/>
      <c r="UWP7" s="511"/>
      <c r="UWQ7" s="511"/>
      <c r="UWR7" s="512"/>
      <c r="UWS7" s="510"/>
      <c r="UWT7" s="511"/>
      <c r="UWU7" s="511"/>
      <c r="UWV7" s="511"/>
      <c r="UWW7" s="511"/>
      <c r="UWX7" s="511"/>
      <c r="UWY7" s="511"/>
      <c r="UWZ7" s="511"/>
      <c r="UXA7" s="511"/>
      <c r="UXB7" s="511"/>
      <c r="UXC7" s="512"/>
      <c r="UXD7" s="510"/>
      <c r="UXE7" s="511"/>
      <c r="UXF7" s="511"/>
      <c r="UXG7" s="511"/>
      <c r="UXH7" s="511"/>
      <c r="UXI7" s="511"/>
      <c r="UXJ7" s="511"/>
      <c r="UXK7" s="511"/>
      <c r="UXL7" s="511"/>
      <c r="UXM7" s="511"/>
      <c r="UXN7" s="512"/>
      <c r="UXO7" s="510"/>
      <c r="UXP7" s="511"/>
      <c r="UXQ7" s="511"/>
      <c r="UXR7" s="511"/>
      <c r="UXS7" s="511"/>
      <c r="UXT7" s="511"/>
      <c r="UXU7" s="511"/>
      <c r="UXV7" s="511"/>
      <c r="UXW7" s="511"/>
      <c r="UXX7" s="511"/>
      <c r="UXY7" s="512"/>
      <c r="UXZ7" s="510"/>
      <c r="UYA7" s="511"/>
      <c r="UYB7" s="511"/>
      <c r="UYC7" s="511"/>
      <c r="UYD7" s="511"/>
      <c r="UYE7" s="511"/>
      <c r="UYF7" s="511"/>
      <c r="UYG7" s="511"/>
      <c r="UYH7" s="511"/>
      <c r="UYI7" s="511"/>
      <c r="UYJ7" s="512"/>
      <c r="UYK7" s="510"/>
      <c r="UYL7" s="511"/>
      <c r="UYM7" s="511"/>
      <c r="UYN7" s="511"/>
      <c r="UYO7" s="511"/>
      <c r="UYP7" s="511"/>
      <c r="UYQ7" s="511"/>
      <c r="UYR7" s="511"/>
      <c r="UYS7" s="511"/>
      <c r="UYT7" s="511"/>
      <c r="UYU7" s="512"/>
      <c r="UYV7" s="510"/>
      <c r="UYW7" s="511"/>
      <c r="UYX7" s="511"/>
      <c r="UYY7" s="511"/>
      <c r="UYZ7" s="511"/>
      <c r="UZA7" s="511"/>
      <c r="UZB7" s="511"/>
      <c r="UZC7" s="511"/>
      <c r="UZD7" s="511"/>
      <c r="UZE7" s="511"/>
      <c r="UZF7" s="512"/>
      <c r="UZG7" s="510"/>
      <c r="UZH7" s="511"/>
      <c r="UZI7" s="511"/>
      <c r="UZJ7" s="511"/>
      <c r="UZK7" s="511"/>
      <c r="UZL7" s="511"/>
      <c r="UZM7" s="511"/>
      <c r="UZN7" s="511"/>
      <c r="UZO7" s="511"/>
      <c r="UZP7" s="511"/>
      <c r="UZQ7" s="512"/>
      <c r="UZR7" s="510"/>
      <c r="UZS7" s="511"/>
      <c r="UZT7" s="511"/>
      <c r="UZU7" s="511"/>
      <c r="UZV7" s="511"/>
      <c r="UZW7" s="511"/>
      <c r="UZX7" s="511"/>
      <c r="UZY7" s="511"/>
      <c r="UZZ7" s="511"/>
      <c r="VAA7" s="511"/>
      <c r="VAB7" s="512"/>
      <c r="VAC7" s="510"/>
      <c r="VAD7" s="511"/>
      <c r="VAE7" s="511"/>
      <c r="VAF7" s="511"/>
      <c r="VAG7" s="511"/>
      <c r="VAH7" s="511"/>
      <c r="VAI7" s="511"/>
      <c r="VAJ7" s="511"/>
      <c r="VAK7" s="511"/>
      <c r="VAL7" s="511"/>
      <c r="VAM7" s="512"/>
      <c r="VAN7" s="510"/>
      <c r="VAO7" s="511"/>
      <c r="VAP7" s="511"/>
      <c r="VAQ7" s="511"/>
      <c r="VAR7" s="511"/>
      <c r="VAS7" s="511"/>
      <c r="VAT7" s="511"/>
      <c r="VAU7" s="511"/>
      <c r="VAV7" s="511"/>
      <c r="VAW7" s="511"/>
      <c r="VAX7" s="512"/>
      <c r="VAY7" s="510"/>
      <c r="VAZ7" s="511"/>
      <c r="VBA7" s="511"/>
      <c r="VBB7" s="511"/>
      <c r="VBC7" s="511"/>
      <c r="VBD7" s="511"/>
      <c r="VBE7" s="511"/>
      <c r="VBF7" s="511"/>
      <c r="VBG7" s="511"/>
      <c r="VBH7" s="511"/>
      <c r="VBI7" s="512"/>
      <c r="VBJ7" s="510"/>
      <c r="VBK7" s="511"/>
      <c r="VBL7" s="511"/>
      <c r="VBM7" s="511"/>
      <c r="VBN7" s="511"/>
      <c r="VBO7" s="511"/>
      <c r="VBP7" s="511"/>
      <c r="VBQ7" s="511"/>
      <c r="VBR7" s="511"/>
      <c r="VBS7" s="511"/>
      <c r="VBT7" s="512"/>
      <c r="VBU7" s="510"/>
      <c r="VBV7" s="511"/>
      <c r="VBW7" s="511"/>
      <c r="VBX7" s="511"/>
      <c r="VBY7" s="511"/>
      <c r="VBZ7" s="511"/>
      <c r="VCA7" s="511"/>
      <c r="VCB7" s="511"/>
      <c r="VCC7" s="511"/>
      <c r="VCD7" s="511"/>
      <c r="VCE7" s="512"/>
      <c r="VCF7" s="510"/>
      <c r="VCG7" s="511"/>
      <c r="VCH7" s="511"/>
      <c r="VCI7" s="511"/>
      <c r="VCJ7" s="511"/>
      <c r="VCK7" s="511"/>
      <c r="VCL7" s="511"/>
      <c r="VCM7" s="511"/>
      <c r="VCN7" s="511"/>
      <c r="VCO7" s="511"/>
      <c r="VCP7" s="512"/>
      <c r="VCQ7" s="510"/>
      <c r="VCR7" s="511"/>
      <c r="VCS7" s="511"/>
      <c r="VCT7" s="511"/>
      <c r="VCU7" s="511"/>
      <c r="VCV7" s="511"/>
      <c r="VCW7" s="511"/>
      <c r="VCX7" s="511"/>
      <c r="VCY7" s="511"/>
      <c r="VCZ7" s="511"/>
      <c r="VDA7" s="512"/>
      <c r="VDB7" s="510"/>
      <c r="VDC7" s="511"/>
      <c r="VDD7" s="511"/>
      <c r="VDE7" s="511"/>
      <c r="VDF7" s="511"/>
      <c r="VDG7" s="511"/>
      <c r="VDH7" s="511"/>
      <c r="VDI7" s="511"/>
      <c r="VDJ7" s="511"/>
      <c r="VDK7" s="511"/>
      <c r="VDL7" s="512"/>
      <c r="VDM7" s="510"/>
      <c r="VDN7" s="511"/>
      <c r="VDO7" s="511"/>
      <c r="VDP7" s="511"/>
      <c r="VDQ7" s="511"/>
      <c r="VDR7" s="511"/>
      <c r="VDS7" s="511"/>
      <c r="VDT7" s="511"/>
      <c r="VDU7" s="511"/>
      <c r="VDV7" s="511"/>
      <c r="VDW7" s="512"/>
      <c r="VDX7" s="510"/>
      <c r="VDY7" s="511"/>
      <c r="VDZ7" s="511"/>
      <c r="VEA7" s="511"/>
      <c r="VEB7" s="511"/>
      <c r="VEC7" s="511"/>
      <c r="VED7" s="511"/>
      <c r="VEE7" s="511"/>
      <c r="VEF7" s="511"/>
      <c r="VEG7" s="511"/>
      <c r="VEH7" s="512"/>
      <c r="VEI7" s="510"/>
      <c r="VEJ7" s="511"/>
      <c r="VEK7" s="511"/>
      <c r="VEL7" s="511"/>
      <c r="VEM7" s="511"/>
      <c r="VEN7" s="511"/>
      <c r="VEO7" s="511"/>
      <c r="VEP7" s="511"/>
      <c r="VEQ7" s="511"/>
      <c r="VER7" s="511"/>
      <c r="VES7" s="512"/>
      <c r="VET7" s="510"/>
      <c r="VEU7" s="511"/>
      <c r="VEV7" s="511"/>
      <c r="VEW7" s="511"/>
      <c r="VEX7" s="511"/>
      <c r="VEY7" s="511"/>
      <c r="VEZ7" s="511"/>
      <c r="VFA7" s="511"/>
      <c r="VFB7" s="511"/>
      <c r="VFC7" s="511"/>
      <c r="VFD7" s="512"/>
      <c r="VFE7" s="510"/>
      <c r="VFF7" s="511"/>
      <c r="VFG7" s="511"/>
      <c r="VFH7" s="511"/>
      <c r="VFI7" s="511"/>
      <c r="VFJ7" s="511"/>
      <c r="VFK7" s="511"/>
      <c r="VFL7" s="511"/>
      <c r="VFM7" s="511"/>
      <c r="VFN7" s="511"/>
      <c r="VFO7" s="512"/>
      <c r="VFP7" s="510"/>
      <c r="VFQ7" s="511"/>
      <c r="VFR7" s="511"/>
      <c r="VFS7" s="511"/>
      <c r="VFT7" s="511"/>
      <c r="VFU7" s="511"/>
      <c r="VFV7" s="511"/>
      <c r="VFW7" s="511"/>
      <c r="VFX7" s="511"/>
      <c r="VFY7" s="511"/>
      <c r="VFZ7" s="512"/>
      <c r="VGA7" s="510"/>
      <c r="VGB7" s="511"/>
      <c r="VGC7" s="511"/>
      <c r="VGD7" s="511"/>
      <c r="VGE7" s="511"/>
      <c r="VGF7" s="511"/>
      <c r="VGG7" s="511"/>
      <c r="VGH7" s="511"/>
      <c r="VGI7" s="511"/>
      <c r="VGJ7" s="511"/>
      <c r="VGK7" s="512"/>
      <c r="VGL7" s="510"/>
      <c r="VGM7" s="511"/>
      <c r="VGN7" s="511"/>
      <c r="VGO7" s="511"/>
      <c r="VGP7" s="511"/>
      <c r="VGQ7" s="511"/>
      <c r="VGR7" s="511"/>
      <c r="VGS7" s="511"/>
      <c r="VGT7" s="511"/>
      <c r="VGU7" s="511"/>
      <c r="VGV7" s="512"/>
      <c r="VGW7" s="510"/>
      <c r="VGX7" s="511"/>
      <c r="VGY7" s="511"/>
      <c r="VGZ7" s="511"/>
      <c r="VHA7" s="511"/>
      <c r="VHB7" s="511"/>
      <c r="VHC7" s="511"/>
      <c r="VHD7" s="511"/>
      <c r="VHE7" s="511"/>
      <c r="VHF7" s="511"/>
      <c r="VHG7" s="512"/>
      <c r="VHH7" s="510"/>
      <c r="VHI7" s="511"/>
      <c r="VHJ7" s="511"/>
      <c r="VHK7" s="511"/>
      <c r="VHL7" s="511"/>
      <c r="VHM7" s="511"/>
      <c r="VHN7" s="511"/>
      <c r="VHO7" s="511"/>
      <c r="VHP7" s="511"/>
      <c r="VHQ7" s="511"/>
      <c r="VHR7" s="512"/>
      <c r="VHS7" s="510"/>
      <c r="VHT7" s="511"/>
      <c r="VHU7" s="511"/>
      <c r="VHV7" s="511"/>
      <c r="VHW7" s="511"/>
      <c r="VHX7" s="511"/>
      <c r="VHY7" s="511"/>
      <c r="VHZ7" s="511"/>
      <c r="VIA7" s="511"/>
      <c r="VIB7" s="511"/>
      <c r="VIC7" s="512"/>
      <c r="VID7" s="510"/>
      <c r="VIE7" s="511"/>
      <c r="VIF7" s="511"/>
      <c r="VIG7" s="511"/>
      <c r="VIH7" s="511"/>
      <c r="VII7" s="511"/>
      <c r="VIJ7" s="511"/>
      <c r="VIK7" s="511"/>
      <c r="VIL7" s="511"/>
      <c r="VIM7" s="511"/>
      <c r="VIN7" s="512"/>
      <c r="VIO7" s="510"/>
      <c r="VIP7" s="511"/>
      <c r="VIQ7" s="511"/>
      <c r="VIR7" s="511"/>
      <c r="VIS7" s="511"/>
      <c r="VIT7" s="511"/>
      <c r="VIU7" s="511"/>
      <c r="VIV7" s="511"/>
      <c r="VIW7" s="511"/>
      <c r="VIX7" s="511"/>
      <c r="VIY7" s="512"/>
      <c r="VIZ7" s="510"/>
      <c r="VJA7" s="511"/>
      <c r="VJB7" s="511"/>
      <c r="VJC7" s="511"/>
      <c r="VJD7" s="511"/>
      <c r="VJE7" s="511"/>
      <c r="VJF7" s="511"/>
      <c r="VJG7" s="511"/>
      <c r="VJH7" s="511"/>
      <c r="VJI7" s="511"/>
      <c r="VJJ7" s="512"/>
      <c r="VJK7" s="510"/>
      <c r="VJL7" s="511"/>
      <c r="VJM7" s="511"/>
      <c r="VJN7" s="511"/>
      <c r="VJO7" s="511"/>
      <c r="VJP7" s="511"/>
      <c r="VJQ7" s="511"/>
      <c r="VJR7" s="511"/>
      <c r="VJS7" s="511"/>
      <c r="VJT7" s="511"/>
      <c r="VJU7" s="512"/>
      <c r="VJV7" s="510"/>
      <c r="VJW7" s="511"/>
      <c r="VJX7" s="511"/>
      <c r="VJY7" s="511"/>
      <c r="VJZ7" s="511"/>
      <c r="VKA7" s="511"/>
      <c r="VKB7" s="511"/>
      <c r="VKC7" s="511"/>
      <c r="VKD7" s="511"/>
      <c r="VKE7" s="511"/>
      <c r="VKF7" s="512"/>
      <c r="VKG7" s="510"/>
      <c r="VKH7" s="511"/>
      <c r="VKI7" s="511"/>
      <c r="VKJ7" s="511"/>
      <c r="VKK7" s="511"/>
      <c r="VKL7" s="511"/>
      <c r="VKM7" s="511"/>
      <c r="VKN7" s="511"/>
      <c r="VKO7" s="511"/>
      <c r="VKP7" s="511"/>
      <c r="VKQ7" s="512"/>
      <c r="VKR7" s="510"/>
      <c r="VKS7" s="511"/>
      <c r="VKT7" s="511"/>
      <c r="VKU7" s="511"/>
      <c r="VKV7" s="511"/>
      <c r="VKW7" s="511"/>
      <c r="VKX7" s="511"/>
      <c r="VKY7" s="511"/>
      <c r="VKZ7" s="511"/>
      <c r="VLA7" s="511"/>
      <c r="VLB7" s="512"/>
      <c r="VLC7" s="510"/>
      <c r="VLD7" s="511"/>
      <c r="VLE7" s="511"/>
      <c r="VLF7" s="511"/>
      <c r="VLG7" s="511"/>
      <c r="VLH7" s="511"/>
      <c r="VLI7" s="511"/>
      <c r="VLJ7" s="511"/>
      <c r="VLK7" s="511"/>
      <c r="VLL7" s="511"/>
      <c r="VLM7" s="512"/>
      <c r="VLN7" s="510"/>
      <c r="VLO7" s="511"/>
      <c r="VLP7" s="511"/>
      <c r="VLQ7" s="511"/>
      <c r="VLR7" s="511"/>
      <c r="VLS7" s="511"/>
      <c r="VLT7" s="511"/>
      <c r="VLU7" s="511"/>
      <c r="VLV7" s="511"/>
      <c r="VLW7" s="511"/>
      <c r="VLX7" s="512"/>
      <c r="VLY7" s="510"/>
      <c r="VLZ7" s="511"/>
      <c r="VMA7" s="511"/>
      <c r="VMB7" s="511"/>
      <c r="VMC7" s="511"/>
      <c r="VMD7" s="511"/>
      <c r="VME7" s="511"/>
      <c r="VMF7" s="511"/>
      <c r="VMG7" s="511"/>
      <c r="VMH7" s="511"/>
      <c r="VMI7" s="512"/>
      <c r="VMJ7" s="510"/>
      <c r="VMK7" s="511"/>
      <c r="VML7" s="511"/>
      <c r="VMM7" s="511"/>
      <c r="VMN7" s="511"/>
      <c r="VMO7" s="511"/>
      <c r="VMP7" s="511"/>
      <c r="VMQ7" s="511"/>
      <c r="VMR7" s="511"/>
      <c r="VMS7" s="511"/>
      <c r="VMT7" s="512"/>
      <c r="VMU7" s="510"/>
      <c r="VMV7" s="511"/>
      <c r="VMW7" s="511"/>
      <c r="VMX7" s="511"/>
      <c r="VMY7" s="511"/>
      <c r="VMZ7" s="511"/>
      <c r="VNA7" s="511"/>
      <c r="VNB7" s="511"/>
      <c r="VNC7" s="511"/>
      <c r="VND7" s="511"/>
      <c r="VNE7" s="512"/>
      <c r="VNF7" s="510"/>
      <c r="VNG7" s="511"/>
      <c r="VNH7" s="511"/>
      <c r="VNI7" s="511"/>
      <c r="VNJ7" s="511"/>
      <c r="VNK7" s="511"/>
      <c r="VNL7" s="511"/>
      <c r="VNM7" s="511"/>
      <c r="VNN7" s="511"/>
      <c r="VNO7" s="511"/>
      <c r="VNP7" s="512"/>
      <c r="VNQ7" s="510"/>
      <c r="VNR7" s="511"/>
      <c r="VNS7" s="511"/>
      <c r="VNT7" s="511"/>
      <c r="VNU7" s="511"/>
      <c r="VNV7" s="511"/>
      <c r="VNW7" s="511"/>
      <c r="VNX7" s="511"/>
      <c r="VNY7" s="511"/>
      <c r="VNZ7" s="511"/>
      <c r="VOA7" s="512"/>
      <c r="VOB7" s="510"/>
      <c r="VOC7" s="511"/>
      <c r="VOD7" s="511"/>
      <c r="VOE7" s="511"/>
      <c r="VOF7" s="511"/>
      <c r="VOG7" s="511"/>
      <c r="VOH7" s="511"/>
      <c r="VOI7" s="511"/>
      <c r="VOJ7" s="511"/>
      <c r="VOK7" s="511"/>
      <c r="VOL7" s="512"/>
      <c r="VOM7" s="510"/>
      <c r="VON7" s="511"/>
      <c r="VOO7" s="511"/>
      <c r="VOP7" s="511"/>
      <c r="VOQ7" s="511"/>
      <c r="VOR7" s="511"/>
      <c r="VOS7" s="511"/>
      <c r="VOT7" s="511"/>
      <c r="VOU7" s="511"/>
      <c r="VOV7" s="511"/>
      <c r="VOW7" s="512"/>
      <c r="VOX7" s="510"/>
      <c r="VOY7" s="511"/>
      <c r="VOZ7" s="511"/>
      <c r="VPA7" s="511"/>
      <c r="VPB7" s="511"/>
      <c r="VPC7" s="511"/>
      <c r="VPD7" s="511"/>
      <c r="VPE7" s="511"/>
      <c r="VPF7" s="511"/>
      <c r="VPG7" s="511"/>
      <c r="VPH7" s="512"/>
      <c r="VPI7" s="510"/>
      <c r="VPJ7" s="511"/>
      <c r="VPK7" s="511"/>
      <c r="VPL7" s="511"/>
      <c r="VPM7" s="511"/>
      <c r="VPN7" s="511"/>
      <c r="VPO7" s="511"/>
      <c r="VPP7" s="511"/>
      <c r="VPQ7" s="511"/>
      <c r="VPR7" s="511"/>
      <c r="VPS7" s="512"/>
      <c r="VPT7" s="510"/>
      <c r="VPU7" s="511"/>
      <c r="VPV7" s="511"/>
      <c r="VPW7" s="511"/>
      <c r="VPX7" s="511"/>
      <c r="VPY7" s="511"/>
      <c r="VPZ7" s="511"/>
      <c r="VQA7" s="511"/>
      <c r="VQB7" s="511"/>
      <c r="VQC7" s="511"/>
      <c r="VQD7" s="512"/>
      <c r="VQE7" s="510"/>
      <c r="VQF7" s="511"/>
      <c r="VQG7" s="511"/>
      <c r="VQH7" s="511"/>
      <c r="VQI7" s="511"/>
      <c r="VQJ7" s="511"/>
      <c r="VQK7" s="511"/>
      <c r="VQL7" s="511"/>
      <c r="VQM7" s="511"/>
      <c r="VQN7" s="511"/>
      <c r="VQO7" s="512"/>
      <c r="VQP7" s="510"/>
      <c r="VQQ7" s="511"/>
      <c r="VQR7" s="511"/>
      <c r="VQS7" s="511"/>
      <c r="VQT7" s="511"/>
      <c r="VQU7" s="511"/>
      <c r="VQV7" s="511"/>
      <c r="VQW7" s="511"/>
      <c r="VQX7" s="511"/>
      <c r="VQY7" s="511"/>
      <c r="VQZ7" s="512"/>
      <c r="VRA7" s="510"/>
      <c r="VRB7" s="511"/>
      <c r="VRC7" s="511"/>
      <c r="VRD7" s="511"/>
      <c r="VRE7" s="511"/>
      <c r="VRF7" s="511"/>
      <c r="VRG7" s="511"/>
      <c r="VRH7" s="511"/>
      <c r="VRI7" s="511"/>
      <c r="VRJ7" s="511"/>
      <c r="VRK7" s="512"/>
      <c r="VRL7" s="510"/>
      <c r="VRM7" s="511"/>
      <c r="VRN7" s="511"/>
      <c r="VRO7" s="511"/>
      <c r="VRP7" s="511"/>
      <c r="VRQ7" s="511"/>
      <c r="VRR7" s="511"/>
      <c r="VRS7" s="511"/>
      <c r="VRT7" s="511"/>
      <c r="VRU7" s="511"/>
      <c r="VRV7" s="512"/>
      <c r="VRW7" s="510"/>
      <c r="VRX7" s="511"/>
      <c r="VRY7" s="511"/>
      <c r="VRZ7" s="511"/>
      <c r="VSA7" s="511"/>
      <c r="VSB7" s="511"/>
      <c r="VSC7" s="511"/>
      <c r="VSD7" s="511"/>
      <c r="VSE7" s="511"/>
      <c r="VSF7" s="511"/>
      <c r="VSG7" s="512"/>
      <c r="VSH7" s="510"/>
      <c r="VSI7" s="511"/>
      <c r="VSJ7" s="511"/>
      <c r="VSK7" s="511"/>
      <c r="VSL7" s="511"/>
      <c r="VSM7" s="511"/>
      <c r="VSN7" s="511"/>
      <c r="VSO7" s="511"/>
      <c r="VSP7" s="511"/>
      <c r="VSQ7" s="511"/>
      <c r="VSR7" s="512"/>
      <c r="VSS7" s="510"/>
      <c r="VST7" s="511"/>
      <c r="VSU7" s="511"/>
      <c r="VSV7" s="511"/>
      <c r="VSW7" s="511"/>
      <c r="VSX7" s="511"/>
      <c r="VSY7" s="511"/>
      <c r="VSZ7" s="511"/>
      <c r="VTA7" s="511"/>
      <c r="VTB7" s="511"/>
      <c r="VTC7" s="512"/>
      <c r="VTD7" s="510"/>
      <c r="VTE7" s="511"/>
      <c r="VTF7" s="511"/>
      <c r="VTG7" s="511"/>
      <c r="VTH7" s="511"/>
      <c r="VTI7" s="511"/>
      <c r="VTJ7" s="511"/>
      <c r="VTK7" s="511"/>
      <c r="VTL7" s="511"/>
      <c r="VTM7" s="511"/>
      <c r="VTN7" s="512"/>
      <c r="VTO7" s="510"/>
      <c r="VTP7" s="511"/>
      <c r="VTQ7" s="511"/>
      <c r="VTR7" s="511"/>
      <c r="VTS7" s="511"/>
      <c r="VTT7" s="511"/>
      <c r="VTU7" s="511"/>
      <c r="VTV7" s="511"/>
      <c r="VTW7" s="511"/>
      <c r="VTX7" s="511"/>
      <c r="VTY7" s="512"/>
      <c r="VTZ7" s="510"/>
      <c r="VUA7" s="511"/>
      <c r="VUB7" s="511"/>
      <c r="VUC7" s="511"/>
      <c r="VUD7" s="511"/>
      <c r="VUE7" s="511"/>
      <c r="VUF7" s="511"/>
      <c r="VUG7" s="511"/>
      <c r="VUH7" s="511"/>
      <c r="VUI7" s="511"/>
      <c r="VUJ7" s="512"/>
      <c r="VUK7" s="510"/>
      <c r="VUL7" s="511"/>
      <c r="VUM7" s="511"/>
      <c r="VUN7" s="511"/>
      <c r="VUO7" s="511"/>
      <c r="VUP7" s="511"/>
      <c r="VUQ7" s="511"/>
      <c r="VUR7" s="511"/>
      <c r="VUS7" s="511"/>
      <c r="VUT7" s="511"/>
      <c r="VUU7" s="512"/>
      <c r="VUV7" s="510"/>
      <c r="VUW7" s="511"/>
      <c r="VUX7" s="511"/>
      <c r="VUY7" s="511"/>
      <c r="VUZ7" s="511"/>
      <c r="VVA7" s="511"/>
      <c r="VVB7" s="511"/>
      <c r="VVC7" s="511"/>
      <c r="VVD7" s="511"/>
      <c r="VVE7" s="511"/>
      <c r="VVF7" s="512"/>
      <c r="VVG7" s="510"/>
      <c r="VVH7" s="511"/>
      <c r="VVI7" s="511"/>
      <c r="VVJ7" s="511"/>
      <c r="VVK7" s="511"/>
      <c r="VVL7" s="511"/>
      <c r="VVM7" s="511"/>
      <c r="VVN7" s="511"/>
      <c r="VVO7" s="511"/>
      <c r="VVP7" s="511"/>
      <c r="VVQ7" s="512"/>
      <c r="VVR7" s="510"/>
      <c r="VVS7" s="511"/>
      <c r="VVT7" s="511"/>
      <c r="VVU7" s="511"/>
      <c r="VVV7" s="511"/>
      <c r="VVW7" s="511"/>
      <c r="VVX7" s="511"/>
      <c r="VVY7" s="511"/>
      <c r="VVZ7" s="511"/>
      <c r="VWA7" s="511"/>
      <c r="VWB7" s="512"/>
      <c r="VWC7" s="510"/>
      <c r="VWD7" s="511"/>
      <c r="VWE7" s="511"/>
      <c r="VWF7" s="511"/>
      <c r="VWG7" s="511"/>
      <c r="VWH7" s="511"/>
      <c r="VWI7" s="511"/>
      <c r="VWJ7" s="511"/>
      <c r="VWK7" s="511"/>
      <c r="VWL7" s="511"/>
      <c r="VWM7" s="512"/>
      <c r="VWN7" s="510"/>
      <c r="VWO7" s="511"/>
      <c r="VWP7" s="511"/>
      <c r="VWQ7" s="511"/>
      <c r="VWR7" s="511"/>
      <c r="VWS7" s="511"/>
      <c r="VWT7" s="511"/>
      <c r="VWU7" s="511"/>
      <c r="VWV7" s="511"/>
      <c r="VWW7" s="511"/>
      <c r="VWX7" s="512"/>
      <c r="VWY7" s="510"/>
      <c r="VWZ7" s="511"/>
      <c r="VXA7" s="511"/>
      <c r="VXB7" s="511"/>
      <c r="VXC7" s="511"/>
      <c r="VXD7" s="511"/>
      <c r="VXE7" s="511"/>
      <c r="VXF7" s="511"/>
      <c r="VXG7" s="511"/>
      <c r="VXH7" s="511"/>
      <c r="VXI7" s="512"/>
      <c r="VXJ7" s="510"/>
      <c r="VXK7" s="511"/>
      <c r="VXL7" s="511"/>
      <c r="VXM7" s="511"/>
      <c r="VXN7" s="511"/>
      <c r="VXO7" s="511"/>
      <c r="VXP7" s="511"/>
      <c r="VXQ7" s="511"/>
      <c r="VXR7" s="511"/>
      <c r="VXS7" s="511"/>
      <c r="VXT7" s="512"/>
      <c r="VXU7" s="510"/>
      <c r="VXV7" s="511"/>
      <c r="VXW7" s="511"/>
      <c r="VXX7" s="511"/>
      <c r="VXY7" s="511"/>
      <c r="VXZ7" s="511"/>
      <c r="VYA7" s="511"/>
      <c r="VYB7" s="511"/>
      <c r="VYC7" s="511"/>
      <c r="VYD7" s="511"/>
      <c r="VYE7" s="512"/>
      <c r="VYF7" s="510"/>
      <c r="VYG7" s="511"/>
      <c r="VYH7" s="511"/>
      <c r="VYI7" s="511"/>
      <c r="VYJ7" s="511"/>
      <c r="VYK7" s="511"/>
      <c r="VYL7" s="511"/>
      <c r="VYM7" s="511"/>
      <c r="VYN7" s="511"/>
      <c r="VYO7" s="511"/>
      <c r="VYP7" s="512"/>
      <c r="VYQ7" s="510"/>
      <c r="VYR7" s="511"/>
      <c r="VYS7" s="511"/>
      <c r="VYT7" s="511"/>
      <c r="VYU7" s="511"/>
      <c r="VYV7" s="511"/>
      <c r="VYW7" s="511"/>
      <c r="VYX7" s="511"/>
      <c r="VYY7" s="511"/>
      <c r="VYZ7" s="511"/>
      <c r="VZA7" s="512"/>
      <c r="VZB7" s="510"/>
      <c r="VZC7" s="511"/>
      <c r="VZD7" s="511"/>
      <c r="VZE7" s="511"/>
      <c r="VZF7" s="511"/>
      <c r="VZG7" s="511"/>
      <c r="VZH7" s="511"/>
      <c r="VZI7" s="511"/>
      <c r="VZJ7" s="511"/>
      <c r="VZK7" s="511"/>
      <c r="VZL7" s="512"/>
      <c r="VZM7" s="510"/>
      <c r="VZN7" s="511"/>
      <c r="VZO7" s="511"/>
      <c r="VZP7" s="511"/>
      <c r="VZQ7" s="511"/>
      <c r="VZR7" s="511"/>
      <c r="VZS7" s="511"/>
      <c r="VZT7" s="511"/>
      <c r="VZU7" s="511"/>
      <c r="VZV7" s="511"/>
      <c r="VZW7" s="512"/>
      <c r="VZX7" s="510"/>
      <c r="VZY7" s="511"/>
      <c r="VZZ7" s="511"/>
      <c r="WAA7" s="511"/>
      <c r="WAB7" s="511"/>
      <c r="WAC7" s="511"/>
      <c r="WAD7" s="511"/>
      <c r="WAE7" s="511"/>
      <c r="WAF7" s="511"/>
      <c r="WAG7" s="511"/>
      <c r="WAH7" s="512"/>
      <c r="WAI7" s="510"/>
      <c r="WAJ7" s="511"/>
      <c r="WAK7" s="511"/>
      <c r="WAL7" s="511"/>
      <c r="WAM7" s="511"/>
      <c r="WAN7" s="511"/>
      <c r="WAO7" s="511"/>
      <c r="WAP7" s="511"/>
      <c r="WAQ7" s="511"/>
      <c r="WAR7" s="511"/>
      <c r="WAS7" s="512"/>
      <c r="WAT7" s="510"/>
      <c r="WAU7" s="511"/>
      <c r="WAV7" s="511"/>
      <c r="WAW7" s="511"/>
      <c r="WAX7" s="511"/>
      <c r="WAY7" s="511"/>
      <c r="WAZ7" s="511"/>
      <c r="WBA7" s="511"/>
      <c r="WBB7" s="511"/>
      <c r="WBC7" s="511"/>
      <c r="WBD7" s="512"/>
      <c r="WBE7" s="510"/>
      <c r="WBF7" s="511"/>
      <c r="WBG7" s="511"/>
      <c r="WBH7" s="511"/>
      <c r="WBI7" s="511"/>
      <c r="WBJ7" s="511"/>
      <c r="WBK7" s="511"/>
      <c r="WBL7" s="511"/>
      <c r="WBM7" s="511"/>
      <c r="WBN7" s="511"/>
      <c r="WBO7" s="512"/>
      <c r="WBP7" s="510"/>
      <c r="WBQ7" s="511"/>
      <c r="WBR7" s="511"/>
      <c r="WBS7" s="511"/>
      <c r="WBT7" s="511"/>
      <c r="WBU7" s="511"/>
      <c r="WBV7" s="511"/>
      <c r="WBW7" s="511"/>
      <c r="WBX7" s="511"/>
      <c r="WBY7" s="511"/>
      <c r="WBZ7" s="512"/>
      <c r="WCA7" s="510"/>
      <c r="WCB7" s="511"/>
      <c r="WCC7" s="511"/>
      <c r="WCD7" s="511"/>
      <c r="WCE7" s="511"/>
      <c r="WCF7" s="511"/>
      <c r="WCG7" s="511"/>
      <c r="WCH7" s="511"/>
      <c r="WCI7" s="511"/>
      <c r="WCJ7" s="511"/>
      <c r="WCK7" s="512"/>
      <c r="WCL7" s="510"/>
      <c r="WCM7" s="511"/>
      <c r="WCN7" s="511"/>
      <c r="WCO7" s="511"/>
      <c r="WCP7" s="511"/>
      <c r="WCQ7" s="511"/>
      <c r="WCR7" s="511"/>
      <c r="WCS7" s="511"/>
      <c r="WCT7" s="511"/>
      <c r="WCU7" s="511"/>
      <c r="WCV7" s="512"/>
      <c r="WCW7" s="510"/>
      <c r="WCX7" s="511"/>
      <c r="WCY7" s="511"/>
      <c r="WCZ7" s="511"/>
      <c r="WDA7" s="511"/>
      <c r="WDB7" s="511"/>
      <c r="WDC7" s="511"/>
      <c r="WDD7" s="511"/>
      <c r="WDE7" s="511"/>
      <c r="WDF7" s="511"/>
      <c r="WDG7" s="512"/>
      <c r="WDH7" s="510"/>
      <c r="WDI7" s="511"/>
      <c r="WDJ7" s="511"/>
      <c r="WDK7" s="511"/>
      <c r="WDL7" s="511"/>
      <c r="WDM7" s="511"/>
      <c r="WDN7" s="511"/>
      <c r="WDO7" s="511"/>
      <c r="WDP7" s="511"/>
      <c r="WDQ7" s="511"/>
      <c r="WDR7" s="512"/>
      <c r="WDS7" s="510"/>
      <c r="WDT7" s="511"/>
      <c r="WDU7" s="511"/>
      <c r="WDV7" s="511"/>
      <c r="WDW7" s="511"/>
      <c r="WDX7" s="511"/>
      <c r="WDY7" s="511"/>
      <c r="WDZ7" s="511"/>
      <c r="WEA7" s="511"/>
      <c r="WEB7" s="511"/>
      <c r="WEC7" s="512"/>
      <c r="WED7" s="510"/>
      <c r="WEE7" s="511"/>
      <c r="WEF7" s="511"/>
      <c r="WEG7" s="511"/>
      <c r="WEH7" s="511"/>
      <c r="WEI7" s="511"/>
      <c r="WEJ7" s="511"/>
      <c r="WEK7" s="511"/>
      <c r="WEL7" s="511"/>
      <c r="WEM7" s="511"/>
      <c r="WEN7" s="512"/>
      <c r="WEO7" s="510"/>
      <c r="WEP7" s="511"/>
      <c r="WEQ7" s="511"/>
      <c r="WER7" s="511"/>
      <c r="WES7" s="511"/>
      <c r="WET7" s="511"/>
      <c r="WEU7" s="511"/>
      <c r="WEV7" s="511"/>
      <c r="WEW7" s="511"/>
      <c r="WEX7" s="511"/>
      <c r="WEY7" s="512"/>
      <c r="WEZ7" s="510"/>
      <c r="WFA7" s="511"/>
      <c r="WFB7" s="511"/>
      <c r="WFC7" s="511"/>
      <c r="WFD7" s="511"/>
      <c r="WFE7" s="511"/>
      <c r="WFF7" s="511"/>
      <c r="WFG7" s="511"/>
      <c r="WFH7" s="511"/>
      <c r="WFI7" s="511"/>
      <c r="WFJ7" s="512"/>
      <c r="WFK7" s="510"/>
      <c r="WFL7" s="511"/>
      <c r="WFM7" s="511"/>
      <c r="WFN7" s="511"/>
      <c r="WFO7" s="511"/>
      <c r="WFP7" s="511"/>
      <c r="WFQ7" s="511"/>
      <c r="WFR7" s="511"/>
      <c r="WFS7" s="511"/>
      <c r="WFT7" s="511"/>
      <c r="WFU7" s="512"/>
      <c r="WFV7" s="510"/>
      <c r="WFW7" s="511"/>
      <c r="WFX7" s="511"/>
      <c r="WFY7" s="511"/>
      <c r="WFZ7" s="511"/>
      <c r="WGA7" s="511"/>
      <c r="WGB7" s="511"/>
      <c r="WGC7" s="511"/>
      <c r="WGD7" s="511"/>
      <c r="WGE7" s="511"/>
      <c r="WGF7" s="512"/>
      <c r="WGG7" s="510"/>
      <c r="WGH7" s="511"/>
      <c r="WGI7" s="511"/>
      <c r="WGJ7" s="511"/>
      <c r="WGK7" s="511"/>
      <c r="WGL7" s="511"/>
      <c r="WGM7" s="511"/>
      <c r="WGN7" s="511"/>
      <c r="WGO7" s="511"/>
      <c r="WGP7" s="511"/>
      <c r="WGQ7" s="512"/>
      <c r="WGR7" s="510"/>
      <c r="WGS7" s="511"/>
      <c r="WGT7" s="511"/>
      <c r="WGU7" s="511"/>
      <c r="WGV7" s="511"/>
      <c r="WGW7" s="511"/>
      <c r="WGX7" s="511"/>
      <c r="WGY7" s="511"/>
      <c r="WGZ7" s="511"/>
      <c r="WHA7" s="511"/>
      <c r="WHB7" s="512"/>
      <c r="WHC7" s="510"/>
      <c r="WHD7" s="511"/>
      <c r="WHE7" s="511"/>
      <c r="WHF7" s="511"/>
      <c r="WHG7" s="511"/>
      <c r="WHH7" s="511"/>
      <c r="WHI7" s="511"/>
      <c r="WHJ7" s="511"/>
      <c r="WHK7" s="511"/>
      <c r="WHL7" s="511"/>
      <c r="WHM7" s="512"/>
      <c r="WHN7" s="510"/>
      <c r="WHO7" s="511"/>
      <c r="WHP7" s="511"/>
      <c r="WHQ7" s="511"/>
      <c r="WHR7" s="511"/>
      <c r="WHS7" s="511"/>
      <c r="WHT7" s="511"/>
      <c r="WHU7" s="511"/>
      <c r="WHV7" s="511"/>
      <c r="WHW7" s="511"/>
      <c r="WHX7" s="512"/>
      <c r="WHY7" s="510"/>
      <c r="WHZ7" s="511"/>
      <c r="WIA7" s="511"/>
      <c r="WIB7" s="511"/>
      <c r="WIC7" s="511"/>
      <c r="WID7" s="511"/>
      <c r="WIE7" s="511"/>
      <c r="WIF7" s="511"/>
      <c r="WIG7" s="511"/>
      <c r="WIH7" s="511"/>
      <c r="WII7" s="512"/>
      <c r="WIJ7" s="510"/>
      <c r="WIK7" s="511"/>
      <c r="WIL7" s="511"/>
      <c r="WIM7" s="511"/>
      <c r="WIN7" s="511"/>
      <c r="WIO7" s="511"/>
      <c r="WIP7" s="511"/>
      <c r="WIQ7" s="511"/>
      <c r="WIR7" s="511"/>
      <c r="WIS7" s="511"/>
      <c r="WIT7" s="512"/>
      <c r="WIU7" s="510"/>
      <c r="WIV7" s="511"/>
      <c r="WIW7" s="511"/>
      <c r="WIX7" s="511"/>
      <c r="WIY7" s="511"/>
      <c r="WIZ7" s="511"/>
      <c r="WJA7" s="511"/>
      <c r="WJB7" s="511"/>
      <c r="WJC7" s="511"/>
      <c r="WJD7" s="511"/>
      <c r="WJE7" s="512"/>
      <c r="WJF7" s="510"/>
      <c r="WJG7" s="511"/>
      <c r="WJH7" s="511"/>
      <c r="WJI7" s="511"/>
      <c r="WJJ7" s="511"/>
      <c r="WJK7" s="511"/>
      <c r="WJL7" s="511"/>
      <c r="WJM7" s="511"/>
      <c r="WJN7" s="511"/>
      <c r="WJO7" s="511"/>
      <c r="WJP7" s="512"/>
      <c r="WJQ7" s="510"/>
      <c r="WJR7" s="511"/>
      <c r="WJS7" s="511"/>
      <c r="WJT7" s="511"/>
      <c r="WJU7" s="511"/>
      <c r="WJV7" s="511"/>
      <c r="WJW7" s="511"/>
      <c r="WJX7" s="511"/>
      <c r="WJY7" s="511"/>
      <c r="WJZ7" s="511"/>
      <c r="WKA7" s="512"/>
      <c r="WKB7" s="510"/>
      <c r="WKC7" s="511"/>
      <c r="WKD7" s="511"/>
      <c r="WKE7" s="511"/>
      <c r="WKF7" s="511"/>
      <c r="WKG7" s="511"/>
      <c r="WKH7" s="511"/>
      <c r="WKI7" s="511"/>
      <c r="WKJ7" s="511"/>
      <c r="WKK7" s="511"/>
      <c r="WKL7" s="512"/>
      <c r="WKM7" s="510"/>
      <c r="WKN7" s="511"/>
      <c r="WKO7" s="511"/>
      <c r="WKP7" s="511"/>
      <c r="WKQ7" s="511"/>
      <c r="WKR7" s="511"/>
      <c r="WKS7" s="511"/>
      <c r="WKT7" s="511"/>
      <c r="WKU7" s="511"/>
      <c r="WKV7" s="511"/>
      <c r="WKW7" s="512"/>
      <c r="WKX7" s="510"/>
      <c r="WKY7" s="511"/>
      <c r="WKZ7" s="511"/>
      <c r="WLA7" s="511"/>
      <c r="WLB7" s="511"/>
      <c r="WLC7" s="511"/>
      <c r="WLD7" s="511"/>
      <c r="WLE7" s="511"/>
      <c r="WLF7" s="511"/>
      <c r="WLG7" s="511"/>
      <c r="WLH7" s="512"/>
      <c r="WLI7" s="510"/>
      <c r="WLJ7" s="511"/>
      <c r="WLK7" s="511"/>
      <c r="WLL7" s="511"/>
      <c r="WLM7" s="511"/>
      <c r="WLN7" s="511"/>
      <c r="WLO7" s="511"/>
      <c r="WLP7" s="511"/>
      <c r="WLQ7" s="511"/>
      <c r="WLR7" s="511"/>
      <c r="WLS7" s="512"/>
      <c r="WLT7" s="510"/>
      <c r="WLU7" s="511"/>
      <c r="WLV7" s="511"/>
      <c r="WLW7" s="511"/>
      <c r="WLX7" s="511"/>
      <c r="WLY7" s="511"/>
      <c r="WLZ7" s="511"/>
      <c r="WMA7" s="511"/>
      <c r="WMB7" s="511"/>
      <c r="WMC7" s="511"/>
      <c r="WMD7" s="512"/>
      <c r="WME7" s="510"/>
      <c r="WMF7" s="511"/>
      <c r="WMG7" s="511"/>
      <c r="WMH7" s="511"/>
      <c r="WMI7" s="511"/>
      <c r="WMJ7" s="511"/>
      <c r="WMK7" s="511"/>
      <c r="WML7" s="511"/>
      <c r="WMM7" s="511"/>
      <c r="WMN7" s="511"/>
      <c r="WMO7" s="512"/>
      <c r="WMP7" s="510"/>
      <c r="WMQ7" s="511"/>
      <c r="WMR7" s="511"/>
      <c r="WMS7" s="511"/>
      <c r="WMT7" s="511"/>
      <c r="WMU7" s="511"/>
      <c r="WMV7" s="511"/>
      <c r="WMW7" s="511"/>
      <c r="WMX7" s="511"/>
      <c r="WMY7" s="511"/>
      <c r="WMZ7" s="512"/>
      <c r="WNA7" s="510"/>
      <c r="WNB7" s="511"/>
      <c r="WNC7" s="511"/>
      <c r="WND7" s="511"/>
      <c r="WNE7" s="511"/>
      <c r="WNF7" s="511"/>
      <c r="WNG7" s="511"/>
      <c r="WNH7" s="511"/>
      <c r="WNI7" s="511"/>
      <c r="WNJ7" s="511"/>
      <c r="WNK7" s="512"/>
      <c r="WNL7" s="510"/>
      <c r="WNM7" s="511"/>
      <c r="WNN7" s="511"/>
      <c r="WNO7" s="511"/>
      <c r="WNP7" s="511"/>
      <c r="WNQ7" s="511"/>
      <c r="WNR7" s="511"/>
      <c r="WNS7" s="511"/>
      <c r="WNT7" s="511"/>
      <c r="WNU7" s="511"/>
      <c r="WNV7" s="512"/>
      <c r="WNW7" s="510"/>
      <c r="WNX7" s="511"/>
      <c r="WNY7" s="511"/>
      <c r="WNZ7" s="511"/>
      <c r="WOA7" s="511"/>
      <c r="WOB7" s="511"/>
      <c r="WOC7" s="511"/>
      <c r="WOD7" s="511"/>
      <c r="WOE7" s="511"/>
      <c r="WOF7" s="511"/>
      <c r="WOG7" s="512"/>
      <c r="WOH7" s="510"/>
      <c r="WOI7" s="511"/>
      <c r="WOJ7" s="511"/>
      <c r="WOK7" s="511"/>
      <c r="WOL7" s="511"/>
      <c r="WOM7" s="511"/>
      <c r="WON7" s="511"/>
      <c r="WOO7" s="511"/>
      <c r="WOP7" s="511"/>
      <c r="WOQ7" s="511"/>
      <c r="WOR7" s="512"/>
      <c r="WOS7" s="510"/>
      <c r="WOT7" s="511"/>
      <c r="WOU7" s="511"/>
      <c r="WOV7" s="511"/>
      <c r="WOW7" s="511"/>
      <c r="WOX7" s="511"/>
      <c r="WOY7" s="511"/>
      <c r="WOZ7" s="511"/>
      <c r="WPA7" s="511"/>
      <c r="WPB7" s="511"/>
      <c r="WPC7" s="512"/>
      <c r="WPD7" s="510"/>
      <c r="WPE7" s="511"/>
      <c r="WPF7" s="511"/>
      <c r="WPG7" s="511"/>
      <c r="WPH7" s="511"/>
      <c r="WPI7" s="511"/>
      <c r="WPJ7" s="511"/>
      <c r="WPK7" s="511"/>
      <c r="WPL7" s="511"/>
      <c r="WPM7" s="511"/>
      <c r="WPN7" s="512"/>
      <c r="WPO7" s="510"/>
      <c r="WPP7" s="511"/>
      <c r="WPQ7" s="511"/>
      <c r="WPR7" s="511"/>
      <c r="WPS7" s="511"/>
      <c r="WPT7" s="511"/>
      <c r="WPU7" s="511"/>
      <c r="WPV7" s="511"/>
      <c r="WPW7" s="511"/>
      <c r="WPX7" s="511"/>
      <c r="WPY7" s="512"/>
      <c r="WPZ7" s="510"/>
      <c r="WQA7" s="511"/>
      <c r="WQB7" s="511"/>
      <c r="WQC7" s="511"/>
      <c r="WQD7" s="511"/>
      <c r="WQE7" s="511"/>
      <c r="WQF7" s="511"/>
      <c r="WQG7" s="511"/>
      <c r="WQH7" s="511"/>
      <c r="WQI7" s="511"/>
      <c r="WQJ7" s="512"/>
      <c r="WQK7" s="510"/>
      <c r="WQL7" s="511"/>
      <c r="WQM7" s="511"/>
      <c r="WQN7" s="511"/>
      <c r="WQO7" s="511"/>
      <c r="WQP7" s="511"/>
      <c r="WQQ7" s="511"/>
      <c r="WQR7" s="511"/>
      <c r="WQS7" s="511"/>
      <c r="WQT7" s="511"/>
      <c r="WQU7" s="512"/>
      <c r="WQV7" s="510"/>
      <c r="WQW7" s="511"/>
      <c r="WQX7" s="511"/>
      <c r="WQY7" s="511"/>
      <c r="WQZ7" s="511"/>
      <c r="WRA7" s="511"/>
      <c r="WRB7" s="511"/>
      <c r="WRC7" s="511"/>
      <c r="WRD7" s="511"/>
      <c r="WRE7" s="511"/>
      <c r="WRF7" s="512"/>
      <c r="WRG7" s="510"/>
      <c r="WRH7" s="511"/>
      <c r="WRI7" s="511"/>
      <c r="WRJ7" s="511"/>
      <c r="WRK7" s="511"/>
      <c r="WRL7" s="511"/>
      <c r="WRM7" s="511"/>
      <c r="WRN7" s="511"/>
      <c r="WRO7" s="511"/>
      <c r="WRP7" s="511"/>
      <c r="WRQ7" s="512"/>
      <c r="WRR7" s="510"/>
      <c r="WRS7" s="511"/>
      <c r="WRT7" s="511"/>
      <c r="WRU7" s="511"/>
      <c r="WRV7" s="511"/>
      <c r="WRW7" s="511"/>
      <c r="WRX7" s="511"/>
      <c r="WRY7" s="511"/>
      <c r="WRZ7" s="511"/>
      <c r="WSA7" s="511"/>
      <c r="WSB7" s="512"/>
      <c r="WSC7" s="510"/>
      <c r="WSD7" s="511"/>
      <c r="WSE7" s="511"/>
      <c r="WSF7" s="511"/>
      <c r="WSG7" s="511"/>
      <c r="WSH7" s="511"/>
      <c r="WSI7" s="511"/>
      <c r="WSJ7" s="511"/>
      <c r="WSK7" s="511"/>
      <c r="WSL7" s="511"/>
      <c r="WSM7" s="512"/>
      <c r="WSN7" s="510"/>
      <c r="WSO7" s="511"/>
      <c r="WSP7" s="511"/>
      <c r="WSQ7" s="511"/>
      <c r="WSR7" s="511"/>
      <c r="WSS7" s="511"/>
      <c r="WST7" s="511"/>
      <c r="WSU7" s="511"/>
      <c r="WSV7" s="511"/>
      <c r="WSW7" s="511"/>
      <c r="WSX7" s="512"/>
      <c r="WSY7" s="510"/>
      <c r="WSZ7" s="511"/>
      <c r="WTA7" s="511"/>
      <c r="WTB7" s="511"/>
      <c r="WTC7" s="511"/>
      <c r="WTD7" s="511"/>
      <c r="WTE7" s="511"/>
      <c r="WTF7" s="511"/>
      <c r="WTG7" s="511"/>
      <c r="WTH7" s="511"/>
      <c r="WTI7" s="512"/>
      <c r="WTJ7" s="510"/>
      <c r="WTK7" s="511"/>
      <c r="WTL7" s="511"/>
      <c r="WTM7" s="511"/>
      <c r="WTN7" s="511"/>
      <c r="WTO7" s="511"/>
      <c r="WTP7" s="511"/>
      <c r="WTQ7" s="511"/>
      <c r="WTR7" s="511"/>
      <c r="WTS7" s="511"/>
      <c r="WTT7" s="512"/>
      <c r="WTU7" s="510"/>
      <c r="WTV7" s="511"/>
      <c r="WTW7" s="511"/>
      <c r="WTX7" s="511"/>
      <c r="WTY7" s="511"/>
      <c r="WTZ7" s="511"/>
      <c r="WUA7" s="511"/>
      <c r="WUB7" s="511"/>
      <c r="WUC7" s="511"/>
      <c r="WUD7" s="511"/>
      <c r="WUE7" s="512"/>
      <c r="WUF7" s="510"/>
      <c r="WUG7" s="511"/>
      <c r="WUH7" s="511"/>
      <c r="WUI7" s="511"/>
      <c r="WUJ7" s="511"/>
      <c r="WUK7" s="511"/>
      <c r="WUL7" s="511"/>
      <c r="WUM7" s="511"/>
      <c r="WUN7" s="511"/>
      <c r="WUO7" s="511"/>
      <c r="WUP7" s="512"/>
      <c r="WUQ7" s="510"/>
      <c r="WUR7" s="511"/>
      <c r="WUS7" s="511"/>
      <c r="WUT7" s="511"/>
      <c r="WUU7" s="511"/>
      <c r="WUV7" s="511"/>
      <c r="WUW7" s="511"/>
      <c r="WUX7" s="511"/>
      <c r="WUY7" s="511"/>
      <c r="WUZ7" s="511"/>
      <c r="WVA7" s="512"/>
      <c r="WVB7" s="510"/>
      <c r="WVC7" s="511"/>
      <c r="WVD7" s="511"/>
      <c r="WVE7" s="511"/>
      <c r="WVF7" s="511"/>
      <c r="WVG7" s="511"/>
      <c r="WVH7" s="511"/>
      <c r="WVI7" s="511"/>
      <c r="WVJ7" s="511"/>
      <c r="WVK7" s="511"/>
      <c r="WVL7" s="512"/>
      <c r="WVM7" s="510"/>
      <c r="WVN7" s="511"/>
      <c r="WVO7" s="511"/>
      <c r="WVP7" s="511"/>
      <c r="WVQ7" s="511"/>
      <c r="WVR7" s="511"/>
      <c r="WVS7" s="511"/>
      <c r="WVT7" s="511"/>
      <c r="WVU7" s="511"/>
      <c r="WVV7" s="511"/>
      <c r="WVW7" s="512"/>
      <c r="WVX7" s="510"/>
      <c r="WVY7" s="511"/>
      <c r="WVZ7" s="511"/>
      <c r="WWA7" s="511"/>
      <c r="WWB7" s="511"/>
      <c r="WWC7" s="511"/>
      <c r="WWD7" s="511"/>
      <c r="WWE7" s="511"/>
      <c r="WWF7" s="511"/>
      <c r="WWG7" s="511"/>
      <c r="WWH7" s="512"/>
      <c r="WWI7" s="510"/>
      <c r="WWJ7" s="511"/>
      <c r="WWK7" s="511"/>
      <c r="WWL7" s="511"/>
      <c r="WWM7" s="511"/>
      <c r="WWN7" s="511"/>
      <c r="WWO7" s="511"/>
      <c r="WWP7" s="511"/>
      <c r="WWQ7" s="511"/>
      <c r="WWR7" s="511"/>
      <c r="WWS7" s="512"/>
      <c r="WWT7" s="510"/>
      <c r="WWU7" s="511"/>
      <c r="WWV7" s="511"/>
      <c r="WWW7" s="511"/>
      <c r="WWX7" s="511"/>
      <c r="WWY7" s="511"/>
      <c r="WWZ7" s="511"/>
      <c r="WXA7" s="511"/>
      <c r="WXB7" s="511"/>
      <c r="WXC7" s="511"/>
      <c r="WXD7" s="512"/>
      <c r="WXE7" s="510"/>
      <c r="WXF7" s="511"/>
      <c r="WXG7" s="511"/>
      <c r="WXH7" s="511"/>
      <c r="WXI7" s="511"/>
      <c r="WXJ7" s="511"/>
      <c r="WXK7" s="511"/>
      <c r="WXL7" s="511"/>
      <c r="WXM7" s="511"/>
      <c r="WXN7" s="511"/>
      <c r="WXO7" s="512"/>
      <c r="WXP7" s="510"/>
      <c r="WXQ7" s="511"/>
      <c r="WXR7" s="511"/>
      <c r="WXS7" s="511"/>
      <c r="WXT7" s="511"/>
      <c r="WXU7" s="511"/>
      <c r="WXV7" s="511"/>
      <c r="WXW7" s="511"/>
      <c r="WXX7" s="511"/>
      <c r="WXY7" s="511"/>
      <c r="WXZ7" s="512"/>
      <c r="WYA7" s="510"/>
      <c r="WYB7" s="511"/>
      <c r="WYC7" s="511"/>
      <c r="WYD7" s="511"/>
      <c r="WYE7" s="511"/>
      <c r="WYF7" s="511"/>
      <c r="WYG7" s="511"/>
      <c r="WYH7" s="511"/>
      <c r="WYI7" s="511"/>
      <c r="WYJ7" s="511"/>
      <c r="WYK7" s="512"/>
      <c r="WYL7" s="510"/>
      <c r="WYM7" s="511"/>
      <c r="WYN7" s="511"/>
      <c r="WYO7" s="511"/>
      <c r="WYP7" s="511"/>
      <c r="WYQ7" s="511"/>
      <c r="WYR7" s="511"/>
      <c r="WYS7" s="511"/>
      <c r="WYT7" s="511"/>
      <c r="WYU7" s="511"/>
      <c r="WYV7" s="512"/>
      <c r="WYW7" s="510"/>
      <c r="WYX7" s="511"/>
      <c r="WYY7" s="511"/>
      <c r="WYZ7" s="511"/>
      <c r="WZA7" s="511"/>
      <c r="WZB7" s="511"/>
      <c r="WZC7" s="511"/>
      <c r="WZD7" s="511"/>
      <c r="WZE7" s="511"/>
      <c r="WZF7" s="511"/>
      <c r="WZG7" s="512"/>
      <c r="WZH7" s="510"/>
      <c r="WZI7" s="511"/>
      <c r="WZJ7" s="511"/>
      <c r="WZK7" s="511"/>
      <c r="WZL7" s="511"/>
      <c r="WZM7" s="511"/>
      <c r="WZN7" s="511"/>
      <c r="WZO7" s="511"/>
      <c r="WZP7" s="511"/>
      <c r="WZQ7" s="511"/>
      <c r="WZR7" s="512"/>
      <c r="WZS7" s="510"/>
      <c r="WZT7" s="511"/>
      <c r="WZU7" s="511"/>
      <c r="WZV7" s="511"/>
      <c r="WZW7" s="511"/>
      <c r="WZX7" s="511"/>
      <c r="WZY7" s="511"/>
      <c r="WZZ7" s="511"/>
      <c r="XAA7" s="511"/>
      <c r="XAB7" s="511"/>
      <c r="XAC7" s="512"/>
      <c r="XAD7" s="510"/>
      <c r="XAE7" s="511"/>
      <c r="XAF7" s="511"/>
      <c r="XAG7" s="511"/>
      <c r="XAH7" s="511"/>
      <c r="XAI7" s="511"/>
      <c r="XAJ7" s="511"/>
      <c r="XAK7" s="511"/>
      <c r="XAL7" s="511"/>
      <c r="XAM7" s="511"/>
      <c r="XAN7" s="512"/>
      <c r="XAO7" s="510"/>
      <c r="XAP7" s="511"/>
      <c r="XAQ7" s="511"/>
      <c r="XAR7" s="511"/>
      <c r="XAS7" s="511"/>
      <c r="XAT7" s="511"/>
      <c r="XAU7" s="511"/>
      <c r="XAV7" s="511"/>
      <c r="XAW7" s="511"/>
      <c r="XAX7" s="511"/>
      <c r="XAY7" s="512"/>
      <c r="XAZ7" s="510"/>
      <c r="XBA7" s="511"/>
      <c r="XBB7" s="511"/>
      <c r="XBC7" s="511"/>
      <c r="XBD7" s="511"/>
      <c r="XBE7" s="511"/>
      <c r="XBF7" s="511"/>
      <c r="XBG7" s="511"/>
      <c r="XBH7" s="511"/>
      <c r="XBI7" s="511"/>
      <c r="XBJ7" s="512"/>
      <c r="XBK7" s="510"/>
      <c r="XBL7" s="511"/>
      <c r="XBM7" s="511"/>
      <c r="XBN7" s="511"/>
      <c r="XBO7" s="511"/>
      <c r="XBP7" s="511"/>
      <c r="XBQ7" s="511"/>
      <c r="XBR7" s="511"/>
      <c r="XBS7" s="511"/>
      <c r="XBT7" s="511"/>
      <c r="XBU7" s="512"/>
      <c r="XBV7" s="510"/>
      <c r="XBW7" s="511"/>
      <c r="XBX7" s="511"/>
      <c r="XBY7" s="511"/>
      <c r="XBZ7" s="511"/>
      <c r="XCA7" s="511"/>
      <c r="XCB7" s="511"/>
      <c r="XCC7" s="511"/>
      <c r="XCD7" s="511"/>
      <c r="XCE7" s="511"/>
      <c r="XCF7" s="512"/>
      <c r="XCG7" s="510"/>
      <c r="XCH7" s="511"/>
      <c r="XCI7" s="511"/>
      <c r="XCJ7" s="511"/>
      <c r="XCK7" s="511"/>
      <c r="XCL7" s="511"/>
      <c r="XCM7" s="511"/>
      <c r="XCN7" s="511"/>
      <c r="XCO7" s="511"/>
      <c r="XCP7" s="511"/>
      <c r="XCQ7" s="512"/>
      <c r="XCR7" s="510"/>
      <c r="XCS7" s="511"/>
      <c r="XCT7" s="511"/>
      <c r="XCU7" s="511"/>
      <c r="XCV7" s="511"/>
      <c r="XCW7" s="511"/>
      <c r="XCX7" s="511"/>
      <c r="XCY7" s="511"/>
      <c r="XCZ7" s="511"/>
      <c r="XDA7" s="511"/>
      <c r="XDB7" s="512"/>
      <c r="XDC7" s="510"/>
      <c r="XDD7" s="511"/>
      <c r="XDE7" s="511"/>
      <c r="XDF7" s="511"/>
      <c r="XDG7" s="511"/>
      <c r="XDH7" s="511"/>
      <c r="XDI7" s="511"/>
      <c r="XDJ7" s="511"/>
      <c r="XDK7" s="511"/>
      <c r="XDL7" s="511"/>
      <c r="XDM7" s="512"/>
      <c r="XDN7" s="510"/>
      <c r="XDO7" s="511"/>
      <c r="XDP7" s="511"/>
      <c r="XDQ7" s="511"/>
      <c r="XDR7" s="511"/>
    </row>
    <row r="8" spans="1:16346" s="278" customFormat="1" ht="76.5" thickTop="1" thickBot="1">
      <c r="A8" s="236" t="s">
        <v>491</v>
      </c>
      <c r="B8" s="183" t="s">
        <v>487</v>
      </c>
      <c r="C8" s="25" t="s">
        <v>403</v>
      </c>
      <c r="D8" s="8" t="s">
        <v>404</v>
      </c>
      <c r="E8" s="8" t="s">
        <v>670</v>
      </c>
      <c r="F8" s="8" t="s">
        <v>478</v>
      </c>
      <c r="G8" s="45">
        <v>0.97</v>
      </c>
      <c r="H8" s="8" t="s">
        <v>25</v>
      </c>
      <c r="I8" s="45">
        <v>0.97</v>
      </c>
      <c r="J8" s="45">
        <v>1</v>
      </c>
      <c r="K8" s="30">
        <f>+J8/I8</f>
        <v>1.0309278350515465</v>
      </c>
      <c r="L8" s="167" t="s">
        <v>405</v>
      </c>
      <c r="M8" s="255">
        <f>(+'[4]Seguimiento mayo '!J8+'[4]Seguimiento junio '!J8+'[4]Seguimiento Julio'!J8)/3</f>
        <v>1</v>
      </c>
      <c r="N8" s="30">
        <f>+M8/G8</f>
        <v>1.0309278350515465</v>
      </c>
      <c r="O8"/>
      <c r="P8"/>
      <c r="Q8"/>
    </row>
    <row r="9" spans="1:16346" s="217" customFormat="1" ht="22.5" thickTop="1" thickBot="1">
      <c r="A9" s="515" t="s">
        <v>499</v>
      </c>
      <c r="B9" s="515"/>
      <c r="C9" s="515"/>
      <c r="D9" s="515"/>
      <c r="E9" s="515"/>
      <c r="F9" s="515"/>
      <c r="G9" s="515"/>
      <c r="H9" s="515"/>
      <c r="I9" s="24"/>
      <c r="J9" s="24"/>
      <c r="K9" s="24"/>
      <c r="L9" s="24"/>
      <c r="M9" s="24"/>
      <c r="N9" s="24"/>
      <c r="O9"/>
      <c r="P9" s="279"/>
      <c r="Q9" s="279"/>
    </row>
    <row r="10" spans="1:16346" s="280" customFormat="1" ht="91.5" thickTop="1" thickBot="1">
      <c r="A10" s="515" t="s">
        <v>500</v>
      </c>
      <c r="B10" s="463" t="s">
        <v>52</v>
      </c>
      <c r="C10" s="71" t="s">
        <v>406</v>
      </c>
      <c r="D10" s="5" t="s">
        <v>407</v>
      </c>
      <c r="E10" s="5" t="s">
        <v>671</v>
      </c>
      <c r="F10" s="5" t="s">
        <v>478</v>
      </c>
      <c r="G10" s="110">
        <v>0.97</v>
      </c>
      <c r="H10" s="5" t="s">
        <v>25</v>
      </c>
      <c r="I10" s="110">
        <v>0.97</v>
      </c>
      <c r="J10" s="110">
        <v>1</v>
      </c>
      <c r="K10" s="30">
        <f>+J10/I10</f>
        <v>1.0309278350515465</v>
      </c>
      <c r="L10" s="181" t="s">
        <v>408</v>
      </c>
      <c r="M10" s="255">
        <f>+'[4]Seguimiento junio '!M10</f>
        <v>1</v>
      </c>
      <c r="N10" s="30">
        <f>+M10/G10</f>
        <v>1.0309278350515465</v>
      </c>
      <c r="O10"/>
      <c r="P10" s="279"/>
      <c r="Q10" s="279"/>
    </row>
    <row r="11" spans="1:16346" s="282" customFormat="1" ht="76.5" thickTop="1" thickBot="1">
      <c r="A11" s="515"/>
      <c r="B11" s="463"/>
      <c r="C11" s="25" t="s">
        <v>409</v>
      </c>
      <c r="D11" s="8" t="s">
        <v>410</v>
      </c>
      <c r="E11" s="8" t="s">
        <v>672</v>
      </c>
      <c r="F11" s="8" t="s">
        <v>673</v>
      </c>
      <c r="G11" s="10">
        <v>9</v>
      </c>
      <c r="H11" s="8" t="s">
        <v>25</v>
      </c>
      <c r="I11" s="10">
        <v>9</v>
      </c>
      <c r="J11" s="10">
        <v>9</v>
      </c>
      <c r="K11" s="30">
        <f>+J11/I11</f>
        <v>1</v>
      </c>
      <c r="L11" s="164" t="s">
        <v>411</v>
      </c>
      <c r="M11" s="281">
        <f>+'[4]Seguimiento junio '!M11+'[4]Seguimiento Julio'!J11+'[4]Seguimiento Agosto'!J11+'[4]Seguimiento Septiembre'!J11+'[4]Seguimiento Octubre'!J11+'[4]Seguimiento Noviembre'!J11+'[4]Seguimiento diciembre'!J11</f>
        <v>9</v>
      </c>
      <c r="N11" s="30">
        <f>+M11/G11</f>
        <v>1</v>
      </c>
      <c r="O11"/>
      <c r="P11" s="22"/>
      <c r="Q11" s="22"/>
    </row>
    <row r="12" spans="1:16346" ht="91.5" thickTop="1" thickBot="1">
      <c r="A12" s="515"/>
      <c r="B12" s="463"/>
      <c r="C12" s="71" t="s">
        <v>412</v>
      </c>
      <c r="D12" s="5" t="s">
        <v>380</v>
      </c>
      <c r="E12" s="5" t="s">
        <v>504</v>
      </c>
      <c r="F12" s="15" t="s">
        <v>478</v>
      </c>
      <c r="G12" s="80">
        <v>1</v>
      </c>
      <c r="H12" s="5" t="s">
        <v>25</v>
      </c>
      <c r="I12" s="80">
        <v>1</v>
      </c>
      <c r="J12" s="80">
        <v>1</v>
      </c>
      <c r="K12" s="30">
        <f>J12/I12</f>
        <v>1</v>
      </c>
      <c r="L12" s="164" t="s">
        <v>413</v>
      </c>
      <c r="M12" s="283">
        <f>K12</f>
        <v>1</v>
      </c>
      <c r="N12" s="30">
        <f>J12/I12</f>
        <v>1</v>
      </c>
      <c r="P12" s="22"/>
      <c r="Q12" s="22"/>
    </row>
    <row r="13" spans="1:16346" ht="17.25" thickTop="1">
      <c r="P13" s="22"/>
      <c r="Q13" s="22"/>
    </row>
    <row r="14" spans="1:16346" hidden="1">
      <c r="P14" s="22"/>
      <c r="Q14" s="22"/>
    </row>
    <row r="15" spans="1:16346" hidden="1">
      <c r="P15" s="22"/>
      <c r="Q15" s="22"/>
    </row>
    <row r="16" spans="1:16346">
      <c r="P16" s="22"/>
      <c r="Q16" s="22"/>
    </row>
    <row r="17" spans="16:17">
      <c r="P17" s="22"/>
      <c r="Q17" s="22"/>
    </row>
    <row r="18" spans="16:17">
      <c r="P18" s="22"/>
      <c r="Q18" s="22"/>
    </row>
    <row r="19" spans="16:17" hidden="1">
      <c r="P19" s="22"/>
      <c r="Q19" s="22"/>
    </row>
    <row r="20" spans="16:17" hidden="1">
      <c r="P20" s="22"/>
      <c r="Q20" s="22"/>
    </row>
    <row r="21" spans="16:17" hidden="1">
      <c r="P21" s="284"/>
      <c r="Q21" s="284"/>
    </row>
    <row r="22" spans="16:17" hidden="1">
      <c r="P22" s="284"/>
      <c r="Q22" s="284"/>
    </row>
    <row r="23" spans="16:17" hidden="1">
      <c r="P23" s="22"/>
      <c r="Q23" s="22"/>
    </row>
    <row r="24" spans="16:17" hidden="1">
      <c r="P24" s="22"/>
      <c r="Q24" s="22"/>
    </row>
  </sheetData>
  <mergeCells count="1506">
    <mergeCell ref="I3:I4"/>
    <mergeCell ref="J3:J4"/>
    <mergeCell ref="K3:K4"/>
    <mergeCell ref="L3:L4"/>
    <mergeCell ref="M3:M4"/>
    <mergeCell ref="N3:N4"/>
    <mergeCell ref="A1:H1"/>
    <mergeCell ref="I1:M2"/>
    <mergeCell ref="A2:A4"/>
    <mergeCell ref="B2:B4"/>
    <mergeCell ref="C2:C4"/>
    <mergeCell ref="D2:D4"/>
    <mergeCell ref="E2:E4"/>
    <mergeCell ref="F2:F4"/>
    <mergeCell ref="G2:G4"/>
    <mergeCell ref="H2:H4"/>
    <mergeCell ref="DX7:EH7"/>
    <mergeCell ref="EI7:ES7"/>
    <mergeCell ref="ET7:FD7"/>
    <mergeCell ref="FE7:FO7"/>
    <mergeCell ref="FP7:FZ7"/>
    <mergeCell ref="GA7:GK7"/>
    <mergeCell ref="BJ7:BT7"/>
    <mergeCell ref="BU7:CE7"/>
    <mergeCell ref="CF7:CP7"/>
    <mergeCell ref="CQ7:DA7"/>
    <mergeCell ref="DB7:DL7"/>
    <mergeCell ref="DM7:DW7"/>
    <mergeCell ref="A5:H5"/>
    <mergeCell ref="A7:H7"/>
    <mergeCell ref="R7:AB7"/>
    <mergeCell ref="AC7:AM7"/>
    <mergeCell ref="AN7:AX7"/>
    <mergeCell ref="AY7:BI7"/>
    <mergeCell ref="LN7:LX7"/>
    <mergeCell ref="LY7:MI7"/>
    <mergeCell ref="MJ7:MT7"/>
    <mergeCell ref="MU7:NE7"/>
    <mergeCell ref="NF7:NP7"/>
    <mergeCell ref="NQ7:OA7"/>
    <mergeCell ref="IZ7:JJ7"/>
    <mergeCell ref="JK7:JU7"/>
    <mergeCell ref="JV7:KF7"/>
    <mergeCell ref="KG7:KQ7"/>
    <mergeCell ref="KR7:LB7"/>
    <mergeCell ref="LC7:LM7"/>
    <mergeCell ref="GL7:GV7"/>
    <mergeCell ref="GW7:HG7"/>
    <mergeCell ref="HH7:HR7"/>
    <mergeCell ref="HS7:IC7"/>
    <mergeCell ref="ID7:IN7"/>
    <mergeCell ref="IO7:IY7"/>
    <mergeCell ref="TD7:TN7"/>
    <mergeCell ref="TO7:TY7"/>
    <mergeCell ref="TZ7:UJ7"/>
    <mergeCell ref="UK7:UU7"/>
    <mergeCell ref="UV7:VF7"/>
    <mergeCell ref="VG7:VQ7"/>
    <mergeCell ref="QP7:QZ7"/>
    <mergeCell ref="RA7:RK7"/>
    <mergeCell ref="RL7:RV7"/>
    <mergeCell ref="RW7:SG7"/>
    <mergeCell ref="SH7:SR7"/>
    <mergeCell ref="SS7:TC7"/>
    <mergeCell ref="OB7:OL7"/>
    <mergeCell ref="OM7:OW7"/>
    <mergeCell ref="OX7:PH7"/>
    <mergeCell ref="PI7:PS7"/>
    <mergeCell ref="PT7:QD7"/>
    <mergeCell ref="QE7:QO7"/>
    <mergeCell ref="AAT7:ABD7"/>
    <mergeCell ref="ABE7:ABO7"/>
    <mergeCell ref="ABP7:ABZ7"/>
    <mergeCell ref="ACA7:ACK7"/>
    <mergeCell ref="ACL7:ACV7"/>
    <mergeCell ref="ACW7:ADG7"/>
    <mergeCell ref="YF7:YP7"/>
    <mergeCell ref="YQ7:ZA7"/>
    <mergeCell ref="ZB7:ZL7"/>
    <mergeCell ref="ZM7:ZW7"/>
    <mergeCell ref="ZX7:AAH7"/>
    <mergeCell ref="AAI7:AAS7"/>
    <mergeCell ref="VR7:WB7"/>
    <mergeCell ref="WC7:WM7"/>
    <mergeCell ref="WN7:WX7"/>
    <mergeCell ref="WY7:XI7"/>
    <mergeCell ref="XJ7:XT7"/>
    <mergeCell ref="XU7:YE7"/>
    <mergeCell ref="AIJ7:AIT7"/>
    <mergeCell ref="AIU7:AJE7"/>
    <mergeCell ref="AJF7:AJP7"/>
    <mergeCell ref="AJQ7:AKA7"/>
    <mergeCell ref="AKB7:AKL7"/>
    <mergeCell ref="AKM7:AKW7"/>
    <mergeCell ref="AFV7:AGF7"/>
    <mergeCell ref="AGG7:AGQ7"/>
    <mergeCell ref="AGR7:AHB7"/>
    <mergeCell ref="AHC7:AHM7"/>
    <mergeCell ref="AHN7:AHX7"/>
    <mergeCell ref="AHY7:AII7"/>
    <mergeCell ref="ADH7:ADR7"/>
    <mergeCell ref="ADS7:AEC7"/>
    <mergeCell ref="AED7:AEN7"/>
    <mergeCell ref="AEO7:AEY7"/>
    <mergeCell ref="AEZ7:AFJ7"/>
    <mergeCell ref="AFK7:AFU7"/>
    <mergeCell ref="APZ7:AQJ7"/>
    <mergeCell ref="AQK7:AQU7"/>
    <mergeCell ref="AQV7:ARF7"/>
    <mergeCell ref="ARG7:ARQ7"/>
    <mergeCell ref="ARR7:ASB7"/>
    <mergeCell ref="ASC7:ASM7"/>
    <mergeCell ref="ANL7:ANV7"/>
    <mergeCell ref="ANW7:AOG7"/>
    <mergeCell ref="AOH7:AOR7"/>
    <mergeCell ref="AOS7:APC7"/>
    <mergeCell ref="APD7:APN7"/>
    <mergeCell ref="APO7:APY7"/>
    <mergeCell ref="AKX7:ALH7"/>
    <mergeCell ref="ALI7:ALS7"/>
    <mergeCell ref="ALT7:AMD7"/>
    <mergeCell ref="AME7:AMO7"/>
    <mergeCell ref="AMP7:AMZ7"/>
    <mergeCell ref="ANA7:ANK7"/>
    <mergeCell ref="AXP7:AXZ7"/>
    <mergeCell ref="AYA7:AYK7"/>
    <mergeCell ref="AYL7:AYV7"/>
    <mergeCell ref="AYW7:AZG7"/>
    <mergeCell ref="AZH7:AZR7"/>
    <mergeCell ref="AZS7:BAC7"/>
    <mergeCell ref="AVB7:AVL7"/>
    <mergeCell ref="AVM7:AVW7"/>
    <mergeCell ref="AVX7:AWH7"/>
    <mergeCell ref="AWI7:AWS7"/>
    <mergeCell ref="AWT7:AXD7"/>
    <mergeCell ref="AXE7:AXO7"/>
    <mergeCell ref="ASN7:ASX7"/>
    <mergeCell ref="ASY7:ATI7"/>
    <mergeCell ref="ATJ7:ATT7"/>
    <mergeCell ref="ATU7:AUE7"/>
    <mergeCell ref="AUF7:AUP7"/>
    <mergeCell ref="AUQ7:AVA7"/>
    <mergeCell ref="BFF7:BFP7"/>
    <mergeCell ref="BFQ7:BGA7"/>
    <mergeCell ref="BGB7:BGL7"/>
    <mergeCell ref="BGM7:BGW7"/>
    <mergeCell ref="BGX7:BHH7"/>
    <mergeCell ref="BHI7:BHS7"/>
    <mergeCell ref="BCR7:BDB7"/>
    <mergeCell ref="BDC7:BDM7"/>
    <mergeCell ref="BDN7:BDX7"/>
    <mergeCell ref="BDY7:BEI7"/>
    <mergeCell ref="BEJ7:BET7"/>
    <mergeCell ref="BEU7:BFE7"/>
    <mergeCell ref="BAD7:BAN7"/>
    <mergeCell ref="BAO7:BAY7"/>
    <mergeCell ref="BAZ7:BBJ7"/>
    <mergeCell ref="BBK7:BBU7"/>
    <mergeCell ref="BBV7:BCF7"/>
    <mergeCell ref="BCG7:BCQ7"/>
    <mergeCell ref="BMV7:BNF7"/>
    <mergeCell ref="BNG7:BNQ7"/>
    <mergeCell ref="BNR7:BOB7"/>
    <mergeCell ref="BOC7:BOM7"/>
    <mergeCell ref="BON7:BOX7"/>
    <mergeCell ref="BOY7:BPI7"/>
    <mergeCell ref="BKH7:BKR7"/>
    <mergeCell ref="BKS7:BLC7"/>
    <mergeCell ref="BLD7:BLN7"/>
    <mergeCell ref="BLO7:BLY7"/>
    <mergeCell ref="BLZ7:BMJ7"/>
    <mergeCell ref="BMK7:BMU7"/>
    <mergeCell ref="BHT7:BID7"/>
    <mergeCell ref="BIE7:BIO7"/>
    <mergeCell ref="BIP7:BIZ7"/>
    <mergeCell ref="BJA7:BJK7"/>
    <mergeCell ref="BJL7:BJV7"/>
    <mergeCell ref="BJW7:BKG7"/>
    <mergeCell ref="BUL7:BUV7"/>
    <mergeCell ref="BUW7:BVG7"/>
    <mergeCell ref="BVH7:BVR7"/>
    <mergeCell ref="BVS7:BWC7"/>
    <mergeCell ref="BWD7:BWN7"/>
    <mergeCell ref="BWO7:BWY7"/>
    <mergeCell ref="BRX7:BSH7"/>
    <mergeCell ref="BSI7:BSS7"/>
    <mergeCell ref="BST7:BTD7"/>
    <mergeCell ref="BTE7:BTO7"/>
    <mergeCell ref="BTP7:BTZ7"/>
    <mergeCell ref="BUA7:BUK7"/>
    <mergeCell ref="BPJ7:BPT7"/>
    <mergeCell ref="BPU7:BQE7"/>
    <mergeCell ref="BQF7:BQP7"/>
    <mergeCell ref="BQQ7:BRA7"/>
    <mergeCell ref="BRB7:BRL7"/>
    <mergeCell ref="BRM7:BRW7"/>
    <mergeCell ref="CCB7:CCL7"/>
    <mergeCell ref="CCM7:CCW7"/>
    <mergeCell ref="CCX7:CDH7"/>
    <mergeCell ref="CDI7:CDS7"/>
    <mergeCell ref="CDT7:CED7"/>
    <mergeCell ref="CEE7:CEO7"/>
    <mergeCell ref="BZN7:BZX7"/>
    <mergeCell ref="BZY7:CAI7"/>
    <mergeCell ref="CAJ7:CAT7"/>
    <mergeCell ref="CAU7:CBE7"/>
    <mergeCell ref="CBF7:CBP7"/>
    <mergeCell ref="CBQ7:CCA7"/>
    <mergeCell ref="BWZ7:BXJ7"/>
    <mergeCell ref="BXK7:BXU7"/>
    <mergeCell ref="BXV7:BYF7"/>
    <mergeCell ref="BYG7:BYQ7"/>
    <mergeCell ref="BYR7:BZB7"/>
    <mergeCell ref="BZC7:BZM7"/>
    <mergeCell ref="CJR7:CKB7"/>
    <mergeCell ref="CKC7:CKM7"/>
    <mergeCell ref="CKN7:CKX7"/>
    <mergeCell ref="CKY7:CLI7"/>
    <mergeCell ref="CLJ7:CLT7"/>
    <mergeCell ref="CLU7:CME7"/>
    <mergeCell ref="CHD7:CHN7"/>
    <mergeCell ref="CHO7:CHY7"/>
    <mergeCell ref="CHZ7:CIJ7"/>
    <mergeCell ref="CIK7:CIU7"/>
    <mergeCell ref="CIV7:CJF7"/>
    <mergeCell ref="CJG7:CJQ7"/>
    <mergeCell ref="CEP7:CEZ7"/>
    <mergeCell ref="CFA7:CFK7"/>
    <mergeCell ref="CFL7:CFV7"/>
    <mergeCell ref="CFW7:CGG7"/>
    <mergeCell ref="CGH7:CGR7"/>
    <mergeCell ref="CGS7:CHC7"/>
    <mergeCell ref="CRH7:CRR7"/>
    <mergeCell ref="CRS7:CSC7"/>
    <mergeCell ref="CSD7:CSN7"/>
    <mergeCell ref="CSO7:CSY7"/>
    <mergeCell ref="CSZ7:CTJ7"/>
    <mergeCell ref="CTK7:CTU7"/>
    <mergeCell ref="COT7:CPD7"/>
    <mergeCell ref="CPE7:CPO7"/>
    <mergeCell ref="CPP7:CPZ7"/>
    <mergeCell ref="CQA7:CQK7"/>
    <mergeCell ref="CQL7:CQV7"/>
    <mergeCell ref="CQW7:CRG7"/>
    <mergeCell ref="CMF7:CMP7"/>
    <mergeCell ref="CMQ7:CNA7"/>
    <mergeCell ref="CNB7:CNL7"/>
    <mergeCell ref="CNM7:CNW7"/>
    <mergeCell ref="CNX7:COH7"/>
    <mergeCell ref="COI7:COS7"/>
    <mergeCell ref="CYX7:CZH7"/>
    <mergeCell ref="CZI7:CZS7"/>
    <mergeCell ref="CZT7:DAD7"/>
    <mergeCell ref="DAE7:DAO7"/>
    <mergeCell ref="DAP7:DAZ7"/>
    <mergeCell ref="DBA7:DBK7"/>
    <mergeCell ref="CWJ7:CWT7"/>
    <mergeCell ref="CWU7:CXE7"/>
    <mergeCell ref="CXF7:CXP7"/>
    <mergeCell ref="CXQ7:CYA7"/>
    <mergeCell ref="CYB7:CYL7"/>
    <mergeCell ref="CYM7:CYW7"/>
    <mergeCell ref="CTV7:CUF7"/>
    <mergeCell ref="CUG7:CUQ7"/>
    <mergeCell ref="CUR7:CVB7"/>
    <mergeCell ref="CVC7:CVM7"/>
    <mergeCell ref="CVN7:CVX7"/>
    <mergeCell ref="CVY7:CWI7"/>
    <mergeCell ref="DGN7:DGX7"/>
    <mergeCell ref="DGY7:DHI7"/>
    <mergeCell ref="DHJ7:DHT7"/>
    <mergeCell ref="DHU7:DIE7"/>
    <mergeCell ref="DIF7:DIP7"/>
    <mergeCell ref="DIQ7:DJA7"/>
    <mergeCell ref="DDZ7:DEJ7"/>
    <mergeCell ref="DEK7:DEU7"/>
    <mergeCell ref="DEV7:DFF7"/>
    <mergeCell ref="DFG7:DFQ7"/>
    <mergeCell ref="DFR7:DGB7"/>
    <mergeCell ref="DGC7:DGM7"/>
    <mergeCell ref="DBL7:DBV7"/>
    <mergeCell ref="DBW7:DCG7"/>
    <mergeCell ref="DCH7:DCR7"/>
    <mergeCell ref="DCS7:DDC7"/>
    <mergeCell ref="DDD7:DDN7"/>
    <mergeCell ref="DDO7:DDY7"/>
    <mergeCell ref="DOD7:DON7"/>
    <mergeCell ref="DOO7:DOY7"/>
    <mergeCell ref="DOZ7:DPJ7"/>
    <mergeCell ref="DPK7:DPU7"/>
    <mergeCell ref="DPV7:DQF7"/>
    <mergeCell ref="DQG7:DQQ7"/>
    <mergeCell ref="DLP7:DLZ7"/>
    <mergeCell ref="DMA7:DMK7"/>
    <mergeCell ref="DML7:DMV7"/>
    <mergeCell ref="DMW7:DNG7"/>
    <mergeCell ref="DNH7:DNR7"/>
    <mergeCell ref="DNS7:DOC7"/>
    <mergeCell ref="DJB7:DJL7"/>
    <mergeCell ref="DJM7:DJW7"/>
    <mergeCell ref="DJX7:DKH7"/>
    <mergeCell ref="DKI7:DKS7"/>
    <mergeCell ref="DKT7:DLD7"/>
    <mergeCell ref="DLE7:DLO7"/>
    <mergeCell ref="DVT7:DWD7"/>
    <mergeCell ref="DWE7:DWO7"/>
    <mergeCell ref="DWP7:DWZ7"/>
    <mergeCell ref="DXA7:DXK7"/>
    <mergeCell ref="DXL7:DXV7"/>
    <mergeCell ref="DXW7:DYG7"/>
    <mergeCell ref="DTF7:DTP7"/>
    <mergeCell ref="DTQ7:DUA7"/>
    <mergeCell ref="DUB7:DUL7"/>
    <mergeCell ref="DUM7:DUW7"/>
    <mergeCell ref="DUX7:DVH7"/>
    <mergeCell ref="DVI7:DVS7"/>
    <mergeCell ref="DQR7:DRB7"/>
    <mergeCell ref="DRC7:DRM7"/>
    <mergeCell ref="DRN7:DRX7"/>
    <mergeCell ref="DRY7:DSI7"/>
    <mergeCell ref="DSJ7:DST7"/>
    <mergeCell ref="DSU7:DTE7"/>
    <mergeCell ref="EDJ7:EDT7"/>
    <mergeCell ref="EDU7:EEE7"/>
    <mergeCell ref="EEF7:EEP7"/>
    <mergeCell ref="EEQ7:EFA7"/>
    <mergeCell ref="EFB7:EFL7"/>
    <mergeCell ref="EFM7:EFW7"/>
    <mergeCell ref="EAV7:EBF7"/>
    <mergeCell ref="EBG7:EBQ7"/>
    <mergeCell ref="EBR7:ECB7"/>
    <mergeCell ref="ECC7:ECM7"/>
    <mergeCell ref="ECN7:ECX7"/>
    <mergeCell ref="ECY7:EDI7"/>
    <mergeCell ref="DYH7:DYR7"/>
    <mergeCell ref="DYS7:DZC7"/>
    <mergeCell ref="DZD7:DZN7"/>
    <mergeCell ref="DZO7:DZY7"/>
    <mergeCell ref="DZZ7:EAJ7"/>
    <mergeCell ref="EAK7:EAU7"/>
    <mergeCell ref="EKZ7:ELJ7"/>
    <mergeCell ref="ELK7:ELU7"/>
    <mergeCell ref="ELV7:EMF7"/>
    <mergeCell ref="EMG7:EMQ7"/>
    <mergeCell ref="EMR7:ENB7"/>
    <mergeCell ref="ENC7:ENM7"/>
    <mergeCell ref="EIL7:EIV7"/>
    <mergeCell ref="EIW7:EJG7"/>
    <mergeCell ref="EJH7:EJR7"/>
    <mergeCell ref="EJS7:EKC7"/>
    <mergeCell ref="EKD7:EKN7"/>
    <mergeCell ref="EKO7:EKY7"/>
    <mergeCell ref="EFX7:EGH7"/>
    <mergeCell ref="EGI7:EGS7"/>
    <mergeCell ref="EGT7:EHD7"/>
    <mergeCell ref="EHE7:EHO7"/>
    <mergeCell ref="EHP7:EHZ7"/>
    <mergeCell ref="EIA7:EIK7"/>
    <mergeCell ref="ESP7:ESZ7"/>
    <mergeCell ref="ETA7:ETK7"/>
    <mergeCell ref="ETL7:ETV7"/>
    <mergeCell ref="ETW7:EUG7"/>
    <mergeCell ref="EUH7:EUR7"/>
    <mergeCell ref="EUS7:EVC7"/>
    <mergeCell ref="EQB7:EQL7"/>
    <mergeCell ref="EQM7:EQW7"/>
    <mergeCell ref="EQX7:ERH7"/>
    <mergeCell ref="ERI7:ERS7"/>
    <mergeCell ref="ERT7:ESD7"/>
    <mergeCell ref="ESE7:ESO7"/>
    <mergeCell ref="ENN7:ENX7"/>
    <mergeCell ref="ENY7:EOI7"/>
    <mergeCell ref="EOJ7:EOT7"/>
    <mergeCell ref="EOU7:EPE7"/>
    <mergeCell ref="EPF7:EPP7"/>
    <mergeCell ref="EPQ7:EQA7"/>
    <mergeCell ref="FAF7:FAP7"/>
    <mergeCell ref="FAQ7:FBA7"/>
    <mergeCell ref="FBB7:FBL7"/>
    <mergeCell ref="FBM7:FBW7"/>
    <mergeCell ref="FBX7:FCH7"/>
    <mergeCell ref="FCI7:FCS7"/>
    <mergeCell ref="EXR7:EYB7"/>
    <mergeCell ref="EYC7:EYM7"/>
    <mergeCell ref="EYN7:EYX7"/>
    <mergeCell ref="EYY7:EZI7"/>
    <mergeCell ref="EZJ7:EZT7"/>
    <mergeCell ref="EZU7:FAE7"/>
    <mergeCell ref="EVD7:EVN7"/>
    <mergeCell ref="EVO7:EVY7"/>
    <mergeCell ref="EVZ7:EWJ7"/>
    <mergeCell ref="EWK7:EWU7"/>
    <mergeCell ref="EWV7:EXF7"/>
    <mergeCell ref="EXG7:EXQ7"/>
    <mergeCell ref="FHV7:FIF7"/>
    <mergeCell ref="FIG7:FIQ7"/>
    <mergeCell ref="FIR7:FJB7"/>
    <mergeCell ref="FJC7:FJM7"/>
    <mergeCell ref="FJN7:FJX7"/>
    <mergeCell ref="FJY7:FKI7"/>
    <mergeCell ref="FFH7:FFR7"/>
    <mergeCell ref="FFS7:FGC7"/>
    <mergeCell ref="FGD7:FGN7"/>
    <mergeCell ref="FGO7:FGY7"/>
    <mergeCell ref="FGZ7:FHJ7"/>
    <mergeCell ref="FHK7:FHU7"/>
    <mergeCell ref="FCT7:FDD7"/>
    <mergeCell ref="FDE7:FDO7"/>
    <mergeCell ref="FDP7:FDZ7"/>
    <mergeCell ref="FEA7:FEK7"/>
    <mergeCell ref="FEL7:FEV7"/>
    <mergeCell ref="FEW7:FFG7"/>
    <mergeCell ref="FPL7:FPV7"/>
    <mergeCell ref="FPW7:FQG7"/>
    <mergeCell ref="FQH7:FQR7"/>
    <mergeCell ref="FQS7:FRC7"/>
    <mergeCell ref="FRD7:FRN7"/>
    <mergeCell ref="FRO7:FRY7"/>
    <mergeCell ref="FMX7:FNH7"/>
    <mergeCell ref="FNI7:FNS7"/>
    <mergeCell ref="FNT7:FOD7"/>
    <mergeCell ref="FOE7:FOO7"/>
    <mergeCell ref="FOP7:FOZ7"/>
    <mergeCell ref="FPA7:FPK7"/>
    <mergeCell ref="FKJ7:FKT7"/>
    <mergeCell ref="FKU7:FLE7"/>
    <mergeCell ref="FLF7:FLP7"/>
    <mergeCell ref="FLQ7:FMA7"/>
    <mergeCell ref="FMB7:FML7"/>
    <mergeCell ref="FMM7:FMW7"/>
    <mergeCell ref="FXB7:FXL7"/>
    <mergeCell ref="FXM7:FXW7"/>
    <mergeCell ref="FXX7:FYH7"/>
    <mergeCell ref="FYI7:FYS7"/>
    <mergeCell ref="FYT7:FZD7"/>
    <mergeCell ref="FZE7:FZO7"/>
    <mergeCell ref="FUN7:FUX7"/>
    <mergeCell ref="FUY7:FVI7"/>
    <mergeCell ref="FVJ7:FVT7"/>
    <mergeCell ref="FVU7:FWE7"/>
    <mergeCell ref="FWF7:FWP7"/>
    <mergeCell ref="FWQ7:FXA7"/>
    <mergeCell ref="FRZ7:FSJ7"/>
    <mergeCell ref="FSK7:FSU7"/>
    <mergeCell ref="FSV7:FTF7"/>
    <mergeCell ref="FTG7:FTQ7"/>
    <mergeCell ref="FTR7:FUB7"/>
    <mergeCell ref="FUC7:FUM7"/>
    <mergeCell ref="GER7:GFB7"/>
    <mergeCell ref="GFC7:GFM7"/>
    <mergeCell ref="GFN7:GFX7"/>
    <mergeCell ref="GFY7:GGI7"/>
    <mergeCell ref="GGJ7:GGT7"/>
    <mergeCell ref="GGU7:GHE7"/>
    <mergeCell ref="GCD7:GCN7"/>
    <mergeCell ref="GCO7:GCY7"/>
    <mergeCell ref="GCZ7:GDJ7"/>
    <mergeCell ref="GDK7:GDU7"/>
    <mergeCell ref="GDV7:GEF7"/>
    <mergeCell ref="GEG7:GEQ7"/>
    <mergeCell ref="FZP7:FZZ7"/>
    <mergeCell ref="GAA7:GAK7"/>
    <mergeCell ref="GAL7:GAV7"/>
    <mergeCell ref="GAW7:GBG7"/>
    <mergeCell ref="GBH7:GBR7"/>
    <mergeCell ref="GBS7:GCC7"/>
    <mergeCell ref="GMH7:GMR7"/>
    <mergeCell ref="GMS7:GNC7"/>
    <mergeCell ref="GND7:GNN7"/>
    <mergeCell ref="GNO7:GNY7"/>
    <mergeCell ref="GNZ7:GOJ7"/>
    <mergeCell ref="GOK7:GOU7"/>
    <mergeCell ref="GJT7:GKD7"/>
    <mergeCell ref="GKE7:GKO7"/>
    <mergeCell ref="GKP7:GKZ7"/>
    <mergeCell ref="GLA7:GLK7"/>
    <mergeCell ref="GLL7:GLV7"/>
    <mergeCell ref="GLW7:GMG7"/>
    <mergeCell ref="GHF7:GHP7"/>
    <mergeCell ref="GHQ7:GIA7"/>
    <mergeCell ref="GIB7:GIL7"/>
    <mergeCell ref="GIM7:GIW7"/>
    <mergeCell ref="GIX7:GJH7"/>
    <mergeCell ref="GJI7:GJS7"/>
    <mergeCell ref="GTX7:GUH7"/>
    <mergeCell ref="GUI7:GUS7"/>
    <mergeCell ref="GUT7:GVD7"/>
    <mergeCell ref="GVE7:GVO7"/>
    <mergeCell ref="GVP7:GVZ7"/>
    <mergeCell ref="GWA7:GWK7"/>
    <mergeCell ref="GRJ7:GRT7"/>
    <mergeCell ref="GRU7:GSE7"/>
    <mergeCell ref="GSF7:GSP7"/>
    <mergeCell ref="GSQ7:GTA7"/>
    <mergeCell ref="GTB7:GTL7"/>
    <mergeCell ref="GTM7:GTW7"/>
    <mergeCell ref="GOV7:GPF7"/>
    <mergeCell ref="GPG7:GPQ7"/>
    <mergeCell ref="GPR7:GQB7"/>
    <mergeCell ref="GQC7:GQM7"/>
    <mergeCell ref="GQN7:GQX7"/>
    <mergeCell ref="GQY7:GRI7"/>
    <mergeCell ref="HBN7:HBX7"/>
    <mergeCell ref="HBY7:HCI7"/>
    <mergeCell ref="HCJ7:HCT7"/>
    <mergeCell ref="HCU7:HDE7"/>
    <mergeCell ref="HDF7:HDP7"/>
    <mergeCell ref="HDQ7:HEA7"/>
    <mergeCell ref="GYZ7:GZJ7"/>
    <mergeCell ref="GZK7:GZU7"/>
    <mergeCell ref="GZV7:HAF7"/>
    <mergeCell ref="HAG7:HAQ7"/>
    <mergeCell ref="HAR7:HBB7"/>
    <mergeCell ref="HBC7:HBM7"/>
    <mergeCell ref="GWL7:GWV7"/>
    <mergeCell ref="GWW7:GXG7"/>
    <mergeCell ref="GXH7:GXR7"/>
    <mergeCell ref="GXS7:GYC7"/>
    <mergeCell ref="GYD7:GYN7"/>
    <mergeCell ref="GYO7:GYY7"/>
    <mergeCell ref="HJD7:HJN7"/>
    <mergeCell ref="HJO7:HJY7"/>
    <mergeCell ref="HJZ7:HKJ7"/>
    <mergeCell ref="HKK7:HKU7"/>
    <mergeCell ref="HKV7:HLF7"/>
    <mergeCell ref="HLG7:HLQ7"/>
    <mergeCell ref="HGP7:HGZ7"/>
    <mergeCell ref="HHA7:HHK7"/>
    <mergeCell ref="HHL7:HHV7"/>
    <mergeCell ref="HHW7:HIG7"/>
    <mergeCell ref="HIH7:HIR7"/>
    <mergeCell ref="HIS7:HJC7"/>
    <mergeCell ref="HEB7:HEL7"/>
    <mergeCell ref="HEM7:HEW7"/>
    <mergeCell ref="HEX7:HFH7"/>
    <mergeCell ref="HFI7:HFS7"/>
    <mergeCell ref="HFT7:HGD7"/>
    <mergeCell ref="HGE7:HGO7"/>
    <mergeCell ref="HQT7:HRD7"/>
    <mergeCell ref="HRE7:HRO7"/>
    <mergeCell ref="HRP7:HRZ7"/>
    <mergeCell ref="HSA7:HSK7"/>
    <mergeCell ref="HSL7:HSV7"/>
    <mergeCell ref="HSW7:HTG7"/>
    <mergeCell ref="HOF7:HOP7"/>
    <mergeCell ref="HOQ7:HPA7"/>
    <mergeCell ref="HPB7:HPL7"/>
    <mergeCell ref="HPM7:HPW7"/>
    <mergeCell ref="HPX7:HQH7"/>
    <mergeCell ref="HQI7:HQS7"/>
    <mergeCell ref="HLR7:HMB7"/>
    <mergeCell ref="HMC7:HMM7"/>
    <mergeCell ref="HMN7:HMX7"/>
    <mergeCell ref="HMY7:HNI7"/>
    <mergeCell ref="HNJ7:HNT7"/>
    <mergeCell ref="HNU7:HOE7"/>
    <mergeCell ref="HYJ7:HYT7"/>
    <mergeCell ref="HYU7:HZE7"/>
    <mergeCell ref="HZF7:HZP7"/>
    <mergeCell ref="HZQ7:IAA7"/>
    <mergeCell ref="IAB7:IAL7"/>
    <mergeCell ref="IAM7:IAW7"/>
    <mergeCell ref="HVV7:HWF7"/>
    <mergeCell ref="HWG7:HWQ7"/>
    <mergeCell ref="HWR7:HXB7"/>
    <mergeCell ref="HXC7:HXM7"/>
    <mergeCell ref="HXN7:HXX7"/>
    <mergeCell ref="HXY7:HYI7"/>
    <mergeCell ref="HTH7:HTR7"/>
    <mergeCell ref="HTS7:HUC7"/>
    <mergeCell ref="HUD7:HUN7"/>
    <mergeCell ref="HUO7:HUY7"/>
    <mergeCell ref="HUZ7:HVJ7"/>
    <mergeCell ref="HVK7:HVU7"/>
    <mergeCell ref="IFZ7:IGJ7"/>
    <mergeCell ref="IGK7:IGU7"/>
    <mergeCell ref="IGV7:IHF7"/>
    <mergeCell ref="IHG7:IHQ7"/>
    <mergeCell ref="IHR7:IIB7"/>
    <mergeCell ref="IIC7:IIM7"/>
    <mergeCell ref="IDL7:IDV7"/>
    <mergeCell ref="IDW7:IEG7"/>
    <mergeCell ref="IEH7:IER7"/>
    <mergeCell ref="IES7:IFC7"/>
    <mergeCell ref="IFD7:IFN7"/>
    <mergeCell ref="IFO7:IFY7"/>
    <mergeCell ref="IAX7:IBH7"/>
    <mergeCell ref="IBI7:IBS7"/>
    <mergeCell ref="IBT7:ICD7"/>
    <mergeCell ref="ICE7:ICO7"/>
    <mergeCell ref="ICP7:ICZ7"/>
    <mergeCell ref="IDA7:IDK7"/>
    <mergeCell ref="INP7:INZ7"/>
    <mergeCell ref="IOA7:IOK7"/>
    <mergeCell ref="IOL7:IOV7"/>
    <mergeCell ref="IOW7:IPG7"/>
    <mergeCell ref="IPH7:IPR7"/>
    <mergeCell ref="IPS7:IQC7"/>
    <mergeCell ref="ILB7:ILL7"/>
    <mergeCell ref="ILM7:ILW7"/>
    <mergeCell ref="ILX7:IMH7"/>
    <mergeCell ref="IMI7:IMS7"/>
    <mergeCell ref="IMT7:IND7"/>
    <mergeCell ref="INE7:INO7"/>
    <mergeCell ref="IIN7:IIX7"/>
    <mergeCell ref="IIY7:IJI7"/>
    <mergeCell ref="IJJ7:IJT7"/>
    <mergeCell ref="IJU7:IKE7"/>
    <mergeCell ref="IKF7:IKP7"/>
    <mergeCell ref="IKQ7:ILA7"/>
    <mergeCell ref="IVF7:IVP7"/>
    <mergeCell ref="IVQ7:IWA7"/>
    <mergeCell ref="IWB7:IWL7"/>
    <mergeCell ref="IWM7:IWW7"/>
    <mergeCell ref="IWX7:IXH7"/>
    <mergeCell ref="IXI7:IXS7"/>
    <mergeCell ref="ISR7:ITB7"/>
    <mergeCell ref="ITC7:ITM7"/>
    <mergeCell ref="ITN7:ITX7"/>
    <mergeCell ref="ITY7:IUI7"/>
    <mergeCell ref="IUJ7:IUT7"/>
    <mergeCell ref="IUU7:IVE7"/>
    <mergeCell ref="IQD7:IQN7"/>
    <mergeCell ref="IQO7:IQY7"/>
    <mergeCell ref="IQZ7:IRJ7"/>
    <mergeCell ref="IRK7:IRU7"/>
    <mergeCell ref="IRV7:ISF7"/>
    <mergeCell ref="ISG7:ISQ7"/>
    <mergeCell ref="JCV7:JDF7"/>
    <mergeCell ref="JDG7:JDQ7"/>
    <mergeCell ref="JDR7:JEB7"/>
    <mergeCell ref="JEC7:JEM7"/>
    <mergeCell ref="JEN7:JEX7"/>
    <mergeCell ref="JEY7:JFI7"/>
    <mergeCell ref="JAH7:JAR7"/>
    <mergeCell ref="JAS7:JBC7"/>
    <mergeCell ref="JBD7:JBN7"/>
    <mergeCell ref="JBO7:JBY7"/>
    <mergeCell ref="JBZ7:JCJ7"/>
    <mergeCell ref="JCK7:JCU7"/>
    <mergeCell ref="IXT7:IYD7"/>
    <mergeCell ref="IYE7:IYO7"/>
    <mergeCell ref="IYP7:IYZ7"/>
    <mergeCell ref="IZA7:IZK7"/>
    <mergeCell ref="IZL7:IZV7"/>
    <mergeCell ref="IZW7:JAG7"/>
    <mergeCell ref="JKL7:JKV7"/>
    <mergeCell ref="JKW7:JLG7"/>
    <mergeCell ref="JLH7:JLR7"/>
    <mergeCell ref="JLS7:JMC7"/>
    <mergeCell ref="JMD7:JMN7"/>
    <mergeCell ref="JMO7:JMY7"/>
    <mergeCell ref="JHX7:JIH7"/>
    <mergeCell ref="JII7:JIS7"/>
    <mergeCell ref="JIT7:JJD7"/>
    <mergeCell ref="JJE7:JJO7"/>
    <mergeCell ref="JJP7:JJZ7"/>
    <mergeCell ref="JKA7:JKK7"/>
    <mergeCell ref="JFJ7:JFT7"/>
    <mergeCell ref="JFU7:JGE7"/>
    <mergeCell ref="JGF7:JGP7"/>
    <mergeCell ref="JGQ7:JHA7"/>
    <mergeCell ref="JHB7:JHL7"/>
    <mergeCell ref="JHM7:JHW7"/>
    <mergeCell ref="JSB7:JSL7"/>
    <mergeCell ref="JSM7:JSW7"/>
    <mergeCell ref="JSX7:JTH7"/>
    <mergeCell ref="JTI7:JTS7"/>
    <mergeCell ref="JTT7:JUD7"/>
    <mergeCell ref="JUE7:JUO7"/>
    <mergeCell ref="JPN7:JPX7"/>
    <mergeCell ref="JPY7:JQI7"/>
    <mergeCell ref="JQJ7:JQT7"/>
    <mergeCell ref="JQU7:JRE7"/>
    <mergeCell ref="JRF7:JRP7"/>
    <mergeCell ref="JRQ7:JSA7"/>
    <mergeCell ref="JMZ7:JNJ7"/>
    <mergeCell ref="JNK7:JNU7"/>
    <mergeCell ref="JNV7:JOF7"/>
    <mergeCell ref="JOG7:JOQ7"/>
    <mergeCell ref="JOR7:JPB7"/>
    <mergeCell ref="JPC7:JPM7"/>
    <mergeCell ref="JZR7:KAB7"/>
    <mergeCell ref="KAC7:KAM7"/>
    <mergeCell ref="KAN7:KAX7"/>
    <mergeCell ref="KAY7:KBI7"/>
    <mergeCell ref="KBJ7:KBT7"/>
    <mergeCell ref="KBU7:KCE7"/>
    <mergeCell ref="JXD7:JXN7"/>
    <mergeCell ref="JXO7:JXY7"/>
    <mergeCell ref="JXZ7:JYJ7"/>
    <mergeCell ref="JYK7:JYU7"/>
    <mergeCell ref="JYV7:JZF7"/>
    <mergeCell ref="JZG7:JZQ7"/>
    <mergeCell ref="JUP7:JUZ7"/>
    <mergeCell ref="JVA7:JVK7"/>
    <mergeCell ref="JVL7:JVV7"/>
    <mergeCell ref="JVW7:JWG7"/>
    <mergeCell ref="JWH7:JWR7"/>
    <mergeCell ref="JWS7:JXC7"/>
    <mergeCell ref="KHH7:KHR7"/>
    <mergeCell ref="KHS7:KIC7"/>
    <mergeCell ref="KID7:KIN7"/>
    <mergeCell ref="KIO7:KIY7"/>
    <mergeCell ref="KIZ7:KJJ7"/>
    <mergeCell ref="KJK7:KJU7"/>
    <mergeCell ref="KET7:KFD7"/>
    <mergeCell ref="KFE7:KFO7"/>
    <mergeCell ref="KFP7:KFZ7"/>
    <mergeCell ref="KGA7:KGK7"/>
    <mergeCell ref="KGL7:KGV7"/>
    <mergeCell ref="KGW7:KHG7"/>
    <mergeCell ref="KCF7:KCP7"/>
    <mergeCell ref="KCQ7:KDA7"/>
    <mergeCell ref="KDB7:KDL7"/>
    <mergeCell ref="KDM7:KDW7"/>
    <mergeCell ref="KDX7:KEH7"/>
    <mergeCell ref="KEI7:KES7"/>
    <mergeCell ref="KOX7:KPH7"/>
    <mergeCell ref="KPI7:KPS7"/>
    <mergeCell ref="KPT7:KQD7"/>
    <mergeCell ref="KQE7:KQO7"/>
    <mergeCell ref="KQP7:KQZ7"/>
    <mergeCell ref="KRA7:KRK7"/>
    <mergeCell ref="KMJ7:KMT7"/>
    <mergeCell ref="KMU7:KNE7"/>
    <mergeCell ref="KNF7:KNP7"/>
    <mergeCell ref="KNQ7:KOA7"/>
    <mergeCell ref="KOB7:KOL7"/>
    <mergeCell ref="KOM7:KOW7"/>
    <mergeCell ref="KJV7:KKF7"/>
    <mergeCell ref="KKG7:KKQ7"/>
    <mergeCell ref="KKR7:KLB7"/>
    <mergeCell ref="KLC7:KLM7"/>
    <mergeCell ref="KLN7:KLX7"/>
    <mergeCell ref="KLY7:KMI7"/>
    <mergeCell ref="KWN7:KWX7"/>
    <mergeCell ref="KWY7:KXI7"/>
    <mergeCell ref="KXJ7:KXT7"/>
    <mergeCell ref="KXU7:KYE7"/>
    <mergeCell ref="KYF7:KYP7"/>
    <mergeCell ref="KYQ7:KZA7"/>
    <mergeCell ref="KTZ7:KUJ7"/>
    <mergeCell ref="KUK7:KUU7"/>
    <mergeCell ref="KUV7:KVF7"/>
    <mergeCell ref="KVG7:KVQ7"/>
    <mergeCell ref="KVR7:KWB7"/>
    <mergeCell ref="KWC7:KWM7"/>
    <mergeCell ref="KRL7:KRV7"/>
    <mergeCell ref="KRW7:KSG7"/>
    <mergeCell ref="KSH7:KSR7"/>
    <mergeCell ref="KSS7:KTC7"/>
    <mergeCell ref="KTD7:KTN7"/>
    <mergeCell ref="KTO7:KTY7"/>
    <mergeCell ref="LED7:LEN7"/>
    <mergeCell ref="LEO7:LEY7"/>
    <mergeCell ref="LEZ7:LFJ7"/>
    <mergeCell ref="LFK7:LFU7"/>
    <mergeCell ref="LFV7:LGF7"/>
    <mergeCell ref="LGG7:LGQ7"/>
    <mergeCell ref="LBP7:LBZ7"/>
    <mergeCell ref="LCA7:LCK7"/>
    <mergeCell ref="LCL7:LCV7"/>
    <mergeCell ref="LCW7:LDG7"/>
    <mergeCell ref="LDH7:LDR7"/>
    <mergeCell ref="LDS7:LEC7"/>
    <mergeCell ref="KZB7:KZL7"/>
    <mergeCell ref="KZM7:KZW7"/>
    <mergeCell ref="KZX7:LAH7"/>
    <mergeCell ref="LAI7:LAS7"/>
    <mergeCell ref="LAT7:LBD7"/>
    <mergeCell ref="LBE7:LBO7"/>
    <mergeCell ref="LLT7:LMD7"/>
    <mergeCell ref="LME7:LMO7"/>
    <mergeCell ref="LMP7:LMZ7"/>
    <mergeCell ref="LNA7:LNK7"/>
    <mergeCell ref="LNL7:LNV7"/>
    <mergeCell ref="LNW7:LOG7"/>
    <mergeCell ref="LJF7:LJP7"/>
    <mergeCell ref="LJQ7:LKA7"/>
    <mergeCell ref="LKB7:LKL7"/>
    <mergeCell ref="LKM7:LKW7"/>
    <mergeCell ref="LKX7:LLH7"/>
    <mergeCell ref="LLI7:LLS7"/>
    <mergeCell ref="LGR7:LHB7"/>
    <mergeCell ref="LHC7:LHM7"/>
    <mergeCell ref="LHN7:LHX7"/>
    <mergeCell ref="LHY7:LII7"/>
    <mergeCell ref="LIJ7:LIT7"/>
    <mergeCell ref="LIU7:LJE7"/>
    <mergeCell ref="LTJ7:LTT7"/>
    <mergeCell ref="LTU7:LUE7"/>
    <mergeCell ref="LUF7:LUP7"/>
    <mergeCell ref="LUQ7:LVA7"/>
    <mergeCell ref="LVB7:LVL7"/>
    <mergeCell ref="LVM7:LVW7"/>
    <mergeCell ref="LQV7:LRF7"/>
    <mergeCell ref="LRG7:LRQ7"/>
    <mergeCell ref="LRR7:LSB7"/>
    <mergeCell ref="LSC7:LSM7"/>
    <mergeCell ref="LSN7:LSX7"/>
    <mergeCell ref="LSY7:LTI7"/>
    <mergeCell ref="LOH7:LOR7"/>
    <mergeCell ref="LOS7:LPC7"/>
    <mergeCell ref="LPD7:LPN7"/>
    <mergeCell ref="LPO7:LPY7"/>
    <mergeCell ref="LPZ7:LQJ7"/>
    <mergeCell ref="LQK7:LQU7"/>
    <mergeCell ref="MAZ7:MBJ7"/>
    <mergeCell ref="MBK7:MBU7"/>
    <mergeCell ref="MBV7:MCF7"/>
    <mergeCell ref="MCG7:MCQ7"/>
    <mergeCell ref="MCR7:MDB7"/>
    <mergeCell ref="MDC7:MDM7"/>
    <mergeCell ref="LYL7:LYV7"/>
    <mergeCell ref="LYW7:LZG7"/>
    <mergeCell ref="LZH7:LZR7"/>
    <mergeCell ref="LZS7:MAC7"/>
    <mergeCell ref="MAD7:MAN7"/>
    <mergeCell ref="MAO7:MAY7"/>
    <mergeCell ref="LVX7:LWH7"/>
    <mergeCell ref="LWI7:LWS7"/>
    <mergeCell ref="LWT7:LXD7"/>
    <mergeCell ref="LXE7:LXO7"/>
    <mergeCell ref="LXP7:LXZ7"/>
    <mergeCell ref="LYA7:LYK7"/>
    <mergeCell ref="MIP7:MIZ7"/>
    <mergeCell ref="MJA7:MJK7"/>
    <mergeCell ref="MJL7:MJV7"/>
    <mergeCell ref="MJW7:MKG7"/>
    <mergeCell ref="MKH7:MKR7"/>
    <mergeCell ref="MKS7:MLC7"/>
    <mergeCell ref="MGB7:MGL7"/>
    <mergeCell ref="MGM7:MGW7"/>
    <mergeCell ref="MGX7:MHH7"/>
    <mergeCell ref="MHI7:MHS7"/>
    <mergeCell ref="MHT7:MID7"/>
    <mergeCell ref="MIE7:MIO7"/>
    <mergeCell ref="MDN7:MDX7"/>
    <mergeCell ref="MDY7:MEI7"/>
    <mergeCell ref="MEJ7:MET7"/>
    <mergeCell ref="MEU7:MFE7"/>
    <mergeCell ref="MFF7:MFP7"/>
    <mergeCell ref="MFQ7:MGA7"/>
    <mergeCell ref="MQF7:MQP7"/>
    <mergeCell ref="MQQ7:MRA7"/>
    <mergeCell ref="MRB7:MRL7"/>
    <mergeCell ref="MRM7:MRW7"/>
    <mergeCell ref="MRX7:MSH7"/>
    <mergeCell ref="MSI7:MSS7"/>
    <mergeCell ref="MNR7:MOB7"/>
    <mergeCell ref="MOC7:MOM7"/>
    <mergeCell ref="MON7:MOX7"/>
    <mergeCell ref="MOY7:MPI7"/>
    <mergeCell ref="MPJ7:MPT7"/>
    <mergeCell ref="MPU7:MQE7"/>
    <mergeCell ref="MLD7:MLN7"/>
    <mergeCell ref="MLO7:MLY7"/>
    <mergeCell ref="MLZ7:MMJ7"/>
    <mergeCell ref="MMK7:MMU7"/>
    <mergeCell ref="MMV7:MNF7"/>
    <mergeCell ref="MNG7:MNQ7"/>
    <mergeCell ref="MXV7:MYF7"/>
    <mergeCell ref="MYG7:MYQ7"/>
    <mergeCell ref="MYR7:MZB7"/>
    <mergeCell ref="MZC7:MZM7"/>
    <mergeCell ref="MZN7:MZX7"/>
    <mergeCell ref="MZY7:NAI7"/>
    <mergeCell ref="MVH7:MVR7"/>
    <mergeCell ref="MVS7:MWC7"/>
    <mergeCell ref="MWD7:MWN7"/>
    <mergeCell ref="MWO7:MWY7"/>
    <mergeCell ref="MWZ7:MXJ7"/>
    <mergeCell ref="MXK7:MXU7"/>
    <mergeCell ref="MST7:MTD7"/>
    <mergeCell ref="MTE7:MTO7"/>
    <mergeCell ref="MTP7:MTZ7"/>
    <mergeCell ref="MUA7:MUK7"/>
    <mergeCell ref="MUL7:MUV7"/>
    <mergeCell ref="MUW7:MVG7"/>
    <mergeCell ref="NFL7:NFV7"/>
    <mergeCell ref="NFW7:NGG7"/>
    <mergeCell ref="NGH7:NGR7"/>
    <mergeCell ref="NGS7:NHC7"/>
    <mergeCell ref="NHD7:NHN7"/>
    <mergeCell ref="NHO7:NHY7"/>
    <mergeCell ref="NCX7:NDH7"/>
    <mergeCell ref="NDI7:NDS7"/>
    <mergeCell ref="NDT7:NED7"/>
    <mergeCell ref="NEE7:NEO7"/>
    <mergeCell ref="NEP7:NEZ7"/>
    <mergeCell ref="NFA7:NFK7"/>
    <mergeCell ref="NAJ7:NAT7"/>
    <mergeCell ref="NAU7:NBE7"/>
    <mergeCell ref="NBF7:NBP7"/>
    <mergeCell ref="NBQ7:NCA7"/>
    <mergeCell ref="NCB7:NCL7"/>
    <mergeCell ref="NCM7:NCW7"/>
    <mergeCell ref="NNB7:NNL7"/>
    <mergeCell ref="NNM7:NNW7"/>
    <mergeCell ref="NNX7:NOH7"/>
    <mergeCell ref="NOI7:NOS7"/>
    <mergeCell ref="NOT7:NPD7"/>
    <mergeCell ref="NPE7:NPO7"/>
    <mergeCell ref="NKN7:NKX7"/>
    <mergeCell ref="NKY7:NLI7"/>
    <mergeCell ref="NLJ7:NLT7"/>
    <mergeCell ref="NLU7:NME7"/>
    <mergeCell ref="NMF7:NMP7"/>
    <mergeCell ref="NMQ7:NNA7"/>
    <mergeCell ref="NHZ7:NIJ7"/>
    <mergeCell ref="NIK7:NIU7"/>
    <mergeCell ref="NIV7:NJF7"/>
    <mergeCell ref="NJG7:NJQ7"/>
    <mergeCell ref="NJR7:NKB7"/>
    <mergeCell ref="NKC7:NKM7"/>
    <mergeCell ref="NUR7:NVB7"/>
    <mergeCell ref="NVC7:NVM7"/>
    <mergeCell ref="NVN7:NVX7"/>
    <mergeCell ref="NVY7:NWI7"/>
    <mergeCell ref="NWJ7:NWT7"/>
    <mergeCell ref="NWU7:NXE7"/>
    <mergeCell ref="NSD7:NSN7"/>
    <mergeCell ref="NSO7:NSY7"/>
    <mergeCell ref="NSZ7:NTJ7"/>
    <mergeCell ref="NTK7:NTU7"/>
    <mergeCell ref="NTV7:NUF7"/>
    <mergeCell ref="NUG7:NUQ7"/>
    <mergeCell ref="NPP7:NPZ7"/>
    <mergeCell ref="NQA7:NQK7"/>
    <mergeCell ref="NQL7:NQV7"/>
    <mergeCell ref="NQW7:NRG7"/>
    <mergeCell ref="NRH7:NRR7"/>
    <mergeCell ref="NRS7:NSC7"/>
    <mergeCell ref="OCH7:OCR7"/>
    <mergeCell ref="OCS7:ODC7"/>
    <mergeCell ref="ODD7:ODN7"/>
    <mergeCell ref="ODO7:ODY7"/>
    <mergeCell ref="ODZ7:OEJ7"/>
    <mergeCell ref="OEK7:OEU7"/>
    <mergeCell ref="NZT7:OAD7"/>
    <mergeCell ref="OAE7:OAO7"/>
    <mergeCell ref="OAP7:OAZ7"/>
    <mergeCell ref="OBA7:OBK7"/>
    <mergeCell ref="OBL7:OBV7"/>
    <mergeCell ref="OBW7:OCG7"/>
    <mergeCell ref="NXF7:NXP7"/>
    <mergeCell ref="NXQ7:NYA7"/>
    <mergeCell ref="NYB7:NYL7"/>
    <mergeCell ref="NYM7:NYW7"/>
    <mergeCell ref="NYX7:NZH7"/>
    <mergeCell ref="NZI7:NZS7"/>
    <mergeCell ref="OJX7:OKH7"/>
    <mergeCell ref="OKI7:OKS7"/>
    <mergeCell ref="OKT7:OLD7"/>
    <mergeCell ref="OLE7:OLO7"/>
    <mergeCell ref="OLP7:OLZ7"/>
    <mergeCell ref="OMA7:OMK7"/>
    <mergeCell ref="OHJ7:OHT7"/>
    <mergeCell ref="OHU7:OIE7"/>
    <mergeCell ref="OIF7:OIP7"/>
    <mergeCell ref="OIQ7:OJA7"/>
    <mergeCell ref="OJB7:OJL7"/>
    <mergeCell ref="OJM7:OJW7"/>
    <mergeCell ref="OEV7:OFF7"/>
    <mergeCell ref="OFG7:OFQ7"/>
    <mergeCell ref="OFR7:OGB7"/>
    <mergeCell ref="OGC7:OGM7"/>
    <mergeCell ref="OGN7:OGX7"/>
    <mergeCell ref="OGY7:OHI7"/>
    <mergeCell ref="ORN7:ORX7"/>
    <mergeCell ref="ORY7:OSI7"/>
    <mergeCell ref="OSJ7:OST7"/>
    <mergeCell ref="OSU7:OTE7"/>
    <mergeCell ref="OTF7:OTP7"/>
    <mergeCell ref="OTQ7:OUA7"/>
    <mergeCell ref="OOZ7:OPJ7"/>
    <mergeCell ref="OPK7:OPU7"/>
    <mergeCell ref="OPV7:OQF7"/>
    <mergeCell ref="OQG7:OQQ7"/>
    <mergeCell ref="OQR7:ORB7"/>
    <mergeCell ref="ORC7:ORM7"/>
    <mergeCell ref="OML7:OMV7"/>
    <mergeCell ref="OMW7:ONG7"/>
    <mergeCell ref="ONH7:ONR7"/>
    <mergeCell ref="ONS7:OOC7"/>
    <mergeCell ref="OOD7:OON7"/>
    <mergeCell ref="OOO7:OOY7"/>
    <mergeCell ref="OZD7:OZN7"/>
    <mergeCell ref="OZO7:OZY7"/>
    <mergeCell ref="OZZ7:PAJ7"/>
    <mergeCell ref="PAK7:PAU7"/>
    <mergeCell ref="PAV7:PBF7"/>
    <mergeCell ref="PBG7:PBQ7"/>
    <mergeCell ref="OWP7:OWZ7"/>
    <mergeCell ref="OXA7:OXK7"/>
    <mergeCell ref="OXL7:OXV7"/>
    <mergeCell ref="OXW7:OYG7"/>
    <mergeCell ref="OYH7:OYR7"/>
    <mergeCell ref="OYS7:OZC7"/>
    <mergeCell ref="OUB7:OUL7"/>
    <mergeCell ref="OUM7:OUW7"/>
    <mergeCell ref="OUX7:OVH7"/>
    <mergeCell ref="OVI7:OVS7"/>
    <mergeCell ref="OVT7:OWD7"/>
    <mergeCell ref="OWE7:OWO7"/>
    <mergeCell ref="PGT7:PHD7"/>
    <mergeCell ref="PHE7:PHO7"/>
    <mergeCell ref="PHP7:PHZ7"/>
    <mergeCell ref="PIA7:PIK7"/>
    <mergeCell ref="PIL7:PIV7"/>
    <mergeCell ref="PIW7:PJG7"/>
    <mergeCell ref="PEF7:PEP7"/>
    <mergeCell ref="PEQ7:PFA7"/>
    <mergeCell ref="PFB7:PFL7"/>
    <mergeCell ref="PFM7:PFW7"/>
    <mergeCell ref="PFX7:PGH7"/>
    <mergeCell ref="PGI7:PGS7"/>
    <mergeCell ref="PBR7:PCB7"/>
    <mergeCell ref="PCC7:PCM7"/>
    <mergeCell ref="PCN7:PCX7"/>
    <mergeCell ref="PCY7:PDI7"/>
    <mergeCell ref="PDJ7:PDT7"/>
    <mergeCell ref="PDU7:PEE7"/>
    <mergeCell ref="POJ7:POT7"/>
    <mergeCell ref="POU7:PPE7"/>
    <mergeCell ref="PPF7:PPP7"/>
    <mergeCell ref="PPQ7:PQA7"/>
    <mergeCell ref="PQB7:PQL7"/>
    <mergeCell ref="PQM7:PQW7"/>
    <mergeCell ref="PLV7:PMF7"/>
    <mergeCell ref="PMG7:PMQ7"/>
    <mergeCell ref="PMR7:PNB7"/>
    <mergeCell ref="PNC7:PNM7"/>
    <mergeCell ref="PNN7:PNX7"/>
    <mergeCell ref="PNY7:POI7"/>
    <mergeCell ref="PJH7:PJR7"/>
    <mergeCell ref="PJS7:PKC7"/>
    <mergeCell ref="PKD7:PKN7"/>
    <mergeCell ref="PKO7:PKY7"/>
    <mergeCell ref="PKZ7:PLJ7"/>
    <mergeCell ref="PLK7:PLU7"/>
    <mergeCell ref="PVZ7:PWJ7"/>
    <mergeCell ref="PWK7:PWU7"/>
    <mergeCell ref="PWV7:PXF7"/>
    <mergeCell ref="PXG7:PXQ7"/>
    <mergeCell ref="PXR7:PYB7"/>
    <mergeCell ref="PYC7:PYM7"/>
    <mergeCell ref="PTL7:PTV7"/>
    <mergeCell ref="PTW7:PUG7"/>
    <mergeCell ref="PUH7:PUR7"/>
    <mergeCell ref="PUS7:PVC7"/>
    <mergeCell ref="PVD7:PVN7"/>
    <mergeCell ref="PVO7:PVY7"/>
    <mergeCell ref="PQX7:PRH7"/>
    <mergeCell ref="PRI7:PRS7"/>
    <mergeCell ref="PRT7:PSD7"/>
    <mergeCell ref="PSE7:PSO7"/>
    <mergeCell ref="PSP7:PSZ7"/>
    <mergeCell ref="PTA7:PTK7"/>
    <mergeCell ref="QDP7:QDZ7"/>
    <mergeCell ref="QEA7:QEK7"/>
    <mergeCell ref="QEL7:QEV7"/>
    <mergeCell ref="QEW7:QFG7"/>
    <mergeCell ref="QFH7:QFR7"/>
    <mergeCell ref="QFS7:QGC7"/>
    <mergeCell ref="QBB7:QBL7"/>
    <mergeCell ref="QBM7:QBW7"/>
    <mergeCell ref="QBX7:QCH7"/>
    <mergeCell ref="QCI7:QCS7"/>
    <mergeCell ref="QCT7:QDD7"/>
    <mergeCell ref="QDE7:QDO7"/>
    <mergeCell ref="PYN7:PYX7"/>
    <mergeCell ref="PYY7:PZI7"/>
    <mergeCell ref="PZJ7:PZT7"/>
    <mergeCell ref="PZU7:QAE7"/>
    <mergeCell ref="QAF7:QAP7"/>
    <mergeCell ref="QAQ7:QBA7"/>
    <mergeCell ref="QLF7:QLP7"/>
    <mergeCell ref="QLQ7:QMA7"/>
    <mergeCell ref="QMB7:QML7"/>
    <mergeCell ref="QMM7:QMW7"/>
    <mergeCell ref="QMX7:QNH7"/>
    <mergeCell ref="QNI7:QNS7"/>
    <mergeCell ref="QIR7:QJB7"/>
    <mergeCell ref="QJC7:QJM7"/>
    <mergeCell ref="QJN7:QJX7"/>
    <mergeCell ref="QJY7:QKI7"/>
    <mergeCell ref="QKJ7:QKT7"/>
    <mergeCell ref="QKU7:QLE7"/>
    <mergeCell ref="QGD7:QGN7"/>
    <mergeCell ref="QGO7:QGY7"/>
    <mergeCell ref="QGZ7:QHJ7"/>
    <mergeCell ref="QHK7:QHU7"/>
    <mergeCell ref="QHV7:QIF7"/>
    <mergeCell ref="QIG7:QIQ7"/>
    <mergeCell ref="QSV7:QTF7"/>
    <mergeCell ref="QTG7:QTQ7"/>
    <mergeCell ref="QTR7:QUB7"/>
    <mergeCell ref="QUC7:QUM7"/>
    <mergeCell ref="QUN7:QUX7"/>
    <mergeCell ref="QUY7:QVI7"/>
    <mergeCell ref="QQH7:QQR7"/>
    <mergeCell ref="QQS7:QRC7"/>
    <mergeCell ref="QRD7:QRN7"/>
    <mergeCell ref="QRO7:QRY7"/>
    <mergeCell ref="QRZ7:QSJ7"/>
    <mergeCell ref="QSK7:QSU7"/>
    <mergeCell ref="QNT7:QOD7"/>
    <mergeCell ref="QOE7:QOO7"/>
    <mergeCell ref="QOP7:QOZ7"/>
    <mergeCell ref="QPA7:QPK7"/>
    <mergeCell ref="QPL7:QPV7"/>
    <mergeCell ref="QPW7:QQG7"/>
    <mergeCell ref="RAL7:RAV7"/>
    <mergeCell ref="RAW7:RBG7"/>
    <mergeCell ref="RBH7:RBR7"/>
    <mergeCell ref="RBS7:RCC7"/>
    <mergeCell ref="RCD7:RCN7"/>
    <mergeCell ref="RCO7:RCY7"/>
    <mergeCell ref="QXX7:QYH7"/>
    <mergeCell ref="QYI7:QYS7"/>
    <mergeCell ref="QYT7:QZD7"/>
    <mergeCell ref="QZE7:QZO7"/>
    <mergeCell ref="QZP7:QZZ7"/>
    <mergeCell ref="RAA7:RAK7"/>
    <mergeCell ref="QVJ7:QVT7"/>
    <mergeCell ref="QVU7:QWE7"/>
    <mergeCell ref="QWF7:QWP7"/>
    <mergeCell ref="QWQ7:QXA7"/>
    <mergeCell ref="QXB7:QXL7"/>
    <mergeCell ref="QXM7:QXW7"/>
    <mergeCell ref="RIB7:RIL7"/>
    <mergeCell ref="RIM7:RIW7"/>
    <mergeCell ref="RIX7:RJH7"/>
    <mergeCell ref="RJI7:RJS7"/>
    <mergeCell ref="RJT7:RKD7"/>
    <mergeCell ref="RKE7:RKO7"/>
    <mergeCell ref="RFN7:RFX7"/>
    <mergeCell ref="RFY7:RGI7"/>
    <mergeCell ref="RGJ7:RGT7"/>
    <mergeCell ref="RGU7:RHE7"/>
    <mergeCell ref="RHF7:RHP7"/>
    <mergeCell ref="RHQ7:RIA7"/>
    <mergeCell ref="RCZ7:RDJ7"/>
    <mergeCell ref="RDK7:RDU7"/>
    <mergeCell ref="RDV7:REF7"/>
    <mergeCell ref="REG7:REQ7"/>
    <mergeCell ref="RER7:RFB7"/>
    <mergeCell ref="RFC7:RFM7"/>
    <mergeCell ref="RPR7:RQB7"/>
    <mergeCell ref="RQC7:RQM7"/>
    <mergeCell ref="RQN7:RQX7"/>
    <mergeCell ref="RQY7:RRI7"/>
    <mergeCell ref="RRJ7:RRT7"/>
    <mergeCell ref="RRU7:RSE7"/>
    <mergeCell ref="RND7:RNN7"/>
    <mergeCell ref="RNO7:RNY7"/>
    <mergeCell ref="RNZ7:ROJ7"/>
    <mergeCell ref="ROK7:ROU7"/>
    <mergeCell ref="ROV7:RPF7"/>
    <mergeCell ref="RPG7:RPQ7"/>
    <mergeCell ref="RKP7:RKZ7"/>
    <mergeCell ref="RLA7:RLK7"/>
    <mergeCell ref="RLL7:RLV7"/>
    <mergeCell ref="RLW7:RMG7"/>
    <mergeCell ref="RMH7:RMR7"/>
    <mergeCell ref="RMS7:RNC7"/>
    <mergeCell ref="RXH7:RXR7"/>
    <mergeCell ref="RXS7:RYC7"/>
    <mergeCell ref="RYD7:RYN7"/>
    <mergeCell ref="RYO7:RYY7"/>
    <mergeCell ref="RYZ7:RZJ7"/>
    <mergeCell ref="RZK7:RZU7"/>
    <mergeCell ref="RUT7:RVD7"/>
    <mergeCell ref="RVE7:RVO7"/>
    <mergeCell ref="RVP7:RVZ7"/>
    <mergeCell ref="RWA7:RWK7"/>
    <mergeCell ref="RWL7:RWV7"/>
    <mergeCell ref="RWW7:RXG7"/>
    <mergeCell ref="RSF7:RSP7"/>
    <mergeCell ref="RSQ7:RTA7"/>
    <mergeCell ref="RTB7:RTL7"/>
    <mergeCell ref="RTM7:RTW7"/>
    <mergeCell ref="RTX7:RUH7"/>
    <mergeCell ref="RUI7:RUS7"/>
    <mergeCell ref="SEX7:SFH7"/>
    <mergeCell ref="SFI7:SFS7"/>
    <mergeCell ref="SFT7:SGD7"/>
    <mergeCell ref="SGE7:SGO7"/>
    <mergeCell ref="SGP7:SGZ7"/>
    <mergeCell ref="SHA7:SHK7"/>
    <mergeCell ref="SCJ7:SCT7"/>
    <mergeCell ref="SCU7:SDE7"/>
    <mergeCell ref="SDF7:SDP7"/>
    <mergeCell ref="SDQ7:SEA7"/>
    <mergeCell ref="SEB7:SEL7"/>
    <mergeCell ref="SEM7:SEW7"/>
    <mergeCell ref="RZV7:SAF7"/>
    <mergeCell ref="SAG7:SAQ7"/>
    <mergeCell ref="SAR7:SBB7"/>
    <mergeCell ref="SBC7:SBM7"/>
    <mergeCell ref="SBN7:SBX7"/>
    <mergeCell ref="SBY7:SCI7"/>
    <mergeCell ref="SMN7:SMX7"/>
    <mergeCell ref="SMY7:SNI7"/>
    <mergeCell ref="SNJ7:SNT7"/>
    <mergeCell ref="SNU7:SOE7"/>
    <mergeCell ref="SOF7:SOP7"/>
    <mergeCell ref="SOQ7:SPA7"/>
    <mergeCell ref="SJZ7:SKJ7"/>
    <mergeCell ref="SKK7:SKU7"/>
    <mergeCell ref="SKV7:SLF7"/>
    <mergeCell ref="SLG7:SLQ7"/>
    <mergeCell ref="SLR7:SMB7"/>
    <mergeCell ref="SMC7:SMM7"/>
    <mergeCell ref="SHL7:SHV7"/>
    <mergeCell ref="SHW7:SIG7"/>
    <mergeCell ref="SIH7:SIR7"/>
    <mergeCell ref="SIS7:SJC7"/>
    <mergeCell ref="SJD7:SJN7"/>
    <mergeCell ref="SJO7:SJY7"/>
    <mergeCell ref="SUD7:SUN7"/>
    <mergeCell ref="SUO7:SUY7"/>
    <mergeCell ref="SUZ7:SVJ7"/>
    <mergeCell ref="SVK7:SVU7"/>
    <mergeCell ref="SVV7:SWF7"/>
    <mergeCell ref="SWG7:SWQ7"/>
    <mergeCell ref="SRP7:SRZ7"/>
    <mergeCell ref="SSA7:SSK7"/>
    <mergeCell ref="SSL7:SSV7"/>
    <mergeCell ref="SSW7:STG7"/>
    <mergeCell ref="STH7:STR7"/>
    <mergeCell ref="STS7:SUC7"/>
    <mergeCell ref="SPB7:SPL7"/>
    <mergeCell ref="SPM7:SPW7"/>
    <mergeCell ref="SPX7:SQH7"/>
    <mergeCell ref="SQI7:SQS7"/>
    <mergeCell ref="SQT7:SRD7"/>
    <mergeCell ref="SRE7:SRO7"/>
    <mergeCell ref="TBT7:TCD7"/>
    <mergeCell ref="TCE7:TCO7"/>
    <mergeCell ref="TCP7:TCZ7"/>
    <mergeCell ref="TDA7:TDK7"/>
    <mergeCell ref="TDL7:TDV7"/>
    <mergeCell ref="TDW7:TEG7"/>
    <mergeCell ref="SZF7:SZP7"/>
    <mergeCell ref="SZQ7:TAA7"/>
    <mergeCell ref="TAB7:TAL7"/>
    <mergeCell ref="TAM7:TAW7"/>
    <mergeCell ref="TAX7:TBH7"/>
    <mergeCell ref="TBI7:TBS7"/>
    <mergeCell ref="SWR7:SXB7"/>
    <mergeCell ref="SXC7:SXM7"/>
    <mergeCell ref="SXN7:SXX7"/>
    <mergeCell ref="SXY7:SYI7"/>
    <mergeCell ref="SYJ7:SYT7"/>
    <mergeCell ref="SYU7:SZE7"/>
    <mergeCell ref="TJJ7:TJT7"/>
    <mergeCell ref="TJU7:TKE7"/>
    <mergeCell ref="TKF7:TKP7"/>
    <mergeCell ref="TKQ7:TLA7"/>
    <mergeCell ref="TLB7:TLL7"/>
    <mergeCell ref="TLM7:TLW7"/>
    <mergeCell ref="TGV7:THF7"/>
    <mergeCell ref="THG7:THQ7"/>
    <mergeCell ref="THR7:TIB7"/>
    <mergeCell ref="TIC7:TIM7"/>
    <mergeCell ref="TIN7:TIX7"/>
    <mergeCell ref="TIY7:TJI7"/>
    <mergeCell ref="TEH7:TER7"/>
    <mergeCell ref="TES7:TFC7"/>
    <mergeCell ref="TFD7:TFN7"/>
    <mergeCell ref="TFO7:TFY7"/>
    <mergeCell ref="TFZ7:TGJ7"/>
    <mergeCell ref="TGK7:TGU7"/>
    <mergeCell ref="TQZ7:TRJ7"/>
    <mergeCell ref="TRK7:TRU7"/>
    <mergeCell ref="TRV7:TSF7"/>
    <mergeCell ref="TSG7:TSQ7"/>
    <mergeCell ref="TSR7:TTB7"/>
    <mergeCell ref="TTC7:TTM7"/>
    <mergeCell ref="TOL7:TOV7"/>
    <mergeCell ref="TOW7:TPG7"/>
    <mergeCell ref="TPH7:TPR7"/>
    <mergeCell ref="TPS7:TQC7"/>
    <mergeCell ref="TQD7:TQN7"/>
    <mergeCell ref="TQO7:TQY7"/>
    <mergeCell ref="TLX7:TMH7"/>
    <mergeCell ref="TMI7:TMS7"/>
    <mergeCell ref="TMT7:TND7"/>
    <mergeCell ref="TNE7:TNO7"/>
    <mergeCell ref="TNP7:TNZ7"/>
    <mergeCell ref="TOA7:TOK7"/>
    <mergeCell ref="TYP7:TYZ7"/>
    <mergeCell ref="TZA7:TZK7"/>
    <mergeCell ref="TZL7:TZV7"/>
    <mergeCell ref="TZW7:UAG7"/>
    <mergeCell ref="UAH7:UAR7"/>
    <mergeCell ref="UAS7:UBC7"/>
    <mergeCell ref="TWB7:TWL7"/>
    <mergeCell ref="TWM7:TWW7"/>
    <mergeCell ref="TWX7:TXH7"/>
    <mergeCell ref="TXI7:TXS7"/>
    <mergeCell ref="TXT7:TYD7"/>
    <mergeCell ref="TYE7:TYO7"/>
    <mergeCell ref="TTN7:TTX7"/>
    <mergeCell ref="TTY7:TUI7"/>
    <mergeCell ref="TUJ7:TUT7"/>
    <mergeCell ref="TUU7:TVE7"/>
    <mergeCell ref="TVF7:TVP7"/>
    <mergeCell ref="TVQ7:TWA7"/>
    <mergeCell ref="UGF7:UGP7"/>
    <mergeCell ref="UGQ7:UHA7"/>
    <mergeCell ref="UHB7:UHL7"/>
    <mergeCell ref="UHM7:UHW7"/>
    <mergeCell ref="UHX7:UIH7"/>
    <mergeCell ref="UII7:UIS7"/>
    <mergeCell ref="UDR7:UEB7"/>
    <mergeCell ref="UEC7:UEM7"/>
    <mergeCell ref="UEN7:UEX7"/>
    <mergeCell ref="UEY7:UFI7"/>
    <mergeCell ref="UFJ7:UFT7"/>
    <mergeCell ref="UFU7:UGE7"/>
    <mergeCell ref="UBD7:UBN7"/>
    <mergeCell ref="UBO7:UBY7"/>
    <mergeCell ref="UBZ7:UCJ7"/>
    <mergeCell ref="UCK7:UCU7"/>
    <mergeCell ref="UCV7:UDF7"/>
    <mergeCell ref="UDG7:UDQ7"/>
    <mergeCell ref="UNV7:UOF7"/>
    <mergeCell ref="UOG7:UOQ7"/>
    <mergeCell ref="UOR7:UPB7"/>
    <mergeCell ref="UPC7:UPM7"/>
    <mergeCell ref="UPN7:UPX7"/>
    <mergeCell ref="UPY7:UQI7"/>
    <mergeCell ref="ULH7:ULR7"/>
    <mergeCell ref="ULS7:UMC7"/>
    <mergeCell ref="UMD7:UMN7"/>
    <mergeCell ref="UMO7:UMY7"/>
    <mergeCell ref="UMZ7:UNJ7"/>
    <mergeCell ref="UNK7:UNU7"/>
    <mergeCell ref="UIT7:UJD7"/>
    <mergeCell ref="UJE7:UJO7"/>
    <mergeCell ref="UJP7:UJZ7"/>
    <mergeCell ref="UKA7:UKK7"/>
    <mergeCell ref="UKL7:UKV7"/>
    <mergeCell ref="UKW7:ULG7"/>
    <mergeCell ref="UVL7:UVV7"/>
    <mergeCell ref="UVW7:UWG7"/>
    <mergeCell ref="UWH7:UWR7"/>
    <mergeCell ref="UWS7:UXC7"/>
    <mergeCell ref="UXD7:UXN7"/>
    <mergeCell ref="UXO7:UXY7"/>
    <mergeCell ref="USX7:UTH7"/>
    <mergeCell ref="UTI7:UTS7"/>
    <mergeCell ref="UTT7:UUD7"/>
    <mergeCell ref="UUE7:UUO7"/>
    <mergeCell ref="UUP7:UUZ7"/>
    <mergeCell ref="UVA7:UVK7"/>
    <mergeCell ref="UQJ7:UQT7"/>
    <mergeCell ref="UQU7:URE7"/>
    <mergeCell ref="URF7:URP7"/>
    <mergeCell ref="URQ7:USA7"/>
    <mergeCell ref="USB7:USL7"/>
    <mergeCell ref="USM7:USW7"/>
    <mergeCell ref="VDB7:VDL7"/>
    <mergeCell ref="VDM7:VDW7"/>
    <mergeCell ref="VDX7:VEH7"/>
    <mergeCell ref="VEI7:VES7"/>
    <mergeCell ref="VET7:VFD7"/>
    <mergeCell ref="VFE7:VFO7"/>
    <mergeCell ref="VAN7:VAX7"/>
    <mergeCell ref="VAY7:VBI7"/>
    <mergeCell ref="VBJ7:VBT7"/>
    <mergeCell ref="VBU7:VCE7"/>
    <mergeCell ref="VCF7:VCP7"/>
    <mergeCell ref="VCQ7:VDA7"/>
    <mergeCell ref="UXZ7:UYJ7"/>
    <mergeCell ref="UYK7:UYU7"/>
    <mergeCell ref="UYV7:UZF7"/>
    <mergeCell ref="UZG7:UZQ7"/>
    <mergeCell ref="UZR7:VAB7"/>
    <mergeCell ref="VAC7:VAM7"/>
    <mergeCell ref="VKR7:VLB7"/>
    <mergeCell ref="VLC7:VLM7"/>
    <mergeCell ref="VLN7:VLX7"/>
    <mergeCell ref="VLY7:VMI7"/>
    <mergeCell ref="VMJ7:VMT7"/>
    <mergeCell ref="VMU7:VNE7"/>
    <mergeCell ref="VID7:VIN7"/>
    <mergeCell ref="VIO7:VIY7"/>
    <mergeCell ref="VIZ7:VJJ7"/>
    <mergeCell ref="VJK7:VJU7"/>
    <mergeCell ref="VJV7:VKF7"/>
    <mergeCell ref="VKG7:VKQ7"/>
    <mergeCell ref="VFP7:VFZ7"/>
    <mergeCell ref="VGA7:VGK7"/>
    <mergeCell ref="VGL7:VGV7"/>
    <mergeCell ref="VGW7:VHG7"/>
    <mergeCell ref="VHH7:VHR7"/>
    <mergeCell ref="VHS7:VIC7"/>
    <mergeCell ref="VSH7:VSR7"/>
    <mergeCell ref="VSS7:VTC7"/>
    <mergeCell ref="VTD7:VTN7"/>
    <mergeCell ref="VTO7:VTY7"/>
    <mergeCell ref="VTZ7:VUJ7"/>
    <mergeCell ref="VUK7:VUU7"/>
    <mergeCell ref="VPT7:VQD7"/>
    <mergeCell ref="VQE7:VQO7"/>
    <mergeCell ref="VQP7:VQZ7"/>
    <mergeCell ref="VRA7:VRK7"/>
    <mergeCell ref="VRL7:VRV7"/>
    <mergeCell ref="VRW7:VSG7"/>
    <mergeCell ref="VNF7:VNP7"/>
    <mergeCell ref="VNQ7:VOA7"/>
    <mergeCell ref="VOB7:VOL7"/>
    <mergeCell ref="VOM7:VOW7"/>
    <mergeCell ref="VOX7:VPH7"/>
    <mergeCell ref="VPI7:VPS7"/>
    <mergeCell ref="VZX7:WAH7"/>
    <mergeCell ref="WAI7:WAS7"/>
    <mergeCell ref="WAT7:WBD7"/>
    <mergeCell ref="WBE7:WBO7"/>
    <mergeCell ref="WBP7:WBZ7"/>
    <mergeCell ref="WCA7:WCK7"/>
    <mergeCell ref="VXJ7:VXT7"/>
    <mergeCell ref="VXU7:VYE7"/>
    <mergeCell ref="VYF7:VYP7"/>
    <mergeCell ref="VYQ7:VZA7"/>
    <mergeCell ref="VZB7:VZL7"/>
    <mergeCell ref="VZM7:VZW7"/>
    <mergeCell ref="VUV7:VVF7"/>
    <mergeCell ref="VVG7:VVQ7"/>
    <mergeCell ref="VVR7:VWB7"/>
    <mergeCell ref="VWC7:VWM7"/>
    <mergeCell ref="VWN7:VWX7"/>
    <mergeCell ref="VWY7:VXI7"/>
    <mergeCell ref="WHN7:WHX7"/>
    <mergeCell ref="WHY7:WII7"/>
    <mergeCell ref="WIJ7:WIT7"/>
    <mergeCell ref="WIU7:WJE7"/>
    <mergeCell ref="WJF7:WJP7"/>
    <mergeCell ref="WJQ7:WKA7"/>
    <mergeCell ref="WEZ7:WFJ7"/>
    <mergeCell ref="WFK7:WFU7"/>
    <mergeCell ref="WFV7:WGF7"/>
    <mergeCell ref="WGG7:WGQ7"/>
    <mergeCell ref="WGR7:WHB7"/>
    <mergeCell ref="WHC7:WHM7"/>
    <mergeCell ref="WCL7:WCV7"/>
    <mergeCell ref="WCW7:WDG7"/>
    <mergeCell ref="WDH7:WDR7"/>
    <mergeCell ref="WDS7:WEC7"/>
    <mergeCell ref="WED7:WEN7"/>
    <mergeCell ref="WEO7:WEY7"/>
    <mergeCell ref="WPD7:WPN7"/>
    <mergeCell ref="WPO7:WPY7"/>
    <mergeCell ref="WPZ7:WQJ7"/>
    <mergeCell ref="WQK7:WQU7"/>
    <mergeCell ref="WQV7:WRF7"/>
    <mergeCell ref="WRG7:WRQ7"/>
    <mergeCell ref="WMP7:WMZ7"/>
    <mergeCell ref="WNA7:WNK7"/>
    <mergeCell ref="WNL7:WNV7"/>
    <mergeCell ref="WNW7:WOG7"/>
    <mergeCell ref="WOH7:WOR7"/>
    <mergeCell ref="WOS7:WPC7"/>
    <mergeCell ref="WKB7:WKL7"/>
    <mergeCell ref="WKM7:WKW7"/>
    <mergeCell ref="WKX7:WLH7"/>
    <mergeCell ref="WLI7:WLS7"/>
    <mergeCell ref="WLT7:WMD7"/>
    <mergeCell ref="WME7:WMO7"/>
    <mergeCell ref="A10:A12"/>
    <mergeCell ref="B10:B12"/>
    <mergeCell ref="XBV7:XCF7"/>
    <mergeCell ref="XCG7:XCQ7"/>
    <mergeCell ref="XCR7:XDB7"/>
    <mergeCell ref="XDC7:XDM7"/>
    <mergeCell ref="XDN7:XDR7"/>
    <mergeCell ref="A9:H9"/>
    <mergeCell ref="WZH7:WZR7"/>
    <mergeCell ref="WZS7:XAC7"/>
    <mergeCell ref="XAD7:XAN7"/>
    <mergeCell ref="XAO7:XAY7"/>
    <mergeCell ref="XAZ7:XBJ7"/>
    <mergeCell ref="XBK7:XBU7"/>
    <mergeCell ref="WWT7:WXD7"/>
    <mergeCell ref="WXE7:WXO7"/>
    <mergeCell ref="WXP7:WXZ7"/>
    <mergeCell ref="WYA7:WYK7"/>
    <mergeCell ref="WYL7:WYV7"/>
    <mergeCell ref="WYW7:WZG7"/>
    <mergeCell ref="WUF7:WUP7"/>
    <mergeCell ref="WUQ7:WVA7"/>
    <mergeCell ref="WVB7:WVL7"/>
    <mergeCell ref="WVM7:WVW7"/>
    <mergeCell ref="WVX7:WWH7"/>
    <mergeCell ref="WWI7:WWS7"/>
    <mergeCell ref="WRR7:WSB7"/>
    <mergeCell ref="WSC7:WSM7"/>
    <mergeCell ref="WSN7:WSX7"/>
    <mergeCell ref="WSY7:WTI7"/>
    <mergeCell ref="WTJ7:WTT7"/>
    <mergeCell ref="WTU7:WUE7"/>
  </mergeCells>
  <conditionalFormatting sqref="K6 K8 K10:K12">
    <cfRule type="cellIs" dxfId="399" priority="6" operator="greaterThan">
      <formula>110%</formula>
    </cfRule>
    <cfRule type="cellIs" dxfId="398" priority="7" operator="between">
      <formula>100.001%</formula>
      <formula>110%</formula>
    </cfRule>
    <cfRule type="cellIs" dxfId="397" priority="8" operator="between">
      <formula>70.001%</formula>
      <formula>100%</formula>
    </cfRule>
    <cfRule type="cellIs" dxfId="396" priority="9" operator="between">
      <formula>0.00001%</formula>
      <formula>70%</formula>
    </cfRule>
    <cfRule type="cellIs" dxfId="395" priority="10" operator="equal">
      <formula>0</formula>
    </cfRule>
  </conditionalFormatting>
  <conditionalFormatting sqref="N6 N10:N12 N8">
    <cfRule type="cellIs" dxfId="394" priority="1" operator="greaterThan">
      <formula>110%</formula>
    </cfRule>
    <cfRule type="cellIs" dxfId="393" priority="2" operator="between">
      <formula>100.001%</formula>
      <formula>110%</formula>
    </cfRule>
    <cfRule type="cellIs" dxfId="392" priority="3" operator="between">
      <formula>70.001%</formula>
      <formula>100%</formula>
    </cfRule>
    <cfRule type="cellIs" dxfId="391" priority="4" operator="between">
      <formula>0.00001%</formula>
      <formula>70%</formula>
    </cfRule>
    <cfRule type="cellIs" dxfId="390" priority="5" operator="equal">
      <formula>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4"/>
  <sheetViews>
    <sheetView topLeftCell="A13" zoomScale="70" zoomScaleNormal="70" workbookViewId="0">
      <selection activeCell="A8" sqref="A8:C16"/>
    </sheetView>
  </sheetViews>
  <sheetFormatPr baseColWidth="10" defaultColWidth="11.42578125" defaultRowHeight="15"/>
  <cols>
    <col min="1" max="1" width="45.140625" style="58" customWidth="1"/>
    <col min="2" max="2" width="93.28515625" style="58" customWidth="1"/>
    <col min="3" max="3" width="74.7109375" style="58" customWidth="1"/>
    <col min="4" max="16384" width="11.42578125" style="58"/>
  </cols>
  <sheetData>
    <row r="1" spans="1:4" ht="89.25" customHeight="1">
      <c r="A1" s="418" t="s">
        <v>29</v>
      </c>
      <c r="B1" s="418"/>
      <c r="C1" s="418"/>
      <c r="D1" s="302" t="s">
        <v>30</v>
      </c>
    </row>
    <row r="2" spans="1:4" ht="254.25" customHeight="1">
      <c r="A2" s="415" t="s">
        <v>31</v>
      </c>
      <c r="B2" s="419" t="s">
        <v>32</v>
      </c>
      <c r="C2" s="309" t="s">
        <v>33</v>
      </c>
    </row>
    <row r="3" spans="1:4" ht="142.5" customHeight="1">
      <c r="A3" s="415"/>
      <c r="B3" s="419"/>
      <c r="C3" s="309" t="s">
        <v>34</v>
      </c>
    </row>
    <row r="4" spans="1:4" ht="371.25" customHeight="1">
      <c r="A4" s="420" t="s">
        <v>35</v>
      </c>
      <c r="B4" s="421" t="s">
        <v>36</v>
      </c>
      <c r="C4" s="309" t="s">
        <v>37</v>
      </c>
    </row>
    <row r="5" spans="1:4" ht="197.25" customHeight="1">
      <c r="A5" s="420"/>
      <c r="B5" s="421"/>
      <c r="C5" s="309" t="s">
        <v>38</v>
      </c>
    </row>
    <row r="6" spans="1:4" ht="197.25" customHeight="1">
      <c r="A6" s="420"/>
      <c r="B6" s="322" t="s">
        <v>39</v>
      </c>
      <c r="C6" s="411" t="s">
        <v>40</v>
      </c>
    </row>
    <row r="7" spans="1:4" ht="21">
      <c r="A7" s="414"/>
      <c r="B7" s="414"/>
      <c r="C7" s="313"/>
    </row>
    <row r="8" spans="1:4" ht="199.5" customHeight="1">
      <c r="A8" s="415" t="s">
        <v>41</v>
      </c>
      <c r="B8" s="307" t="s">
        <v>42</v>
      </c>
      <c r="C8" s="309" t="s">
        <v>43</v>
      </c>
    </row>
    <row r="9" spans="1:4" ht="177.75" customHeight="1">
      <c r="A9" s="415"/>
      <c r="B9" s="322" t="s">
        <v>44</v>
      </c>
      <c r="C9" s="412" t="s">
        <v>45</v>
      </c>
    </row>
    <row r="10" spans="1:4" ht="216.75" customHeight="1">
      <c r="A10" s="410" t="s">
        <v>46</v>
      </c>
      <c r="B10" s="307" t="s">
        <v>47</v>
      </c>
      <c r="C10" s="309" t="s">
        <v>48</v>
      </c>
    </row>
    <row r="11" spans="1:4" ht="21">
      <c r="A11" s="416"/>
      <c r="B11" s="416"/>
      <c r="C11" s="314"/>
    </row>
    <row r="12" spans="1:4" ht="131.25" customHeight="1">
      <c r="A12" s="410" t="s">
        <v>49</v>
      </c>
      <c r="B12" s="322" t="s">
        <v>50</v>
      </c>
      <c r="C12" s="309" t="s">
        <v>51</v>
      </c>
    </row>
    <row r="13" spans="1:4" ht="21">
      <c r="A13" s="417"/>
      <c r="B13" s="417"/>
      <c r="C13" s="315"/>
    </row>
    <row r="14" spans="1:4" ht="158.25" customHeight="1">
      <c r="A14" s="415" t="s">
        <v>52</v>
      </c>
      <c r="B14" s="327" t="s">
        <v>53</v>
      </c>
      <c r="C14" s="310" t="s">
        <v>54</v>
      </c>
    </row>
    <row r="15" spans="1:4" ht="183.75" customHeight="1">
      <c r="A15" s="415"/>
      <c r="B15" s="322" t="s">
        <v>55</v>
      </c>
      <c r="C15" s="310" t="s">
        <v>56</v>
      </c>
    </row>
    <row r="16" spans="1:4" ht="96.75" customHeight="1">
      <c r="A16" s="415"/>
      <c r="B16" s="327" t="s">
        <v>57</v>
      </c>
      <c r="C16" s="330" t="s">
        <v>58</v>
      </c>
    </row>
    <row r="17" spans="1:3">
      <c r="A17"/>
      <c r="B17"/>
      <c r="C17"/>
    </row>
    <row r="18" spans="1:3">
      <c r="A18"/>
      <c r="B18"/>
      <c r="C18"/>
    </row>
    <row r="19" spans="1:3">
      <c r="A19"/>
      <c r="B19"/>
      <c r="C19"/>
    </row>
    <row r="20" spans="1:3">
      <c r="A20"/>
      <c r="B20"/>
      <c r="C20"/>
    </row>
    <row r="21" spans="1:3">
      <c r="A21"/>
      <c r="B21"/>
      <c r="C21"/>
    </row>
    <row r="22" spans="1:3">
      <c r="A22"/>
      <c r="B22"/>
      <c r="C22"/>
    </row>
    <row r="23" spans="1:3">
      <c r="A23"/>
      <c r="B23"/>
      <c r="C23"/>
    </row>
    <row r="24" spans="1:3">
      <c r="A24"/>
      <c r="B24"/>
      <c r="C24"/>
    </row>
    <row r="25" spans="1:3">
      <c r="A25"/>
      <c r="B25"/>
      <c r="C25"/>
    </row>
    <row r="26" spans="1:3">
      <c r="A26"/>
      <c r="B26"/>
      <c r="C26"/>
    </row>
    <row r="27" spans="1:3">
      <c r="A27"/>
      <c r="B27"/>
      <c r="C27"/>
    </row>
    <row r="28" spans="1:3">
      <c r="A28"/>
      <c r="B28"/>
      <c r="C28"/>
    </row>
    <row r="29" spans="1:3">
      <c r="A29"/>
      <c r="B29"/>
      <c r="C29"/>
    </row>
    <row r="30" spans="1:3">
      <c r="A30"/>
      <c r="B30"/>
      <c r="C30"/>
    </row>
    <row r="31" spans="1:3">
      <c r="A31"/>
      <c r="B31"/>
      <c r="C31"/>
    </row>
    <row r="32" spans="1:3">
      <c r="A32"/>
      <c r="B32"/>
      <c r="C32"/>
    </row>
    <row r="33" spans="1:3">
      <c r="A33"/>
      <c r="B33"/>
      <c r="C33"/>
    </row>
    <row r="34" spans="1:3">
      <c r="A34"/>
      <c r="B34"/>
      <c r="C34"/>
    </row>
    <row r="35" spans="1:3">
      <c r="A35"/>
      <c r="B35"/>
      <c r="C35"/>
    </row>
    <row r="36" spans="1:3">
      <c r="A36"/>
      <c r="B36"/>
      <c r="C36"/>
    </row>
    <row r="37" spans="1:3">
      <c r="A37"/>
      <c r="B37"/>
      <c r="C37"/>
    </row>
    <row r="38" spans="1:3">
      <c r="A38"/>
      <c r="B38"/>
      <c r="C38"/>
    </row>
    <row r="39" spans="1:3">
      <c r="A39"/>
      <c r="B39"/>
      <c r="C39"/>
    </row>
    <row r="40" spans="1:3">
      <c r="A40"/>
      <c r="B40"/>
      <c r="C40"/>
    </row>
    <row r="41" spans="1:3">
      <c r="A41"/>
      <c r="B41"/>
      <c r="C41"/>
    </row>
    <row r="42" spans="1:3">
      <c r="A42"/>
      <c r="B42"/>
      <c r="C42"/>
    </row>
    <row r="43" spans="1:3">
      <c r="A43"/>
      <c r="B43"/>
      <c r="C43"/>
    </row>
    <row r="44" spans="1:3">
      <c r="A44"/>
      <c r="B44"/>
      <c r="C44"/>
    </row>
    <row r="45" spans="1:3">
      <c r="A45"/>
      <c r="B45"/>
      <c r="C45"/>
    </row>
    <row r="46" spans="1:3">
      <c r="A46"/>
      <c r="B46"/>
      <c r="C46"/>
    </row>
    <row r="47" spans="1:3">
      <c r="A47"/>
      <c r="B47"/>
      <c r="C47"/>
    </row>
    <row r="48" spans="1:3">
      <c r="A48"/>
      <c r="B48"/>
      <c r="C48"/>
    </row>
    <row r="49" spans="1:3">
      <c r="A49"/>
      <c r="B49"/>
      <c r="C49"/>
    </row>
    <row r="50" spans="1:3">
      <c r="A50"/>
      <c r="B50"/>
      <c r="C50"/>
    </row>
    <row r="51" spans="1:3">
      <c r="A51"/>
      <c r="B51"/>
      <c r="C51"/>
    </row>
    <row r="52" spans="1:3">
      <c r="A52"/>
      <c r="B52"/>
      <c r="C52"/>
    </row>
    <row r="53" spans="1:3">
      <c r="A53"/>
      <c r="B53"/>
      <c r="C53"/>
    </row>
    <row r="54" spans="1:3">
      <c r="A54"/>
      <c r="B54"/>
      <c r="C54"/>
    </row>
    <row r="55" spans="1:3">
      <c r="A55"/>
      <c r="B55"/>
      <c r="C55"/>
    </row>
    <row r="56" spans="1:3">
      <c r="A56"/>
      <c r="B56"/>
      <c r="C56"/>
    </row>
    <row r="57" spans="1:3">
      <c r="A57"/>
      <c r="B57"/>
      <c r="C57"/>
    </row>
    <row r="58" spans="1:3">
      <c r="A58"/>
      <c r="B58"/>
      <c r="C58"/>
    </row>
    <row r="59" spans="1:3">
      <c r="A59"/>
      <c r="B59"/>
      <c r="C59"/>
    </row>
    <row r="60" spans="1:3">
      <c r="A60"/>
      <c r="B60"/>
      <c r="C60"/>
    </row>
    <row r="61" spans="1:3">
      <c r="A61"/>
      <c r="B61"/>
      <c r="C61"/>
    </row>
    <row r="62" spans="1:3">
      <c r="A62"/>
      <c r="B62"/>
      <c r="C62"/>
    </row>
    <row r="63" spans="1:3">
      <c r="A63"/>
      <c r="B63"/>
      <c r="C63"/>
    </row>
    <row r="64" spans="1:3">
      <c r="A64"/>
      <c r="B64"/>
      <c r="C64"/>
    </row>
  </sheetData>
  <sheetProtection algorithmName="SHA-512" hashValue="dn+UwM97eaccyKt3oFPJHjeeEs5/xQQ+0gcz3zZ6NOG3k2JwHHbaYP7Hmogt+w/6paUsSEzmA5hZNmyL/x/S/A==" saltValue="AIxFe3H5OFmRDuzkok0tLg==" spinCount="100000" sheet="1" objects="1" scenarios="1"/>
  <mergeCells count="10">
    <mergeCell ref="A1:C1"/>
    <mergeCell ref="A2:A3"/>
    <mergeCell ref="B2:B3"/>
    <mergeCell ref="A4:A6"/>
    <mergeCell ref="B4:B5"/>
    <mergeCell ref="A7:B7"/>
    <mergeCell ref="A8:A9"/>
    <mergeCell ref="A11:B11"/>
    <mergeCell ref="A13:B13"/>
    <mergeCell ref="A14:A16"/>
  </mergeCells>
  <hyperlinks>
    <hyperlink ref="D1" location="'Consolidado '!A1" display="VOLVER" xr:uid="{00000000-0004-0000-0100-000000000000}"/>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34"/>
  <sheetViews>
    <sheetView topLeftCell="L1" zoomScale="60" zoomScaleNormal="60" workbookViewId="0">
      <selection activeCell="L1" sqref="A1:XFD1048576"/>
    </sheetView>
  </sheetViews>
  <sheetFormatPr baseColWidth="10" defaultColWidth="11.42578125" defaultRowHeight="16.5"/>
  <cols>
    <col min="1" max="1" width="18.140625" bestFit="1" customWidth="1"/>
    <col min="2" max="2" width="37" customWidth="1"/>
    <col min="3" max="3" width="56.42578125" customWidth="1"/>
    <col min="4" max="4" width="25.85546875" bestFit="1" customWidth="1"/>
    <col min="5" max="5" width="34.85546875" customWidth="1"/>
    <col min="6" max="6" width="14.42578125" customWidth="1"/>
    <col min="7" max="7" width="9.28515625" customWidth="1"/>
    <col min="8" max="8" width="25" customWidth="1"/>
    <col min="9" max="9" width="25.28515625" customWidth="1"/>
    <col min="10" max="10" width="22.7109375" customWidth="1"/>
    <col min="11" max="11" width="25.85546875" customWidth="1"/>
    <col min="12" max="12" width="104.140625" customWidth="1"/>
    <col min="13" max="13" width="71.28515625" customWidth="1"/>
    <col min="14" max="14" width="25.28515625" customWidth="1"/>
    <col min="15" max="15" width="22.140625" style="31" customWidth="1" collapsed="1"/>
    <col min="16" max="16" width="48.140625" customWidth="1"/>
    <col min="17" max="17" width="61.42578125" style="1" customWidth="1"/>
    <col min="18" max="18" width="103.140625" style="1" customWidth="1"/>
  </cols>
  <sheetData>
    <row r="1" spans="1:18" ht="37.5" thickTop="1" thickBot="1">
      <c r="A1" s="466" t="s">
        <v>674</v>
      </c>
      <c r="B1" s="496"/>
      <c r="C1" s="496"/>
      <c r="D1" s="496"/>
      <c r="E1" s="496"/>
      <c r="F1" s="496"/>
      <c r="G1" s="496"/>
      <c r="H1" s="496"/>
      <c r="I1" s="517" t="s">
        <v>675</v>
      </c>
      <c r="J1" s="468"/>
      <c r="K1" s="468"/>
      <c r="L1" s="468"/>
      <c r="M1" s="468"/>
      <c r="N1" s="468"/>
      <c r="O1" s="468"/>
      <c r="Q1" s="32" t="s">
        <v>624</v>
      </c>
      <c r="R1" s="33" t="s">
        <v>625</v>
      </c>
    </row>
    <row r="2" spans="1:18" ht="27.75" thickTop="1" thickBot="1">
      <c r="A2" s="470" t="s">
        <v>454</v>
      </c>
      <c r="B2" s="470" t="s">
        <v>507</v>
      </c>
      <c r="C2" s="470" t="s">
        <v>456</v>
      </c>
      <c r="D2" s="470" t="s">
        <v>457</v>
      </c>
      <c r="E2" s="470" t="s">
        <v>508</v>
      </c>
      <c r="F2" s="470" t="s">
        <v>459</v>
      </c>
      <c r="G2" s="470" t="s">
        <v>460</v>
      </c>
      <c r="H2" s="470" t="s">
        <v>461</v>
      </c>
      <c r="I2" s="469"/>
      <c r="J2" s="469"/>
      <c r="K2" s="469"/>
      <c r="L2" s="469"/>
      <c r="M2" s="469"/>
      <c r="N2" s="469"/>
      <c r="O2" s="469"/>
      <c r="Q2" s="34" t="s">
        <v>626</v>
      </c>
      <c r="R2" s="35" t="s">
        <v>627</v>
      </c>
    </row>
    <row r="3" spans="1:18" ht="27.75" thickTop="1" thickBot="1">
      <c r="A3" s="470"/>
      <c r="B3" s="470"/>
      <c r="C3" s="470"/>
      <c r="D3" s="470"/>
      <c r="E3" s="470"/>
      <c r="F3" s="470"/>
      <c r="G3" s="470"/>
      <c r="H3" s="470"/>
      <c r="I3" s="474" t="s">
        <v>509</v>
      </c>
      <c r="J3" s="474" t="s">
        <v>510</v>
      </c>
      <c r="K3" s="474" t="s">
        <v>511</v>
      </c>
      <c r="L3" s="474" t="s">
        <v>666</v>
      </c>
      <c r="M3" s="523" t="s">
        <v>676</v>
      </c>
      <c r="N3" s="524"/>
      <c r="O3" s="464" t="s">
        <v>667</v>
      </c>
      <c r="Q3" s="36" t="s">
        <v>633</v>
      </c>
      <c r="R3" s="37" t="s">
        <v>634</v>
      </c>
    </row>
    <row r="4" spans="1:18" s="58" customFormat="1" ht="27.75" thickTop="1" thickBot="1">
      <c r="A4" s="470"/>
      <c r="B4" s="470"/>
      <c r="C4" s="470"/>
      <c r="D4" s="470"/>
      <c r="E4" s="470"/>
      <c r="F4" s="470"/>
      <c r="G4" s="470"/>
      <c r="H4" s="470"/>
      <c r="I4" s="475"/>
      <c r="J4" s="475"/>
      <c r="K4" s="475"/>
      <c r="L4" s="475"/>
      <c r="M4" s="525"/>
      <c r="N4" s="526"/>
      <c r="O4" s="465"/>
      <c r="P4"/>
      <c r="Q4" s="38" t="s">
        <v>635</v>
      </c>
      <c r="R4" s="37" t="s">
        <v>636</v>
      </c>
    </row>
    <row r="5" spans="1:18" s="58" customFormat="1" ht="27.75" thickTop="1" thickBot="1">
      <c r="A5" s="476" t="s">
        <v>468</v>
      </c>
      <c r="B5" s="476"/>
      <c r="C5" s="476"/>
      <c r="D5" s="476"/>
      <c r="E5" s="476"/>
      <c r="F5" s="476"/>
      <c r="G5" s="476"/>
      <c r="H5" s="476"/>
      <c r="I5" s="3"/>
      <c r="J5" s="3"/>
      <c r="K5" s="4"/>
      <c r="L5" s="3"/>
      <c r="M5" s="3"/>
      <c r="N5" s="3"/>
      <c r="O5" s="4"/>
      <c r="P5"/>
      <c r="Q5" s="39" t="s">
        <v>637</v>
      </c>
      <c r="R5" s="37" t="s">
        <v>638</v>
      </c>
    </row>
    <row r="6" spans="1:18" ht="250.5" customHeight="1" thickTop="1" thickBot="1">
      <c r="A6" s="269" t="s">
        <v>469</v>
      </c>
      <c r="B6" s="183" t="s">
        <v>35</v>
      </c>
      <c r="C6" s="181" t="s">
        <v>415</v>
      </c>
      <c r="D6" s="5" t="s">
        <v>416</v>
      </c>
      <c r="E6" s="5" t="s">
        <v>677</v>
      </c>
      <c r="F6" s="5" t="s">
        <v>678</v>
      </c>
      <c r="G6" s="5">
        <v>4</v>
      </c>
      <c r="H6" s="5" t="s">
        <v>679</v>
      </c>
      <c r="I6" s="5">
        <v>1</v>
      </c>
      <c r="J6" s="5">
        <v>3</v>
      </c>
      <c r="K6" s="285">
        <f>+(J6/I6)</f>
        <v>3</v>
      </c>
      <c r="L6" s="14" t="s">
        <v>680</v>
      </c>
      <c r="M6" s="14" t="s">
        <v>681</v>
      </c>
      <c r="N6" s="5">
        <v>9</v>
      </c>
      <c r="O6" s="30">
        <f>+N6/G6</f>
        <v>2.25</v>
      </c>
      <c r="P6" s="31">
        <f>+(O6+O8+O10+O11+O12)/5</f>
        <v>1.391</v>
      </c>
      <c r="Q6" s="40" t="s">
        <v>641</v>
      </c>
      <c r="R6" s="37"/>
    </row>
    <row r="7" spans="1:18" s="22" customFormat="1" ht="22.5" thickTop="1" thickBot="1">
      <c r="A7" s="457" t="s">
        <v>546</v>
      </c>
      <c r="B7" s="457"/>
      <c r="C7" s="457"/>
      <c r="D7" s="457"/>
      <c r="E7" s="457"/>
      <c r="F7" s="457"/>
      <c r="G7" s="457"/>
      <c r="H7" s="457"/>
      <c r="I7" s="21"/>
      <c r="J7" s="21"/>
      <c r="K7" s="21"/>
      <c r="L7" s="21"/>
      <c r="M7" s="21"/>
      <c r="N7" s="21"/>
      <c r="O7" s="21"/>
      <c r="P7"/>
      <c r="Q7" s="1"/>
      <c r="R7" s="1"/>
    </row>
    <row r="8" spans="1:18" ht="316.5" thickTop="1" thickBot="1">
      <c r="A8" s="230" t="s">
        <v>547</v>
      </c>
      <c r="B8" s="183" t="s">
        <v>49</v>
      </c>
      <c r="C8" s="19" t="s">
        <v>418</v>
      </c>
      <c r="D8" s="8" t="s">
        <v>419</v>
      </c>
      <c r="E8" s="8" t="s">
        <v>682</v>
      </c>
      <c r="F8" s="10" t="s">
        <v>478</v>
      </c>
      <c r="G8" s="286">
        <v>0.34</v>
      </c>
      <c r="H8" s="8" t="s">
        <v>679</v>
      </c>
      <c r="I8" s="12">
        <v>0.34</v>
      </c>
      <c r="J8" s="12">
        <v>0.57969999999999999</v>
      </c>
      <c r="K8" s="287">
        <f>+(J8/I8)</f>
        <v>1.7049999999999998</v>
      </c>
      <c r="L8" s="167" t="s">
        <v>683</v>
      </c>
      <c r="M8" s="167" t="s">
        <v>684</v>
      </c>
      <c r="N8" s="44">
        <f>+J8</f>
        <v>0.57969999999999999</v>
      </c>
      <c r="O8" s="30">
        <f>+N8/G8</f>
        <v>1.7049999999999998</v>
      </c>
    </row>
    <row r="9" spans="1:18" s="217" customFormat="1" ht="22.5" thickTop="1" thickBot="1">
      <c r="A9" s="515" t="s">
        <v>499</v>
      </c>
      <c r="B9" s="515"/>
      <c r="C9" s="515"/>
      <c r="D9" s="515"/>
      <c r="E9" s="515"/>
      <c r="F9" s="515"/>
      <c r="G9" s="515"/>
      <c r="H9" s="515"/>
      <c r="I9" s="24"/>
      <c r="J9" s="24"/>
      <c r="K9" s="24"/>
      <c r="L9" s="24"/>
      <c r="M9" s="24"/>
      <c r="N9" s="24"/>
      <c r="O9" s="24"/>
      <c r="P9"/>
      <c r="Q9" s="1"/>
      <c r="R9" s="1"/>
    </row>
    <row r="10" spans="1:18" ht="121.5" thickTop="1" thickBot="1">
      <c r="A10" s="515" t="s">
        <v>500</v>
      </c>
      <c r="B10" s="463" t="s">
        <v>52</v>
      </c>
      <c r="C10" s="71" t="s">
        <v>421</v>
      </c>
      <c r="D10" s="5" t="s">
        <v>422</v>
      </c>
      <c r="E10" s="5" t="s">
        <v>685</v>
      </c>
      <c r="F10" s="5" t="s">
        <v>678</v>
      </c>
      <c r="G10" s="15">
        <v>4</v>
      </c>
      <c r="H10" s="5" t="s">
        <v>679</v>
      </c>
      <c r="I10" s="15"/>
      <c r="J10" s="15"/>
      <c r="K10" s="285"/>
      <c r="L10" s="288" t="s">
        <v>686</v>
      </c>
      <c r="M10" s="288" t="s">
        <v>687</v>
      </c>
      <c r="N10" s="5">
        <v>4</v>
      </c>
      <c r="O10" s="30">
        <f>+N10/G10</f>
        <v>1</v>
      </c>
    </row>
    <row r="11" spans="1:18" ht="106.5" thickTop="1" thickBot="1">
      <c r="A11" s="515"/>
      <c r="B11" s="463"/>
      <c r="C11" s="289" t="s">
        <v>424</v>
      </c>
      <c r="D11" s="174" t="s">
        <v>425</v>
      </c>
      <c r="E11" s="174" t="s">
        <v>688</v>
      </c>
      <c r="F11" s="174" t="s">
        <v>678</v>
      </c>
      <c r="G11" s="290">
        <v>4</v>
      </c>
      <c r="H11" s="174" t="s">
        <v>679</v>
      </c>
      <c r="I11" s="290">
        <v>1</v>
      </c>
      <c r="J11" s="290">
        <v>1</v>
      </c>
      <c r="K11" s="291">
        <f>+(J11/I11)</f>
        <v>1</v>
      </c>
      <c r="L11" s="292" t="s">
        <v>689</v>
      </c>
      <c r="M11" s="292" t="s">
        <v>690</v>
      </c>
      <c r="N11" s="174">
        <v>4</v>
      </c>
      <c r="O11" s="291">
        <f>+N11/G11</f>
        <v>1</v>
      </c>
    </row>
    <row r="12" spans="1:18" ht="91.5" thickTop="1" thickBot="1">
      <c r="A12" s="515"/>
      <c r="B12" s="463"/>
      <c r="C12" s="293" t="s">
        <v>427</v>
      </c>
      <c r="D12" s="174" t="s">
        <v>380</v>
      </c>
      <c r="E12" s="174" t="s">
        <v>556</v>
      </c>
      <c r="F12" s="290" t="s">
        <v>478</v>
      </c>
      <c r="G12" s="294">
        <v>1</v>
      </c>
      <c r="H12" s="174" t="s">
        <v>679</v>
      </c>
      <c r="I12" s="294"/>
      <c r="J12" s="294"/>
      <c r="K12" s="291"/>
      <c r="L12" s="295" t="s">
        <v>691</v>
      </c>
      <c r="M12" s="295" t="s">
        <v>428</v>
      </c>
      <c r="N12" s="296">
        <v>1</v>
      </c>
      <c r="O12" s="291">
        <v>1</v>
      </c>
    </row>
    <row r="13" spans="1:18" ht="17.25" thickTop="1"/>
    <row r="22" spans="17:18" ht="15">
      <c r="Q22"/>
      <c r="R22"/>
    </row>
    <row r="28" spans="17:18">
      <c r="Q28" s="22"/>
      <c r="R28" s="22"/>
    </row>
    <row r="34" spans="17:18">
      <c r="Q34" s="22"/>
      <c r="R34" s="22"/>
    </row>
  </sheetData>
  <mergeCells count="21">
    <mergeCell ref="O3:O4"/>
    <mergeCell ref="A1:H1"/>
    <mergeCell ref="I1:O2"/>
    <mergeCell ref="A2:A4"/>
    <mergeCell ref="B2:B4"/>
    <mergeCell ref="C2:C4"/>
    <mergeCell ref="D2:D4"/>
    <mergeCell ref="E2:E4"/>
    <mergeCell ref="F2:F4"/>
    <mergeCell ref="G2:G4"/>
    <mergeCell ref="H2:H4"/>
    <mergeCell ref="I3:I4"/>
    <mergeCell ref="J3:J4"/>
    <mergeCell ref="K3:K4"/>
    <mergeCell ref="L3:L4"/>
    <mergeCell ref="M3:N4"/>
    <mergeCell ref="A5:H5"/>
    <mergeCell ref="A7:H7"/>
    <mergeCell ref="A9:H9"/>
    <mergeCell ref="A10:A12"/>
    <mergeCell ref="B10:B12"/>
  </mergeCells>
  <conditionalFormatting sqref="O6 O8 O10:O12">
    <cfRule type="cellIs" dxfId="389" priority="6" operator="greaterThan">
      <formula>110%</formula>
    </cfRule>
    <cfRule type="cellIs" dxfId="388" priority="7" operator="between">
      <formula>100.001%</formula>
      <formula>110%</formula>
    </cfRule>
    <cfRule type="cellIs" dxfId="387" priority="8" operator="between">
      <formula>70.001%</formula>
      <formula>100%</formula>
    </cfRule>
    <cfRule type="cellIs" dxfId="386" priority="9" operator="between">
      <formula>0.00001%</formula>
      <formula>70%</formula>
    </cfRule>
    <cfRule type="cellIs" dxfId="385" priority="10" operator="equal">
      <formula>0</formula>
    </cfRule>
  </conditionalFormatting>
  <conditionalFormatting sqref="K6 K8 K10:K12">
    <cfRule type="cellIs" dxfId="384" priority="1" operator="greaterThan">
      <formula>110%</formula>
    </cfRule>
    <cfRule type="cellIs" dxfId="383" priority="2" operator="between">
      <formula>100.001%</formula>
      <formula>110%</formula>
    </cfRule>
    <cfRule type="cellIs" dxfId="382" priority="3" operator="between">
      <formula>70.001%</formula>
      <formula>100%</formula>
    </cfRule>
    <cfRule type="cellIs" dxfId="381" priority="4" operator="between">
      <formula>0.00001%</formula>
      <formula>70%</formula>
    </cfRule>
    <cfRule type="cellIs" dxfId="380" priority="5" operator="equal">
      <formula>0</formula>
    </cfRule>
  </conditionalFormatting>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DQ36"/>
  <sheetViews>
    <sheetView topLeftCell="K1" zoomScale="80" zoomScaleNormal="80" workbookViewId="0">
      <selection activeCell="K1" sqref="A1:XFD1048576"/>
    </sheetView>
  </sheetViews>
  <sheetFormatPr baseColWidth="10" defaultColWidth="10.85546875" defaultRowHeight="15"/>
  <cols>
    <col min="1" max="1" width="18.140625" bestFit="1" customWidth="1"/>
    <col min="2" max="2" width="37" customWidth="1"/>
    <col min="3" max="3" width="53.42578125" customWidth="1"/>
    <col min="4" max="4" width="23" customWidth="1"/>
    <col min="5" max="5" width="54.7109375" customWidth="1"/>
    <col min="6" max="6" width="23.42578125" customWidth="1"/>
    <col min="7" max="7" width="12.140625" bestFit="1" customWidth="1"/>
    <col min="8" max="8" width="53.85546875" style="57" bestFit="1" customWidth="1"/>
    <col min="9" max="9" width="67.28515625" bestFit="1" customWidth="1"/>
    <col min="10" max="10" width="58.7109375" bestFit="1" customWidth="1"/>
    <col min="11" max="11" width="42.5703125" customWidth="1"/>
    <col min="12" max="12" width="75" customWidth="1"/>
    <col min="13" max="13" width="22.140625" style="31" customWidth="1"/>
    <col min="14" max="14" width="36.28515625" customWidth="1"/>
    <col min="15" max="15" width="70.5703125" customWidth="1"/>
    <col min="16" max="16" width="93.42578125" customWidth="1"/>
  </cols>
  <sheetData>
    <row r="1" spans="1:16345" s="1" customFormat="1" ht="65.25" customHeight="1" thickTop="1">
      <c r="A1" s="466" t="s">
        <v>692</v>
      </c>
      <c r="B1" s="496"/>
      <c r="C1" s="496"/>
      <c r="D1" s="496"/>
      <c r="E1" s="496"/>
      <c r="F1" s="496"/>
      <c r="G1" s="496"/>
      <c r="H1" s="496"/>
      <c r="I1" s="468" t="s">
        <v>693</v>
      </c>
      <c r="J1" s="468"/>
      <c r="K1" s="468"/>
      <c r="L1" s="468"/>
      <c r="M1" s="468"/>
      <c r="O1" s="32" t="s">
        <v>624</v>
      </c>
      <c r="P1" s="33" t="s">
        <v>625</v>
      </c>
    </row>
    <row r="2" spans="1:16345" s="1" customFormat="1" ht="27" customHeight="1" thickBot="1">
      <c r="A2" s="498" t="s">
        <v>652</v>
      </c>
      <c r="B2" s="498"/>
      <c r="C2" s="498"/>
      <c r="D2" s="498"/>
      <c r="E2" s="498"/>
      <c r="F2" s="498"/>
      <c r="G2" s="498"/>
      <c r="H2" s="498"/>
      <c r="I2" s="468"/>
      <c r="J2" s="468"/>
      <c r="K2" s="468"/>
      <c r="L2" s="468"/>
      <c r="M2" s="468"/>
      <c r="O2" s="34" t="s">
        <v>626</v>
      </c>
      <c r="P2" s="35" t="s">
        <v>627</v>
      </c>
    </row>
    <row r="3" spans="1:16345" s="1" customFormat="1" ht="27.75" customHeight="1" thickTop="1" thickBot="1">
      <c r="A3" s="251"/>
      <c r="B3" s="252"/>
      <c r="C3" s="252"/>
      <c r="D3" s="252"/>
      <c r="E3" s="252"/>
      <c r="F3" s="252"/>
      <c r="G3" s="252"/>
      <c r="H3" s="59"/>
      <c r="I3" s="468"/>
      <c r="J3" s="468"/>
      <c r="K3" s="468"/>
      <c r="L3" s="468"/>
      <c r="M3" s="468"/>
      <c r="O3" s="36" t="s">
        <v>633</v>
      </c>
      <c r="P3" s="37" t="s">
        <v>634</v>
      </c>
    </row>
    <row r="4" spans="1:16345" s="1" customFormat="1" ht="27.75" customHeight="1" thickTop="1" thickBot="1">
      <c r="A4" s="184"/>
      <c r="B4" s="59"/>
      <c r="C4" s="59"/>
      <c r="D4" s="59"/>
      <c r="E4" s="59"/>
      <c r="F4" s="59"/>
      <c r="G4" s="59"/>
      <c r="H4" s="59"/>
      <c r="I4" s="468"/>
      <c r="J4" s="468"/>
      <c r="K4" s="468"/>
      <c r="L4" s="468"/>
      <c r="M4" s="468"/>
      <c r="O4" s="38" t="s">
        <v>635</v>
      </c>
      <c r="P4" s="37" t="s">
        <v>636</v>
      </c>
    </row>
    <row r="5" spans="1:16345" s="1" customFormat="1" ht="27.75" customHeight="1" thickTop="1" thickBot="1">
      <c r="A5" s="470" t="s">
        <v>454</v>
      </c>
      <c r="B5" s="470" t="s">
        <v>507</v>
      </c>
      <c r="C5" s="470" t="s">
        <v>456</v>
      </c>
      <c r="D5" s="470" t="s">
        <v>457</v>
      </c>
      <c r="E5" s="470" t="s">
        <v>508</v>
      </c>
      <c r="F5" s="470" t="s">
        <v>459</v>
      </c>
      <c r="G5" s="470" t="s">
        <v>460</v>
      </c>
      <c r="H5" s="470" t="s">
        <v>461</v>
      </c>
      <c r="I5" s="469"/>
      <c r="J5" s="469"/>
      <c r="K5" s="469"/>
      <c r="L5" s="469"/>
      <c r="M5" s="469"/>
      <c r="O5" s="39" t="s">
        <v>637</v>
      </c>
      <c r="P5" s="37" t="s">
        <v>638</v>
      </c>
    </row>
    <row r="6" spans="1:16345" s="1" customFormat="1" ht="27.75" customHeight="1" thickTop="1" thickBot="1">
      <c r="A6" s="470"/>
      <c r="B6" s="470"/>
      <c r="C6" s="470"/>
      <c r="D6" s="470"/>
      <c r="E6" s="470"/>
      <c r="F6" s="470"/>
      <c r="G6" s="470"/>
      <c r="H6" s="470"/>
      <c r="I6" s="474" t="s">
        <v>509</v>
      </c>
      <c r="J6" s="474" t="s">
        <v>510</v>
      </c>
      <c r="K6" s="474" t="s">
        <v>511</v>
      </c>
      <c r="L6" s="474" t="s">
        <v>512</v>
      </c>
      <c r="M6" s="464" t="s">
        <v>513</v>
      </c>
      <c r="N6" s="27">
        <v>1.0138730983302411</v>
      </c>
      <c r="O6" s="40" t="s">
        <v>641</v>
      </c>
      <c r="P6" s="37"/>
    </row>
    <row r="7" spans="1:16345" s="2" customFormat="1" ht="18" customHeight="1" thickTop="1" thickBot="1">
      <c r="A7" s="470"/>
      <c r="B7" s="470"/>
      <c r="C7" s="470"/>
      <c r="D7" s="470"/>
      <c r="E7" s="470"/>
      <c r="F7" s="470"/>
      <c r="G7" s="470"/>
      <c r="H7" s="470"/>
      <c r="I7" s="475"/>
      <c r="J7" s="475"/>
      <c r="K7" s="475"/>
      <c r="L7" s="475"/>
      <c r="M7" s="465"/>
    </row>
    <row r="8" spans="1:16345" ht="22.5" thickTop="1" thickBot="1">
      <c r="A8" s="476" t="s">
        <v>468</v>
      </c>
      <c r="B8" s="476"/>
      <c r="C8" s="476"/>
      <c r="D8" s="476"/>
      <c r="E8" s="476"/>
      <c r="F8" s="476"/>
      <c r="G8" s="476"/>
      <c r="H8" s="476"/>
      <c r="I8" s="3"/>
      <c r="J8" s="3"/>
      <c r="K8" s="4"/>
      <c r="L8" s="3"/>
      <c r="M8" s="4"/>
    </row>
    <row r="9" spans="1:16345" s="58" customFormat="1" ht="312" customHeight="1" thickTop="1" thickBot="1">
      <c r="A9" s="476" t="s">
        <v>469</v>
      </c>
      <c r="B9" s="527" t="s">
        <v>31</v>
      </c>
      <c r="C9" s="167" t="s">
        <v>293</v>
      </c>
      <c r="D9" s="8" t="s">
        <v>294</v>
      </c>
      <c r="E9" s="8" t="s">
        <v>694</v>
      </c>
      <c r="F9" s="8" t="s">
        <v>478</v>
      </c>
      <c r="G9" s="45">
        <v>0.98</v>
      </c>
      <c r="H9" s="8" t="s">
        <v>695</v>
      </c>
      <c r="I9" s="45">
        <v>0.98</v>
      </c>
      <c r="J9" s="44">
        <v>0.97770000000000001</v>
      </c>
      <c r="K9" s="30">
        <v>0.99765306122448982</v>
      </c>
      <c r="L9" s="242" t="s">
        <v>696</v>
      </c>
      <c r="M9" s="30">
        <v>0.99765306122448982</v>
      </c>
    </row>
    <row r="10" spans="1:16345" s="58" customFormat="1" ht="76.5" customHeight="1" thickTop="1" thickBot="1">
      <c r="A10" s="476"/>
      <c r="B10" s="527"/>
      <c r="C10" s="167" t="s">
        <v>296</v>
      </c>
      <c r="D10" s="8" t="s">
        <v>297</v>
      </c>
      <c r="E10" s="8" t="s">
        <v>694</v>
      </c>
      <c r="F10" s="10" t="s">
        <v>478</v>
      </c>
      <c r="G10" s="45">
        <v>1</v>
      </c>
      <c r="H10" s="8" t="s">
        <v>697</v>
      </c>
      <c r="I10" s="12">
        <v>1</v>
      </c>
      <c r="J10" s="253">
        <v>0.98580000000000001</v>
      </c>
      <c r="K10" s="30">
        <v>0.98580000000000001</v>
      </c>
      <c r="L10" s="254" t="s">
        <v>698</v>
      </c>
      <c r="M10" s="30">
        <v>0.98580000000000001</v>
      </c>
    </row>
    <row r="11" spans="1:16345" s="58" customFormat="1" ht="147.75" customHeight="1" thickTop="1" thickBot="1">
      <c r="A11" s="476"/>
      <c r="B11" s="527"/>
      <c r="C11" s="528" t="s">
        <v>299</v>
      </c>
      <c r="D11" s="8" t="s">
        <v>300</v>
      </c>
      <c r="E11" s="8" t="s">
        <v>694</v>
      </c>
      <c r="F11" s="10" t="s">
        <v>478</v>
      </c>
      <c r="G11" s="45">
        <v>0.98</v>
      </c>
      <c r="H11" s="8" t="s">
        <v>699</v>
      </c>
      <c r="I11" s="12">
        <v>0.98</v>
      </c>
      <c r="J11" s="253">
        <v>0.9778</v>
      </c>
      <c r="K11" s="30">
        <v>0.9977551020408163</v>
      </c>
      <c r="L11" s="254" t="s">
        <v>700</v>
      </c>
      <c r="M11" s="30">
        <v>0.9977551020408163</v>
      </c>
    </row>
    <row r="12" spans="1:16345" s="58" customFormat="1" ht="165.75" customHeight="1" thickTop="1" thickBot="1">
      <c r="A12" s="476"/>
      <c r="B12" s="527"/>
      <c r="C12" s="529"/>
      <c r="D12" s="8" t="s">
        <v>302</v>
      </c>
      <c r="E12" s="8" t="s">
        <v>694</v>
      </c>
      <c r="F12" s="10" t="s">
        <v>478</v>
      </c>
      <c r="G12" s="45">
        <v>1</v>
      </c>
      <c r="H12" s="8" t="s">
        <v>699</v>
      </c>
      <c r="I12" s="12">
        <v>1</v>
      </c>
      <c r="J12" s="45">
        <v>1</v>
      </c>
      <c r="K12" s="30">
        <v>1</v>
      </c>
      <c r="L12" s="242" t="s">
        <v>701</v>
      </c>
      <c r="M12" s="30">
        <v>1</v>
      </c>
    </row>
    <row r="13" spans="1:16345" s="58" customFormat="1" ht="177.75" customHeight="1" thickTop="1" thickBot="1">
      <c r="A13" s="476"/>
      <c r="B13" s="463" t="s">
        <v>702</v>
      </c>
      <c r="C13" s="167" t="s">
        <v>304</v>
      </c>
      <c r="D13" s="8" t="s">
        <v>305</v>
      </c>
      <c r="E13" s="8" t="s">
        <v>703</v>
      </c>
      <c r="F13" s="10" t="s">
        <v>478</v>
      </c>
      <c r="G13" s="45">
        <v>1</v>
      </c>
      <c r="H13" s="8" t="s">
        <v>699</v>
      </c>
      <c r="I13" s="45">
        <v>1</v>
      </c>
      <c r="J13" s="45">
        <v>1</v>
      </c>
      <c r="K13" s="30">
        <v>1</v>
      </c>
      <c r="L13" s="242" t="s">
        <v>704</v>
      </c>
      <c r="M13" s="30">
        <v>1</v>
      </c>
    </row>
    <row r="14" spans="1:16345" s="58" customFormat="1" ht="67.5" customHeight="1" thickTop="1" thickBot="1">
      <c r="A14" s="476"/>
      <c r="B14" s="463"/>
      <c r="C14" s="167" t="s">
        <v>307</v>
      </c>
      <c r="D14" s="8" t="s">
        <v>308</v>
      </c>
      <c r="E14" s="8" t="s">
        <v>694</v>
      </c>
      <c r="F14" s="10" t="s">
        <v>478</v>
      </c>
      <c r="G14" s="45">
        <v>1</v>
      </c>
      <c r="H14" s="8" t="s">
        <v>705</v>
      </c>
      <c r="I14" s="45"/>
      <c r="J14" s="254"/>
      <c r="K14" s="30"/>
      <c r="L14" s="254" t="s">
        <v>309</v>
      </c>
      <c r="M14" s="30">
        <v>0</v>
      </c>
    </row>
    <row r="15" spans="1:16345" s="13" customFormat="1" ht="22.5" thickTop="1" thickBot="1">
      <c r="A15" s="456" t="s">
        <v>486</v>
      </c>
      <c r="B15" s="456"/>
      <c r="C15" s="456"/>
      <c r="D15" s="456"/>
      <c r="E15" s="456"/>
      <c r="F15" s="456"/>
      <c r="G15" s="456"/>
      <c r="H15" s="456"/>
      <c r="I15" s="18"/>
      <c r="J15" s="18"/>
      <c r="K15" s="18"/>
      <c r="L15" s="18"/>
      <c r="M15" s="18"/>
      <c r="N15" s="179"/>
      <c r="O15" s="179"/>
      <c r="P15" s="180"/>
      <c r="Q15" s="490"/>
      <c r="R15" s="491"/>
      <c r="S15" s="491"/>
      <c r="T15" s="491"/>
      <c r="U15" s="491"/>
      <c r="V15" s="491"/>
      <c r="W15" s="491"/>
      <c r="X15" s="491"/>
      <c r="Y15" s="491"/>
      <c r="Z15" s="491"/>
      <c r="AA15" s="492"/>
      <c r="AB15" s="490"/>
      <c r="AC15" s="491"/>
      <c r="AD15" s="491"/>
      <c r="AE15" s="491"/>
      <c r="AF15" s="491"/>
      <c r="AG15" s="491"/>
      <c r="AH15" s="491"/>
      <c r="AI15" s="491"/>
      <c r="AJ15" s="491"/>
      <c r="AK15" s="491"/>
      <c r="AL15" s="492"/>
      <c r="AM15" s="490"/>
      <c r="AN15" s="491"/>
      <c r="AO15" s="491"/>
      <c r="AP15" s="491"/>
      <c r="AQ15" s="491"/>
      <c r="AR15" s="491"/>
      <c r="AS15" s="491"/>
      <c r="AT15" s="491"/>
      <c r="AU15" s="491"/>
      <c r="AV15" s="491"/>
      <c r="AW15" s="492"/>
      <c r="AX15" s="490"/>
      <c r="AY15" s="491"/>
      <c r="AZ15" s="491"/>
      <c r="BA15" s="491"/>
      <c r="BB15" s="491"/>
      <c r="BC15" s="491"/>
      <c r="BD15" s="491"/>
      <c r="BE15" s="491"/>
      <c r="BF15" s="491"/>
      <c r="BG15" s="491"/>
      <c r="BH15" s="492"/>
      <c r="BI15" s="490"/>
      <c r="BJ15" s="491"/>
      <c r="BK15" s="491"/>
      <c r="BL15" s="491"/>
      <c r="BM15" s="491"/>
      <c r="BN15" s="491"/>
      <c r="BO15" s="491"/>
      <c r="BP15" s="491"/>
      <c r="BQ15" s="491"/>
      <c r="BR15" s="491"/>
      <c r="BS15" s="492"/>
      <c r="BT15" s="490"/>
      <c r="BU15" s="491"/>
      <c r="BV15" s="491"/>
      <c r="BW15" s="491"/>
      <c r="BX15" s="491"/>
      <c r="BY15" s="491"/>
      <c r="BZ15" s="491"/>
      <c r="CA15" s="491"/>
      <c r="CB15" s="491"/>
      <c r="CC15" s="491"/>
      <c r="CD15" s="492"/>
      <c r="CE15" s="490"/>
      <c r="CF15" s="491"/>
      <c r="CG15" s="491"/>
      <c r="CH15" s="491"/>
      <c r="CI15" s="491"/>
      <c r="CJ15" s="491"/>
      <c r="CK15" s="491"/>
      <c r="CL15" s="491"/>
      <c r="CM15" s="491"/>
      <c r="CN15" s="491"/>
      <c r="CO15" s="492"/>
      <c r="CP15" s="490"/>
      <c r="CQ15" s="491"/>
      <c r="CR15" s="491"/>
      <c r="CS15" s="491"/>
      <c r="CT15" s="491"/>
      <c r="CU15" s="491"/>
      <c r="CV15" s="491"/>
      <c r="CW15" s="491"/>
      <c r="CX15" s="491"/>
      <c r="CY15" s="491"/>
      <c r="CZ15" s="492"/>
      <c r="DA15" s="490"/>
      <c r="DB15" s="491"/>
      <c r="DC15" s="491"/>
      <c r="DD15" s="491"/>
      <c r="DE15" s="491"/>
      <c r="DF15" s="491"/>
      <c r="DG15" s="491"/>
      <c r="DH15" s="491"/>
      <c r="DI15" s="491"/>
      <c r="DJ15" s="491"/>
      <c r="DK15" s="492"/>
      <c r="DL15" s="490"/>
      <c r="DM15" s="491"/>
      <c r="DN15" s="491"/>
      <c r="DO15" s="491"/>
      <c r="DP15" s="491"/>
      <c r="DQ15" s="491"/>
      <c r="DR15" s="491"/>
      <c r="DS15" s="491"/>
      <c r="DT15" s="491"/>
      <c r="DU15" s="491"/>
      <c r="DV15" s="492"/>
      <c r="DW15" s="490"/>
      <c r="DX15" s="491"/>
      <c r="DY15" s="491"/>
      <c r="DZ15" s="491"/>
      <c r="EA15" s="491"/>
      <c r="EB15" s="491"/>
      <c r="EC15" s="491"/>
      <c r="ED15" s="491"/>
      <c r="EE15" s="491"/>
      <c r="EF15" s="491"/>
      <c r="EG15" s="492"/>
      <c r="EH15" s="490"/>
      <c r="EI15" s="491"/>
      <c r="EJ15" s="491"/>
      <c r="EK15" s="491"/>
      <c r="EL15" s="491"/>
      <c r="EM15" s="491"/>
      <c r="EN15" s="491"/>
      <c r="EO15" s="491"/>
      <c r="EP15" s="491"/>
      <c r="EQ15" s="491"/>
      <c r="ER15" s="492"/>
      <c r="ES15" s="490"/>
      <c r="ET15" s="491"/>
      <c r="EU15" s="491"/>
      <c r="EV15" s="491"/>
      <c r="EW15" s="491"/>
      <c r="EX15" s="491"/>
      <c r="EY15" s="491"/>
      <c r="EZ15" s="491"/>
      <c r="FA15" s="491"/>
      <c r="FB15" s="491"/>
      <c r="FC15" s="492"/>
      <c r="FD15" s="490"/>
      <c r="FE15" s="491"/>
      <c r="FF15" s="491"/>
      <c r="FG15" s="491"/>
      <c r="FH15" s="491"/>
      <c r="FI15" s="491"/>
      <c r="FJ15" s="491"/>
      <c r="FK15" s="491"/>
      <c r="FL15" s="491"/>
      <c r="FM15" s="491"/>
      <c r="FN15" s="492"/>
      <c r="FO15" s="490"/>
      <c r="FP15" s="491"/>
      <c r="FQ15" s="491"/>
      <c r="FR15" s="491"/>
      <c r="FS15" s="491"/>
      <c r="FT15" s="491"/>
      <c r="FU15" s="491"/>
      <c r="FV15" s="491"/>
      <c r="FW15" s="491"/>
      <c r="FX15" s="491"/>
      <c r="FY15" s="492"/>
      <c r="FZ15" s="490"/>
      <c r="GA15" s="491"/>
      <c r="GB15" s="491"/>
      <c r="GC15" s="491"/>
      <c r="GD15" s="491"/>
      <c r="GE15" s="491"/>
      <c r="GF15" s="491"/>
      <c r="GG15" s="491"/>
      <c r="GH15" s="491"/>
      <c r="GI15" s="491"/>
      <c r="GJ15" s="492"/>
      <c r="GK15" s="490"/>
      <c r="GL15" s="491"/>
      <c r="GM15" s="491"/>
      <c r="GN15" s="491"/>
      <c r="GO15" s="491"/>
      <c r="GP15" s="491"/>
      <c r="GQ15" s="491"/>
      <c r="GR15" s="491"/>
      <c r="GS15" s="491"/>
      <c r="GT15" s="491"/>
      <c r="GU15" s="492"/>
      <c r="GV15" s="490"/>
      <c r="GW15" s="491"/>
      <c r="GX15" s="491"/>
      <c r="GY15" s="491"/>
      <c r="GZ15" s="491"/>
      <c r="HA15" s="491"/>
      <c r="HB15" s="491"/>
      <c r="HC15" s="491"/>
      <c r="HD15" s="491"/>
      <c r="HE15" s="491"/>
      <c r="HF15" s="492"/>
      <c r="HG15" s="490"/>
      <c r="HH15" s="491"/>
      <c r="HI15" s="491"/>
      <c r="HJ15" s="491"/>
      <c r="HK15" s="491"/>
      <c r="HL15" s="491"/>
      <c r="HM15" s="491"/>
      <c r="HN15" s="491"/>
      <c r="HO15" s="491"/>
      <c r="HP15" s="491"/>
      <c r="HQ15" s="492"/>
      <c r="HR15" s="490"/>
      <c r="HS15" s="491"/>
      <c r="HT15" s="491"/>
      <c r="HU15" s="491"/>
      <c r="HV15" s="491"/>
      <c r="HW15" s="491"/>
      <c r="HX15" s="491"/>
      <c r="HY15" s="491"/>
      <c r="HZ15" s="491"/>
      <c r="IA15" s="491"/>
      <c r="IB15" s="492"/>
      <c r="IC15" s="490"/>
      <c r="ID15" s="491"/>
      <c r="IE15" s="491"/>
      <c r="IF15" s="491"/>
      <c r="IG15" s="491"/>
      <c r="IH15" s="491"/>
      <c r="II15" s="491"/>
      <c r="IJ15" s="491"/>
      <c r="IK15" s="491"/>
      <c r="IL15" s="491"/>
      <c r="IM15" s="492"/>
      <c r="IN15" s="490"/>
      <c r="IO15" s="491"/>
      <c r="IP15" s="491"/>
      <c r="IQ15" s="491"/>
      <c r="IR15" s="491"/>
      <c r="IS15" s="491"/>
      <c r="IT15" s="491"/>
      <c r="IU15" s="491"/>
      <c r="IV15" s="491"/>
      <c r="IW15" s="491"/>
      <c r="IX15" s="492"/>
      <c r="IY15" s="490"/>
      <c r="IZ15" s="491"/>
      <c r="JA15" s="491"/>
      <c r="JB15" s="491"/>
      <c r="JC15" s="491"/>
      <c r="JD15" s="491"/>
      <c r="JE15" s="491"/>
      <c r="JF15" s="491"/>
      <c r="JG15" s="491"/>
      <c r="JH15" s="491"/>
      <c r="JI15" s="492"/>
      <c r="JJ15" s="490"/>
      <c r="JK15" s="491"/>
      <c r="JL15" s="491"/>
      <c r="JM15" s="491"/>
      <c r="JN15" s="491"/>
      <c r="JO15" s="491"/>
      <c r="JP15" s="491"/>
      <c r="JQ15" s="491"/>
      <c r="JR15" s="491"/>
      <c r="JS15" s="491"/>
      <c r="JT15" s="492"/>
      <c r="JU15" s="490"/>
      <c r="JV15" s="491"/>
      <c r="JW15" s="491"/>
      <c r="JX15" s="491"/>
      <c r="JY15" s="491"/>
      <c r="JZ15" s="491"/>
      <c r="KA15" s="491"/>
      <c r="KB15" s="491"/>
      <c r="KC15" s="491"/>
      <c r="KD15" s="491"/>
      <c r="KE15" s="492"/>
      <c r="KF15" s="490"/>
      <c r="KG15" s="491"/>
      <c r="KH15" s="491"/>
      <c r="KI15" s="491"/>
      <c r="KJ15" s="491"/>
      <c r="KK15" s="491"/>
      <c r="KL15" s="491"/>
      <c r="KM15" s="491"/>
      <c r="KN15" s="491"/>
      <c r="KO15" s="491"/>
      <c r="KP15" s="492"/>
      <c r="KQ15" s="490"/>
      <c r="KR15" s="491"/>
      <c r="KS15" s="491"/>
      <c r="KT15" s="491"/>
      <c r="KU15" s="491"/>
      <c r="KV15" s="491"/>
      <c r="KW15" s="491"/>
      <c r="KX15" s="491"/>
      <c r="KY15" s="491"/>
      <c r="KZ15" s="491"/>
      <c r="LA15" s="492"/>
      <c r="LB15" s="490"/>
      <c r="LC15" s="491"/>
      <c r="LD15" s="491"/>
      <c r="LE15" s="491"/>
      <c r="LF15" s="491"/>
      <c r="LG15" s="491"/>
      <c r="LH15" s="491"/>
      <c r="LI15" s="491"/>
      <c r="LJ15" s="491"/>
      <c r="LK15" s="491"/>
      <c r="LL15" s="492"/>
      <c r="LM15" s="490"/>
      <c r="LN15" s="491"/>
      <c r="LO15" s="491"/>
      <c r="LP15" s="491"/>
      <c r="LQ15" s="491"/>
      <c r="LR15" s="491"/>
      <c r="LS15" s="491"/>
      <c r="LT15" s="491"/>
      <c r="LU15" s="491"/>
      <c r="LV15" s="491"/>
      <c r="LW15" s="492"/>
      <c r="LX15" s="490"/>
      <c r="LY15" s="491"/>
      <c r="LZ15" s="491"/>
      <c r="MA15" s="491"/>
      <c r="MB15" s="491"/>
      <c r="MC15" s="491"/>
      <c r="MD15" s="491"/>
      <c r="ME15" s="491"/>
      <c r="MF15" s="491"/>
      <c r="MG15" s="491"/>
      <c r="MH15" s="492"/>
      <c r="MI15" s="490"/>
      <c r="MJ15" s="491"/>
      <c r="MK15" s="491"/>
      <c r="ML15" s="491"/>
      <c r="MM15" s="491"/>
      <c r="MN15" s="491"/>
      <c r="MO15" s="491"/>
      <c r="MP15" s="491"/>
      <c r="MQ15" s="491"/>
      <c r="MR15" s="491"/>
      <c r="MS15" s="492"/>
      <c r="MT15" s="490"/>
      <c r="MU15" s="491"/>
      <c r="MV15" s="491"/>
      <c r="MW15" s="491"/>
      <c r="MX15" s="491"/>
      <c r="MY15" s="491"/>
      <c r="MZ15" s="491"/>
      <c r="NA15" s="491"/>
      <c r="NB15" s="491"/>
      <c r="NC15" s="491"/>
      <c r="ND15" s="492"/>
      <c r="NE15" s="490"/>
      <c r="NF15" s="491"/>
      <c r="NG15" s="491"/>
      <c r="NH15" s="491"/>
      <c r="NI15" s="491"/>
      <c r="NJ15" s="491"/>
      <c r="NK15" s="491"/>
      <c r="NL15" s="491"/>
      <c r="NM15" s="491"/>
      <c r="NN15" s="491"/>
      <c r="NO15" s="492"/>
      <c r="NP15" s="490"/>
      <c r="NQ15" s="491"/>
      <c r="NR15" s="491"/>
      <c r="NS15" s="491"/>
      <c r="NT15" s="491"/>
      <c r="NU15" s="491"/>
      <c r="NV15" s="491"/>
      <c r="NW15" s="491"/>
      <c r="NX15" s="491"/>
      <c r="NY15" s="491"/>
      <c r="NZ15" s="492"/>
      <c r="OA15" s="490"/>
      <c r="OB15" s="491"/>
      <c r="OC15" s="491"/>
      <c r="OD15" s="491"/>
      <c r="OE15" s="491"/>
      <c r="OF15" s="491"/>
      <c r="OG15" s="491"/>
      <c r="OH15" s="491"/>
      <c r="OI15" s="491"/>
      <c r="OJ15" s="491"/>
      <c r="OK15" s="492"/>
      <c r="OL15" s="490"/>
      <c r="OM15" s="491"/>
      <c r="ON15" s="491"/>
      <c r="OO15" s="491"/>
      <c r="OP15" s="491"/>
      <c r="OQ15" s="491"/>
      <c r="OR15" s="491"/>
      <c r="OS15" s="491"/>
      <c r="OT15" s="491"/>
      <c r="OU15" s="491"/>
      <c r="OV15" s="492"/>
      <c r="OW15" s="490"/>
      <c r="OX15" s="491"/>
      <c r="OY15" s="491"/>
      <c r="OZ15" s="491"/>
      <c r="PA15" s="491"/>
      <c r="PB15" s="491"/>
      <c r="PC15" s="491"/>
      <c r="PD15" s="491"/>
      <c r="PE15" s="491"/>
      <c r="PF15" s="491"/>
      <c r="PG15" s="492"/>
      <c r="PH15" s="490"/>
      <c r="PI15" s="491"/>
      <c r="PJ15" s="491"/>
      <c r="PK15" s="491"/>
      <c r="PL15" s="491"/>
      <c r="PM15" s="491"/>
      <c r="PN15" s="491"/>
      <c r="PO15" s="491"/>
      <c r="PP15" s="491"/>
      <c r="PQ15" s="491"/>
      <c r="PR15" s="492"/>
      <c r="PS15" s="490"/>
      <c r="PT15" s="491"/>
      <c r="PU15" s="491"/>
      <c r="PV15" s="491"/>
      <c r="PW15" s="491"/>
      <c r="PX15" s="491"/>
      <c r="PY15" s="491"/>
      <c r="PZ15" s="491"/>
      <c r="QA15" s="491"/>
      <c r="QB15" s="491"/>
      <c r="QC15" s="492"/>
      <c r="QD15" s="490"/>
      <c r="QE15" s="491"/>
      <c r="QF15" s="491"/>
      <c r="QG15" s="491"/>
      <c r="QH15" s="491"/>
      <c r="QI15" s="491"/>
      <c r="QJ15" s="491"/>
      <c r="QK15" s="491"/>
      <c r="QL15" s="491"/>
      <c r="QM15" s="491"/>
      <c r="QN15" s="492"/>
      <c r="QO15" s="490"/>
      <c r="QP15" s="491"/>
      <c r="QQ15" s="491"/>
      <c r="QR15" s="491"/>
      <c r="QS15" s="491"/>
      <c r="QT15" s="491"/>
      <c r="QU15" s="491"/>
      <c r="QV15" s="491"/>
      <c r="QW15" s="491"/>
      <c r="QX15" s="491"/>
      <c r="QY15" s="492"/>
      <c r="QZ15" s="490"/>
      <c r="RA15" s="491"/>
      <c r="RB15" s="491"/>
      <c r="RC15" s="491"/>
      <c r="RD15" s="491"/>
      <c r="RE15" s="491"/>
      <c r="RF15" s="491"/>
      <c r="RG15" s="491"/>
      <c r="RH15" s="491"/>
      <c r="RI15" s="491"/>
      <c r="RJ15" s="492"/>
      <c r="RK15" s="490"/>
      <c r="RL15" s="491"/>
      <c r="RM15" s="491"/>
      <c r="RN15" s="491"/>
      <c r="RO15" s="491"/>
      <c r="RP15" s="491"/>
      <c r="RQ15" s="491"/>
      <c r="RR15" s="491"/>
      <c r="RS15" s="491"/>
      <c r="RT15" s="491"/>
      <c r="RU15" s="492"/>
      <c r="RV15" s="490"/>
      <c r="RW15" s="491"/>
      <c r="RX15" s="491"/>
      <c r="RY15" s="491"/>
      <c r="RZ15" s="491"/>
      <c r="SA15" s="491"/>
      <c r="SB15" s="491"/>
      <c r="SC15" s="491"/>
      <c r="SD15" s="491"/>
      <c r="SE15" s="491"/>
      <c r="SF15" s="492"/>
      <c r="SG15" s="490"/>
      <c r="SH15" s="491"/>
      <c r="SI15" s="491"/>
      <c r="SJ15" s="491"/>
      <c r="SK15" s="491"/>
      <c r="SL15" s="491"/>
      <c r="SM15" s="491"/>
      <c r="SN15" s="491"/>
      <c r="SO15" s="491"/>
      <c r="SP15" s="491"/>
      <c r="SQ15" s="492"/>
      <c r="SR15" s="490"/>
      <c r="SS15" s="491"/>
      <c r="ST15" s="491"/>
      <c r="SU15" s="491"/>
      <c r="SV15" s="491"/>
      <c r="SW15" s="491"/>
      <c r="SX15" s="491"/>
      <c r="SY15" s="491"/>
      <c r="SZ15" s="491"/>
      <c r="TA15" s="491"/>
      <c r="TB15" s="492"/>
      <c r="TC15" s="490"/>
      <c r="TD15" s="491"/>
      <c r="TE15" s="491"/>
      <c r="TF15" s="491"/>
      <c r="TG15" s="491"/>
      <c r="TH15" s="491"/>
      <c r="TI15" s="491"/>
      <c r="TJ15" s="491"/>
      <c r="TK15" s="491"/>
      <c r="TL15" s="491"/>
      <c r="TM15" s="492"/>
      <c r="TN15" s="490"/>
      <c r="TO15" s="491"/>
      <c r="TP15" s="491"/>
      <c r="TQ15" s="491"/>
      <c r="TR15" s="491"/>
      <c r="TS15" s="491"/>
      <c r="TT15" s="491"/>
      <c r="TU15" s="491"/>
      <c r="TV15" s="491"/>
      <c r="TW15" s="491"/>
      <c r="TX15" s="492"/>
      <c r="TY15" s="490"/>
      <c r="TZ15" s="491"/>
      <c r="UA15" s="491"/>
      <c r="UB15" s="491"/>
      <c r="UC15" s="491"/>
      <c r="UD15" s="491"/>
      <c r="UE15" s="491"/>
      <c r="UF15" s="491"/>
      <c r="UG15" s="491"/>
      <c r="UH15" s="491"/>
      <c r="UI15" s="492"/>
      <c r="UJ15" s="490"/>
      <c r="UK15" s="491"/>
      <c r="UL15" s="491"/>
      <c r="UM15" s="491"/>
      <c r="UN15" s="491"/>
      <c r="UO15" s="491"/>
      <c r="UP15" s="491"/>
      <c r="UQ15" s="491"/>
      <c r="UR15" s="491"/>
      <c r="US15" s="491"/>
      <c r="UT15" s="492"/>
      <c r="UU15" s="490"/>
      <c r="UV15" s="491"/>
      <c r="UW15" s="491"/>
      <c r="UX15" s="491"/>
      <c r="UY15" s="491"/>
      <c r="UZ15" s="491"/>
      <c r="VA15" s="491"/>
      <c r="VB15" s="491"/>
      <c r="VC15" s="491"/>
      <c r="VD15" s="491"/>
      <c r="VE15" s="492"/>
      <c r="VF15" s="490"/>
      <c r="VG15" s="491"/>
      <c r="VH15" s="491"/>
      <c r="VI15" s="491"/>
      <c r="VJ15" s="491"/>
      <c r="VK15" s="491"/>
      <c r="VL15" s="491"/>
      <c r="VM15" s="491"/>
      <c r="VN15" s="491"/>
      <c r="VO15" s="491"/>
      <c r="VP15" s="492"/>
      <c r="VQ15" s="490"/>
      <c r="VR15" s="491"/>
      <c r="VS15" s="491"/>
      <c r="VT15" s="491"/>
      <c r="VU15" s="491"/>
      <c r="VV15" s="491"/>
      <c r="VW15" s="491"/>
      <c r="VX15" s="491"/>
      <c r="VY15" s="491"/>
      <c r="VZ15" s="491"/>
      <c r="WA15" s="492"/>
      <c r="WB15" s="490"/>
      <c r="WC15" s="491"/>
      <c r="WD15" s="491"/>
      <c r="WE15" s="491"/>
      <c r="WF15" s="491"/>
      <c r="WG15" s="491"/>
      <c r="WH15" s="491"/>
      <c r="WI15" s="491"/>
      <c r="WJ15" s="491"/>
      <c r="WK15" s="491"/>
      <c r="WL15" s="492"/>
      <c r="WM15" s="490"/>
      <c r="WN15" s="491"/>
      <c r="WO15" s="491"/>
      <c r="WP15" s="491"/>
      <c r="WQ15" s="491"/>
      <c r="WR15" s="491"/>
      <c r="WS15" s="491"/>
      <c r="WT15" s="491"/>
      <c r="WU15" s="491"/>
      <c r="WV15" s="491"/>
      <c r="WW15" s="492"/>
      <c r="WX15" s="490"/>
      <c r="WY15" s="491"/>
      <c r="WZ15" s="491"/>
      <c r="XA15" s="491"/>
      <c r="XB15" s="491"/>
      <c r="XC15" s="491"/>
      <c r="XD15" s="491"/>
      <c r="XE15" s="491"/>
      <c r="XF15" s="491"/>
      <c r="XG15" s="491"/>
      <c r="XH15" s="492"/>
      <c r="XI15" s="490"/>
      <c r="XJ15" s="491"/>
      <c r="XK15" s="491"/>
      <c r="XL15" s="491"/>
      <c r="XM15" s="491"/>
      <c r="XN15" s="491"/>
      <c r="XO15" s="491"/>
      <c r="XP15" s="491"/>
      <c r="XQ15" s="491"/>
      <c r="XR15" s="491"/>
      <c r="XS15" s="492"/>
      <c r="XT15" s="490"/>
      <c r="XU15" s="491"/>
      <c r="XV15" s="491"/>
      <c r="XW15" s="491"/>
      <c r="XX15" s="491"/>
      <c r="XY15" s="491"/>
      <c r="XZ15" s="491"/>
      <c r="YA15" s="491"/>
      <c r="YB15" s="491"/>
      <c r="YC15" s="491"/>
      <c r="YD15" s="492"/>
      <c r="YE15" s="490"/>
      <c r="YF15" s="491"/>
      <c r="YG15" s="491"/>
      <c r="YH15" s="491"/>
      <c r="YI15" s="491"/>
      <c r="YJ15" s="491"/>
      <c r="YK15" s="491"/>
      <c r="YL15" s="491"/>
      <c r="YM15" s="491"/>
      <c r="YN15" s="491"/>
      <c r="YO15" s="492"/>
      <c r="YP15" s="490"/>
      <c r="YQ15" s="491"/>
      <c r="YR15" s="491"/>
      <c r="YS15" s="491"/>
      <c r="YT15" s="491"/>
      <c r="YU15" s="491"/>
      <c r="YV15" s="491"/>
      <c r="YW15" s="491"/>
      <c r="YX15" s="491"/>
      <c r="YY15" s="491"/>
      <c r="YZ15" s="492"/>
      <c r="ZA15" s="490"/>
      <c r="ZB15" s="491"/>
      <c r="ZC15" s="491"/>
      <c r="ZD15" s="491"/>
      <c r="ZE15" s="491"/>
      <c r="ZF15" s="491"/>
      <c r="ZG15" s="491"/>
      <c r="ZH15" s="491"/>
      <c r="ZI15" s="491"/>
      <c r="ZJ15" s="491"/>
      <c r="ZK15" s="492"/>
      <c r="ZL15" s="490"/>
      <c r="ZM15" s="491"/>
      <c r="ZN15" s="491"/>
      <c r="ZO15" s="491"/>
      <c r="ZP15" s="491"/>
      <c r="ZQ15" s="491"/>
      <c r="ZR15" s="491"/>
      <c r="ZS15" s="491"/>
      <c r="ZT15" s="491"/>
      <c r="ZU15" s="491"/>
      <c r="ZV15" s="492"/>
      <c r="ZW15" s="490"/>
      <c r="ZX15" s="491"/>
      <c r="ZY15" s="491"/>
      <c r="ZZ15" s="491"/>
      <c r="AAA15" s="491"/>
      <c r="AAB15" s="491"/>
      <c r="AAC15" s="491"/>
      <c r="AAD15" s="491"/>
      <c r="AAE15" s="491"/>
      <c r="AAF15" s="491"/>
      <c r="AAG15" s="492"/>
      <c r="AAH15" s="490"/>
      <c r="AAI15" s="491"/>
      <c r="AAJ15" s="491"/>
      <c r="AAK15" s="491"/>
      <c r="AAL15" s="491"/>
      <c r="AAM15" s="491"/>
      <c r="AAN15" s="491"/>
      <c r="AAO15" s="491"/>
      <c r="AAP15" s="491"/>
      <c r="AAQ15" s="491"/>
      <c r="AAR15" s="492"/>
      <c r="AAS15" s="490"/>
      <c r="AAT15" s="491"/>
      <c r="AAU15" s="491"/>
      <c r="AAV15" s="491"/>
      <c r="AAW15" s="491"/>
      <c r="AAX15" s="491"/>
      <c r="AAY15" s="491"/>
      <c r="AAZ15" s="491"/>
      <c r="ABA15" s="491"/>
      <c r="ABB15" s="491"/>
      <c r="ABC15" s="492"/>
      <c r="ABD15" s="490"/>
      <c r="ABE15" s="491"/>
      <c r="ABF15" s="491"/>
      <c r="ABG15" s="491"/>
      <c r="ABH15" s="491"/>
      <c r="ABI15" s="491"/>
      <c r="ABJ15" s="491"/>
      <c r="ABK15" s="491"/>
      <c r="ABL15" s="491"/>
      <c r="ABM15" s="491"/>
      <c r="ABN15" s="492"/>
      <c r="ABO15" s="490"/>
      <c r="ABP15" s="491"/>
      <c r="ABQ15" s="491"/>
      <c r="ABR15" s="491"/>
      <c r="ABS15" s="491"/>
      <c r="ABT15" s="491"/>
      <c r="ABU15" s="491"/>
      <c r="ABV15" s="491"/>
      <c r="ABW15" s="491"/>
      <c r="ABX15" s="491"/>
      <c r="ABY15" s="492"/>
      <c r="ABZ15" s="490"/>
      <c r="ACA15" s="491"/>
      <c r="ACB15" s="491"/>
      <c r="ACC15" s="491"/>
      <c r="ACD15" s="491"/>
      <c r="ACE15" s="491"/>
      <c r="ACF15" s="491"/>
      <c r="ACG15" s="491"/>
      <c r="ACH15" s="491"/>
      <c r="ACI15" s="491"/>
      <c r="ACJ15" s="492"/>
      <c r="ACK15" s="490"/>
      <c r="ACL15" s="491"/>
      <c r="ACM15" s="491"/>
      <c r="ACN15" s="491"/>
      <c r="ACO15" s="491"/>
      <c r="ACP15" s="491"/>
      <c r="ACQ15" s="491"/>
      <c r="ACR15" s="491"/>
      <c r="ACS15" s="491"/>
      <c r="ACT15" s="491"/>
      <c r="ACU15" s="492"/>
      <c r="ACV15" s="490"/>
      <c r="ACW15" s="491"/>
      <c r="ACX15" s="491"/>
      <c r="ACY15" s="491"/>
      <c r="ACZ15" s="491"/>
      <c r="ADA15" s="491"/>
      <c r="ADB15" s="491"/>
      <c r="ADC15" s="491"/>
      <c r="ADD15" s="491"/>
      <c r="ADE15" s="491"/>
      <c r="ADF15" s="492"/>
      <c r="ADG15" s="490"/>
      <c r="ADH15" s="491"/>
      <c r="ADI15" s="491"/>
      <c r="ADJ15" s="491"/>
      <c r="ADK15" s="491"/>
      <c r="ADL15" s="491"/>
      <c r="ADM15" s="491"/>
      <c r="ADN15" s="491"/>
      <c r="ADO15" s="491"/>
      <c r="ADP15" s="491"/>
      <c r="ADQ15" s="492"/>
      <c r="ADR15" s="490"/>
      <c r="ADS15" s="491"/>
      <c r="ADT15" s="491"/>
      <c r="ADU15" s="491"/>
      <c r="ADV15" s="491"/>
      <c r="ADW15" s="491"/>
      <c r="ADX15" s="491"/>
      <c r="ADY15" s="491"/>
      <c r="ADZ15" s="491"/>
      <c r="AEA15" s="491"/>
      <c r="AEB15" s="492"/>
      <c r="AEC15" s="490"/>
      <c r="AED15" s="491"/>
      <c r="AEE15" s="491"/>
      <c r="AEF15" s="491"/>
      <c r="AEG15" s="491"/>
      <c r="AEH15" s="491"/>
      <c r="AEI15" s="491"/>
      <c r="AEJ15" s="491"/>
      <c r="AEK15" s="491"/>
      <c r="AEL15" s="491"/>
      <c r="AEM15" s="492"/>
      <c r="AEN15" s="490"/>
      <c r="AEO15" s="491"/>
      <c r="AEP15" s="491"/>
      <c r="AEQ15" s="491"/>
      <c r="AER15" s="491"/>
      <c r="AES15" s="491"/>
      <c r="AET15" s="491"/>
      <c r="AEU15" s="491"/>
      <c r="AEV15" s="491"/>
      <c r="AEW15" s="491"/>
      <c r="AEX15" s="492"/>
      <c r="AEY15" s="490"/>
      <c r="AEZ15" s="491"/>
      <c r="AFA15" s="491"/>
      <c r="AFB15" s="491"/>
      <c r="AFC15" s="491"/>
      <c r="AFD15" s="491"/>
      <c r="AFE15" s="491"/>
      <c r="AFF15" s="491"/>
      <c r="AFG15" s="491"/>
      <c r="AFH15" s="491"/>
      <c r="AFI15" s="492"/>
      <c r="AFJ15" s="490"/>
      <c r="AFK15" s="491"/>
      <c r="AFL15" s="491"/>
      <c r="AFM15" s="491"/>
      <c r="AFN15" s="491"/>
      <c r="AFO15" s="491"/>
      <c r="AFP15" s="491"/>
      <c r="AFQ15" s="491"/>
      <c r="AFR15" s="491"/>
      <c r="AFS15" s="491"/>
      <c r="AFT15" s="492"/>
      <c r="AFU15" s="490"/>
      <c r="AFV15" s="491"/>
      <c r="AFW15" s="491"/>
      <c r="AFX15" s="491"/>
      <c r="AFY15" s="491"/>
      <c r="AFZ15" s="491"/>
      <c r="AGA15" s="491"/>
      <c r="AGB15" s="491"/>
      <c r="AGC15" s="491"/>
      <c r="AGD15" s="491"/>
      <c r="AGE15" s="492"/>
      <c r="AGF15" s="490"/>
      <c r="AGG15" s="491"/>
      <c r="AGH15" s="491"/>
      <c r="AGI15" s="491"/>
      <c r="AGJ15" s="491"/>
      <c r="AGK15" s="491"/>
      <c r="AGL15" s="491"/>
      <c r="AGM15" s="491"/>
      <c r="AGN15" s="491"/>
      <c r="AGO15" s="491"/>
      <c r="AGP15" s="492"/>
      <c r="AGQ15" s="490"/>
      <c r="AGR15" s="491"/>
      <c r="AGS15" s="491"/>
      <c r="AGT15" s="491"/>
      <c r="AGU15" s="491"/>
      <c r="AGV15" s="491"/>
      <c r="AGW15" s="491"/>
      <c r="AGX15" s="491"/>
      <c r="AGY15" s="491"/>
      <c r="AGZ15" s="491"/>
      <c r="AHA15" s="492"/>
      <c r="AHB15" s="490"/>
      <c r="AHC15" s="491"/>
      <c r="AHD15" s="491"/>
      <c r="AHE15" s="491"/>
      <c r="AHF15" s="491"/>
      <c r="AHG15" s="491"/>
      <c r="AHH15" s="491"/>
      <c r="AHI15" s="491"/>
      <c r="AHJ15" s="491"/>
      <c r="AHK15" s="491"/>
      <c r="AHL15" s="492"/>
      <c r="AHM15" s="490"/>
      <c r="AHN15" s="491"/>
      <c r="AHO15" s="491"/>
      <c r="AHP15" s="491"/>
      <c r="AHQ15" s="491"/>
      <c r="AHR15" s="491"/>
      <c r="AHS15" s="491"/>
      <c r="AHT15" s="491"/>
      <c r="AHU15" s="491"/>
      <c r="AHV15" s="491"/>
      <c r="AHW15" s="492"/>
      <c r="AHX15" s="490"/>
      <c r="AHY15" s="491"/>
      <c r="AHZ15" s="491"/>
      <c r="AIA15" s="491"/>
      <c r="AIB15" s="491"/>
      <c r="AIC15" s="491"/>
      <c r="AID15" s="491"/>
      <c r="AIE15" s="491"/>
      <c r="AIF15" s="491"/>
      <c r="AIG15" s="491"/>
      <c r="AIH15" s="492"/>
      <c r="AII15" s="490"/>
      <c r="AIJ15" s="491"/>
      <c r="AIK15" s="491"/>
      <c r="AIL15" s="491"/>
      <c r="AIM15" s="491"/>
      <c r="AIN15" s="491"/>
      <c r="AIO15" s="491"/>
      <c r="AIP15" s="491"/>
      <c r="AIQ15" s="491"/>
      <c r="AIR15" s="491"/>
      <c r="AIS15" s="492"/>
      <c r="AIT15" s="490"/>
      <c r="AIU15" s="491"/>
      <c r="AIV15" s="491"/>
      <c r="AIW15" s="491"/>
      <c r="AIX15" s="491"/>
      <c r="AIY15" s="491"/>
      <c r="AIZ15" s="491"/>
      <c r="AJA15" s="491"/>
      <c r="AJB15" s="491"/>
      <c r="AJC15" s="491"/>
      <c r="AJD15" s="492"/>
      <c r="AJE15" s="490"/>
      <c r="AJF15" s="491"/>
      <c r="AJG15" s="491"/>
      <c r="AJH15" s="491"/>
      <c r="AJI15" s="491"/>
      <c r="AJJ15" s="491"/>
      <c r="AJK15" s="491"/>
      <c r="AJL15" s="491"/>
      <c r="AJM15" s="491"/>
      <c r="AJN15" s="491"/>
      <c r="AJO15" s="492"/>
      <c r="AJP15" s="490"/>
      <c r="AJQ15" s="491"/>
      <c r="AJR15" s="491"/>
      <c r="AJS15" s="491"/>
      <c r="AJT15" s="491"/>
      <c r="AJU15" s="491"/>
      <c r="AJV15" s="491"/>
      <c r="AJW15" s="491"/>
      <c r="AJX15" s="491"/>
      <c r="AJY15" s="491"/>
      <c r="AJZ15" s="492"/>
      <c r="AKA15" s="490"/>
      <c r="AKB15" s="491"/>
      <c r="AKC15" s="491"/>
      <c r="AKD15" s="491"/>
      <c r="AKE15" s="491"/>
      <c r="AKF15" s="491"/>
      <c r="AKG15" s="491"/>
      <c r="AKH15" s="491"/>
      <c r="AKI15" s="491"/>
      <c r="AKJ15" s="491"/>
      <c r="AKK15" s="492"/>
      <c r="AKL15" s="490"/>
      <c r="AKM15" s="491"/>
      <c r="AKN15" s="491"/>
      <c r="AKO15" s="491"/>
      <c r="AKP15" s="491"/>
      <c r="AKQ15" s="491"/>
      <c r="AKR15" s="491"/>
      <c r="AKS15" s="491"/>
      <c r="AKT15" s="491"/>
      <c r="AKU15" s="491"/>
      <c r="AKV15" s="492"/>
      <c r="AKW15" s="490"/>
      <c r="AKX15" s="491"/>
      <c r="AKY15" s="491"/>
      <c r="AKZ15" s="491"/>
      <c r="ALA15" s="491"/>
      <c r="ALB15" s="491"/>
      <c r="ALC15" s="491"/>
      <c r="ALD15" s="491"/>
      <c r="ALE15" s="491"/>
      <c r="ALF15" s="491"/>
      <c r="ALG15" s="492"/>
      <c r="ALH15" s="490"/>
      <c r="ALI15" s="491"/>
      <c r="ALJ15" s="491"/>
      <c r="ALK15" s="491"/>
      <c r="ALL15" s="491"/>
      <c r="ALM15" s="491"/>
      <c r="ALN15" s="491"/>
      <c r="ALO15" s="491"/>
      <c r="ALP15" s="491"/>
      <c r="ALQ15" s="491"/>
      <c r="ALR15" s="492"/>
      <c r="ALS15" s="490"/>
      <c r="ALT15" s="491"/>
      <c r="ALU15" s="491"/>
      <c r="ALV15" s="491"/>
      <c r="ALW15" s="491"/>
      <c r="ALX15" s="491"/>
      <c r="ALY15" s="491"/>
      <c r="ALZ15" s="491"/>
      <c r="AMA15" s="491"/>
      <c r="AMB15" s="491"/>
      <c r="AMC15" s="492"/>
      <c r="AMD15" s="490"/>
      <c r="AME15" s="491"/>
      <c r="AMF15" s="491"/>
      <c r="AMG15" s="491"/>
      <c r="AMH15" s="491"/>
      <c r="AMI15" s="491"/>
      <c r="AMJ15" s="491"/>
      <c r="AMK15" s="491"/>
      <c r="AML15" s="491"/>
      <c r="AMM15" s="491"/>
      <c r="AMN15" s="492"/>
      <c r="AMO15" s="490"/>
      <c r="AMP15" s="491"/>
      <c r="AMQ15" s="491"/>
      <c r="AMR15" s="491"/>
      <c r="AMS15" s="491"/>
      <c r="AMT15" s="491"/>
      <c r="AMU15" s="491"/>
      <c r="AMV15" s="491"/>
      <c r="AMW15" s="491"/>
      <c r="AMX15" s="491"/>
      <c r="AMY15" s="492"/>
      <c r="AMZ15" s="490"/>
      <c r="ANA15" s="491"/>
      <c r="ANB15" s="491"/>
      <c r="ANC15" s="491"/>
      <c r="AND15" s="491"/>
      <c r="ANE15" s="491"/>
      <c r="ANF15" s="491"/>
      <c r="ANG15" s="491"/>
      <c r="ANH15" s="491"/>
      <c r="ANI15" s="491"/>
      <c r="ANJ15" s="492"/>
      <c r="ANK15" s="490"/>
      <c r="ANL15" s="491"/>
      <c r="ANM15" s="491"/>
      <c r="ANN15" s="491"/>
      <c r="ANO15" s="491"/>
      <c r="ANP15" s="491"/>
      <c r="ANQ15" s="491"/>
      <c r="ANR15" s="491"/>
      <c r="ANS15" s="491"/>
      <c r="ANT15" s="491"/>
      <c r="ANU15" s="492"/>
      <c r="ANV15" s="490"/>
      <c r="ANW15" s="491"/>
      <c r="ANX15" s="491"/>
      <c r="ANY15" s="491"/>
      <c r="ANZ15" s="491"/>
      <c r="AOA15" s="491"/>
      <c r="AOB15" s="491"/>
      <c r="AOC15" s="491"/>
      <c r="AOD15" s="491"/>
      <c r="AOE15" s="491"/>
      <c r="AOF15" s="492"/>
      <c r="AOG15" s="490"/>
      <c r="AOH15" s="491"/>
      <c r="AOI15" s="491"/>
      <c r="AOJ15" s="491"/>
      <c r="AOK15" s="491"/>
      <c r="AOL15" s="491"/>
      <c r="AOM15" s="491"/>
      <c r="AON15" s="491"/>
      <c r="AOO15" s="491"/>
      <c r="AOP15" s="491"/>
      <c r="AOQ15" s="492"/>
      <c r="AOR15" s="490"/>
      <c r="AOS15" s="491"/>
      <c r="AOT15" s="491"/>
      <c r="AOU15" s="491"/>
      <c r="AOV15" s="491"/>
      <c r="AOW15" s="491"/>
      <c r="AOX15" s="491"/>
      <c r="AOY15" s="491"/>
      <c r="AOZ15" s="491"/>
      <c r="APA15" s="491"/>
      <c r="APB15" s="492"/>
      <c r="APC15" s="490"/>
      <c r="APD15" s="491"/>
      <c r="APE15" s="491"/>
      <c r="APF15" s="491"/>
      <c r="APG15" s="491"/>
      <c r="APH15" s="491"/>
      <c r="API15" s="491"/>
      <c r="APJ15" s="491"/>
      <c r="APK15" s="491"/>
      <c r="APL15" s="491"/>
      <c r="APM15" s="492"/>
      <c r="APN15" s="490"/>
      <c r="APO15" s="491"/>
      <c r="APP15" s="491"/>
      <c r="APQ15" s="491"/>
      <c r="APR15" s="491"/>
      <c r="APS15" s="491"/>
      <c r="APT15" s="491"/>
      <c r="APU15" s="491"/>
      <c r="APV15" s="491"/>
      <c r="APW15" s="491"/>
      <c r="APX15" s="492"/>
      <c r="APY15" s="490"/>
      <c r="APZ15" s="491"/>
      <c r="AQA15" s="491"/>
      <c r="AQB15" s="491"/>
      <c r="AQC15" s="491"/>
      <c r="AQD15" s="491"/>
      <c r="AQE15" s="491"/>
      <c r="AQF15" s="491"/>
      <c r="AQG15" s="491"/>
      <c r="AQH15" s="491"/>
      <c r="AQI15" s="492"/>
      <c r="AQJ15" s="490"/>
      <c r="AQK15" s="491"/>
      <c r="AQL15" s="491"/>
      <c r="AQM15" s="491"/>
      <c r="AQN15" s="491"/>
      <c r="AQO15" s="491"/>
      <c r="AQP15" s="491"/>
      <c r="AQQ15" s="491"/>
      <c r="AQR15" s="491"/>
      <c r="AQS15" s="491"/>
      <c r="AQT15" s="492"/>
      <c r="AQU15" s="490"/>
      <c r="AQV15" s="491"/>
      <c r="AQW15" s="491"/>
      <c r="AQX15" s="491"/>
      <c r="AQY15" s="491"/>
      <c r="AQZ15" s="491"/>
      <c r="ARA15" s="491"/>
      <c r="ARB15" s="491"/>
      <c r="ARC15" s="491"/>
      <c r="ARD15" s="491"/>
      <c r="ARE15" s="492"/>
      <c r="ARF15" s="490"/>
      <c r="ARG15" s="491"/>
      <c r="ARH15" s="491"/>
      <c r="ARI15" s="491"/>
      <c r="ARJ15" s="491"/>
      <c r="ARK15" s="491"/>
      <c r="ARL15" s="491"/>
      <c r="ARM15" s="491"/>
      <c r="ARN15" s="491"/>
      <c r="ARO15" s="491"/>
      <c r="ARP15" s="492"/>
      <c r="ARQ15" s="490"/>
      <c r="ARR15" s="491"/>
      <c r="ARS15" s="491"/>
      <c r="ART15" s="491"/>
      <c r="ARU15" s="491"/>
      <c r="ARV15" s="491"/>
      <c r="ARW15" s="491"/>
      <c r="ARX15" s="491"/>
      <c r="ARY15" s="491"/>
      <c r="ARZ15" s="491"/>
      <c r="ASA15" s="492"/>
      <c r="ASB15" s="490"/>
      <c r="ASC15" s="491"/>
      <c r="ASD15" s="491"/>
      <c r="ASE15" s="491"/>
      <c r="ASF15" s="491"/>
      <c r="ASG15" s="491"/>
      <c r="ASH15" s="491"/>
      <c r="ASI15" s="491"/>
      <c r="ASJ15" s="491"/>
      <c r="ASK15" s="491"/>
      <c r="ASL15" s="492"/>
      <c r="ASM15" s="490"/>
      <c r="ASN15" s="491"/>
      <c r="ASO15" s="491"/>
      <c r="ASP15" s="491"/>
      <c r="ASQ15" s="491"/>
      <c r="ASR15" s="491"/>
      <c r="ASS15" s="491"/>
      <c r="AST15" s="491"/>
      <c r="ASU15" s="491"/>
      <c r="ASV15" s="491"/>
      <c r="ASW15" s="492"/>
      <c r="ASX15" s="490"/>
      <c r="ASY15" s="491"/>
      <c r="ASZ15" s="491"/>
      <c r="ATA15" s="491"/>
      <c r="ATB15" s="491"/>
      <c r="ATC15" s="491"/>
      <c r="ATD15" s="491"/>
      <c r="ATE15" s="491"/>
      <c r="ATF15" s="491"/>
      <c r="ATG15" s="491"/>
      <c r="ATH15" s="492"/>
      <c r="ATI15" s="490"/>
      <c r="ATJ15" s="491"/>
      <c r="ATK15" s="491"/>
      <c r="ATL15" s="491"/>
      <c r="ATM15" s="491"/>
      <c r="ATN15" s="491"/>
      <c r="ATO15" s="491"/>
      <c r="ATP15" s="491"/>
      <c r="ATQ15" s="491"/>
      <c r="ATR15" s="491"/>
      <c r="ATS15" s="492"/>
      <c r="ATT15" s="490"/>
      <c r="ATU15" s="491"/>
      <c r="ATV15" s="491"/>
      <c r="ATW15" s="491"/>
      <c r="ATX15" s="491"/>
      <c r="ATY15" s="491"/>
      <c r="ATZ15" s="491"/>
      <c r="AUA15" s="491"/>
      <c r="AUB15" s="491"/>
      <c r="AUC15" s="491"/>
      <c r="AUD15" s="492"/>
      <c r="AUE15" s="490"/>
      <c r="AUF15" s="491"/>
      <c r="AUG15" s="491"/>
      <c r="AUH15" s="491"/>
      <c r="AUI15" s="491"/>
      <c r="AUJ15" s="491"/>
      <c r="AUK15" s="491"/>
      <c r="AUL15" s="491"/>
      <c r="AUM15" s="491"/>
      <c r="AUN15" s="491"/>
      <c r="AUO15" s="492"/>
      <c r="AUP15" s="490"/>
      <c r="AUQ15" s="491"/>
      <c r="AUR15" s="491"/>
      <c r="AUS15" s="491"/>
      <c r="AUT15" s="491"/>
      <c r="AUU15" s="491"/>
      <c r="AUV15" s="491"/>
      <c r="AUW15" s="491"/>
      <c r="AUX15" s="491"/>
      <c r="AUY15" s="491"/>
      <c r="AUZ15" s="492"/>
      <c r="AVA15" s="490"/>
      <c r="AVB15" s="491"/>
      <c r="AVC15" s="491"/>
      <c r="AVD15" s="491"/>
      <c r="AVE15" s="491"/>
      <c r="AVF15" s="491"/>
      <c r="AVG15" s="491"/>
      <c r="AVH15" s="491"/>
      <c r="AVI15" s="491"/>
      <c r="AVJ15" s="491"/>
      <c r="AVK15" s="492"/>
      <c r="AVL15" s="490"/>
      <c r="AVM15" s="491"/>
      <c r="AVN15" s="491"/>
      <c r="AVO15" s="491"/>
      <c r="AVP15" s="491"/>
      <c r="AVQ15" s="491"/>
      <c r="AVR15" s="491"/>
      <c r="AVS15" s="491"/>
      <c r="AVT15" s="491"/>
      <c r="AVU15" s="491"/>
      <c r="AVV15" s="492"/>
      <c r="AVW15" s="490"/>
      <c r="AVX15" s="491"/>
      <c r="AVY15" s="491"/>
      <c r="AVZ15" s="491"/>
      <c r="AWA15" s="491"/>
      <c r="AWB15" s="491"/>
      <c r="AWC15" s="491"/>
      <c r="AWD15" s="491"/>
      <c r="AWE15" s="491"/>
      <c r="AWF15" s="491"/>
      <c r="AWG15" s="492"/>
      <c r="AWH15" s="490"/>
      <c r="AWI15" s="491"/>
      <c r="AWJ15" s="491"/>
      <c r="AWK15" s="491"/>
      <c r="AWL15" s="491"/>
      <c r="AWM15" s="491"/>
      <c r="AWN15" s="491"/>
      <c r="AWO15" s="491"/>
      <c r="AWP15" s="491"/>
      <c r="AWQ15" s="491"/>
      <c r="AWR15" s="492"/>
      <c r="AWS15" s="490"/>
      <c r="AWT15" s="491"/>
      <c r="AWU15" s="491"/>
      <c r="AWV15" s="491"/>
      <c r="AWW15" s="491"/>
      <c r="AWX15" s="491"/>
      <c r="AWY15" s="491"/>
      <c r="AWZ15" s="491"/>
      <c r="AXA15" s="491"/>
      <c r="AXB15" s="491"/>
      <c r="AXC15" s="492"/>
      <c r="AXD15" s="490"/>
      <c r="AXE15" s="491"/>
      <c r="AXF15" s="491"/>
      <c r="AXG15" s="491"/>
      <c r="AXH15" s="491"/>
      <c r="AXI15" s="491"/>
      <c r="AXJ15" s="491"/>
      <c r="AXK15" s="491"/>
      <c r="AXL15" s="491"/>
      <c r="AXM15" s="491"/>
      <c r="AXN15" s="492"/>
      <c r="AXO15" s="490"/>
      <c r="AXP15" s="491"/>
      <c r="AXQ15" s="491"/>
      <c r="AXR15" s="491"/>
      <c r="AXS15" s="491"/>
      <c r="AXT15" s="491"/>
      <c r="AXU15" s="491"/>
      <c r="AXV15" s="491"/>
      <c r="AXW15" s="491"/>
      <c r="AXX15" s="491"/>
      <c r="AXY15" s="492"/>
      <c r="AXZ15" s="490"/>
      <c r="AYA15" s="491"/>
      <c r="AYB15" s="491"/>
      <c r="AYC15" s="491"/>
      <c r="AYD15" s="491"/>
      <c r="AYE15" s="491"/>
      <c r="AYF15" s="491"/>
      <c r="AYG15" s="491"/>
      <c r="AYH15" s="491"/>
      <c r="AYI15" s="491"/>
      <c r="AYJ15" s="492"/>
      <c r="AYK15" s="490"/>
      <c r="AYL15" s="491"/>
      <c r="AYM15" s="491"/>
      <c r="AYN15" s="491"/>
      <c r="AYO15" s="491"/>
      <c r="AYP15" s="491"/>
      <c r="AYQ15" s="491"/>
      <c r="AYR15" s="491"/>
      <c r="AYS15" s="491"/>
      <c r="AYT15" s="491"/>
      <c r="AYU15" s="492"/>
      <c r="AYV15" s="490"/>
      <c r="AYW15" s="491"/>
      <c r="AYX15" s="491"/>
      <c r="AYY15" s="491"/>
      <c r="AYZ15" s="491"/>
      <c r="AZA15" s="491"/>
      <c r="AZB15" s="491"/>
      <c r="AZC15" s="491"/>
      <c r="AZD15" s="491"/>
      <c r="AZE15" s="491"/>
      <c r="AZF15" s="492"/>
      <c r="AZG15" s="490"/>
      <c r="AZH15" s="491"/>
      <c r="AZI15" s="491"/>
      <c r="AZJ15" s="491"/>
      <c r="AZK15" s="491"/>
      <c r="AZL15" s="491"/>
      <c r="AZM15" s="491"/>
      <c r="AZN15" s="491"/>
      <c r="AZO15" s="491"/>
      <c r="AZP15" s="491"/>
      <c r="AZQ15" s="492"/>
      <c r="AZR15" s="490"/>
      <c r="AZS15" s="491"/>
      <c r="AZT15" s="491"/>
      <c r="AZU15" s="491"/>
      <c r="AZV15" s="491"/>
      <c r="AZW15" s="491"/>
      <c r="AZX15" s="491"/>
      <c r="AZY15" s="491"/>
      <c r="AZZ15" s="491"/>
      <c r="BAA15" s="491"/>
      <c r="BAB15" s="492"/>
      <c r="BAC15" s="490"/>
      <c r="BAD15" s="491"/>
      <c r="BAE15" s="491"/>
      <c r="BAF15" s="491"/>
      <c r="BAG15" s="491"/>
      <c r="BAH15" s="491"/>
      <c r="BAI15" s="491"/>
      <c r="BAJ15" s="491"/>
      <c r="BAK15" s="491"/>
      <c r="BAL15" s="491"/>
      <c r="BAM15" s="492"/>
      <c r="BAN15" s="490"/>
      <c r="BAO15" s="491"/>
      <c r="BAP15" s="491"/>
      <c r="BAQ15" s="491"/>
      <c r="BAR15" s="491"/>
      <c r="BAS15" s="491"/>
      <c r="BAT15" s="491"/>
      <c r="BAU15" s="491"/>
      <c r="BAV15" s="491"/>
      <c r="BAW15" s="491"/>
      <c r="BAX15" s="492"/>
      <c r="BAY15" s="490"/>
      <c r="BAZ15" s="491"/>
      <c r="BBA15" s="491"/>
      <c r="BBB15" s="491"/>
      <c r="BBC15" s="491"/>
      <c r="BBD15" s="491"/>
      <c r="BBE15" s="491"/>
      <c r="BBF15" s="491"/>
      <c r="BBG15" s="491"/>
      <c r="BBH15" s="491"/>
      <c r="BBI15" s="492"/>
      <c r="BBJ15" s="490"/>
      <c r="BBK15" s="491"/>
      <c r="BBL15" s="491"/>
      <c r="BBM15" s="491"/>
      <c r="BBN15" s="491"/>
      <c r="BBO15" s="491"/>
      <c r="BBP15" s="491"/>
      <c r="BBQ15" s="491"/>
      <c r="BBR15" s="491"/>
      <c r="BBS15" s="491"/>
      <c r="BBT15" s="492"/>
      <c r="BBU15" s="490"/>
      <c r="BBV15" s="491"/>
      <c r="BBW15" s="491"/>
      <c r="BBX15" s="491"/>
      <c r="BBY15" s="491"/>
      <c r="BBZ15" s="491"/>
      <c r="BCA15" s="491"/>
      <c r="BCB15" s="491"/>
      <c r="BCC15" s="491"/>
      <c r="BCD15" s="491"/>
      <c r="BCE15" s="492"/>
      <c r="BCF15" s="490"/>
      <c r="BCG15" s="491"/>
      <c r="BCH15" s="491"/>
      <c r="BCI15" s="491"/>
      <c r="BCJ15" s="491"/>
      <c r="BCK15" s="491"/>
      <c r="BCL15" s="491"/>
      <c r="BCM15" s="491"/>
      <c r="BCN15" s="491"/>
      <c r="BCO15" s="491"/>
      <c r="BCP15" s="492"/>
      <c r="BCQ15" s="490"/>
      <c r="BCR15" s="491"/>
      <c r="BCS15" s="491"/>
      <c r="BCT15" s="491"/>
      <c r="BCU15" s="491"/>
      <c r="BCV15" s="491"/>
      <c r="BCW15" s="491"/>
      <c r="BCX15" s="491"/>
      <c r="BCY15" s="491"/>
      <c r="BCZ15" s="491"/>
      <c r="BDA15" s="492"/>
      <c r="BDB15" s="490"/>
      <c r="BDC15" s="491"/>
      <c r="BDD15" s="491"/>
      <c r="BDE15" s="491"/>
      <c r="BDF15" s="491"/>
      <c r="BDG15" s="491"/>
      <c r="BDH15" s="491"/>
      <c r="BDI15" s="491"/>
      <c r="BDJ15" s="491"/>
      <c r="BDK15" s="491"/>
      <c r="BDL15" s="492"/>
      <c r="BDM15" s="490"/>
      <c r="BDN15" s="491"/>
      <c r="BDO15" s="491"/>
      <c r="BDP15" s="491"/>
      <c r="BDQ15" s="491"/>
      <c r="BDR15" s="491"/>
      <c r="BDS15" s="491"/>
      <c r="BDT15" s="491"/>
      <c r="BDU15" s="491"/>
      <c r="BDV15" s="491"/>
      <c r="BDW15" s="492"/>
      <c r="BDX15" s="490"/>
      <c r="BDY15" s="491"/>
      <c r="BDZ15" s="491"/>
      <c r="BEA15" s="491"/>
      <c r="BEB15" s="491"/>
      <c r="BEC15" s="491"/>
      <c r="BED15" s="491"/>
      <c r="BEE15" s="491"/>
      <c r="BEF15" s="491"/>
      <c r="BEG15" s="491"/>
      <c r="BEH15" s="492"/>
      <c r="BEI15" s="490"/>
      <c r="BEJ15" s="491"/>
      <c r="BEK15" s="491"/>
      <c r="BEL15" s="491"/>
      <c r="BEM15" s="491"/>
      <c r="BEN15" s="491"/>
      <c r="BEO15" s="491"/>
      <c r="BEP15" s="491"/>
      <c r="BEQ15" s="491"/>
      <c r="BER15" s="491"/>
      <c r="BES15" s="492"/>
      <c r="BET15" s="490"/>
      <c r="BEU15" s="491"/>
      <c r="BEV15" s="491"/>
      <c r="BEW15" s="491"/>
      <c r="BEX15" s="491"/>
      <c r="BEY15" s="491"/>
      <c r="BEZ15" s="491"/>
      <c r="BFA15" s="491"/>
      <c r="BFB15" s="491"/>
      <c r="BFC15" s="491"/>
      <c r="BFD15" s="492"/>
      <c r="BFE15" s="490"/>
      <c r="BFF15" s="491"/>
      <c r="BFG15" s="491"/>
      <c r="BFH15" s="491"/>
      <c r="BFI15" s="491"/>
      <c r="BFJ15" s="491"/>
      <c r="BFK15" s="491"/>
      <c r="BFL15" s="491"/>
      <c r="BFM15" s="491"/>
      <c r="BFN15" s="491"/>
      <c r="BFO15" s="492"/>
      <c r="BFP15" s="490"/>
      <c r="BFQ15" s="491"/>
      <c r="BFR15" s="491"/>
      <c r="BFS15" s="491"/>
      <c r="BFT15" s="491"/>
      <c r="BFU15" s="491"/>
      <c r="BFV15" s="491"/>
      <c r="BFW15" s="491"/>
      <c r="BFX15" s="491"/>
      <c r="BFY15" s="491"/>
      <c r="BFZ15" s="492"/>
      <c r="BGA15" s="490"/>
      <c r="BGB15" s="491"/>
      <c r="BGC15" s="491"/>
      <c r="BGD15" s="491"/>
      <c r="BGE15" s="491"/>
      <c r="BGF15" s="491"/>
      <c r="BGG15" s="491"/>
      <c r="BGH15" s="491"/>
      <c r="BGI15" s="491"/>
      <c r="BGJ15" s="491"/>
      <c r="BGK15" s="492"/>
      <c r="BGL15" s="490"/>
      <c r="BGM15" s="491"/>
      <c r="BGN15" s="491"/>
      <c r="BGO15" s="491"/>
      <c r="BGP15" s="491"/>
      <c r="BGQ15" s="491"/>
      <c r="BGR15" s="491"/>
      <c r="BGS15" s="491"/>
      <c r="BGT15" s="491"/>
      <c r="BGU15" s="491"/>
      <c r="BGV15" s="492"/>
      <c r="BGW15" s="490"/>
      <c r="BGX15" s="491"/>
      <c r="BGY15" s="491"/>
      <c r="BGZ15" s="491"/>
      <c r="BHA15" s="491"/>
      <c r="BHB15" s="491"/>
      <c r="BHC15" s="491"/>
      <c r="BHD15" s="491"/>
      <c r="BHE15" s="491"/>
      <c r="BHF15" s="491"/>
      <c r="BHG15" s="492"/>
      <c r="BHH15" s="490"/>
      <c r="BHI15" s="491"/>
      <c r="BHJ15" s="491"/>
      <c r="BHK15" s="491"/>
      <c r="BHL15" s="491"/>
      <c r="BHM15" s="491"/>
      <c r="BHN15" s="491"/>
      <c r="BHO15" s="491"/>
      <c r="BHP15" s="491"/>
      <c r="BHQ15" s="491"/>
      <c r="BHR15" s="492"/>
      <c r="BHS15" s="490"/>
      <c r="BHT15" s="491"/>
      <c r="BHU15" s="491"/>
      <c r="BHV15" s="491"/>
      <c r="BHW15" s="491"/>
      <c r="BHX15" s="491"/>
      <c r="BHY15" s="491"/>
      <c r="BHZ15" s="491"/>
      <c r="BIA15" s="491"/>
      <c r="BIB15" s="491"/>
      <c r="BIC15" s="492"/>
      <c r="BID15" s="490"/>
      <c r="BIE15" s="491"/>
      <c r="BIF15" s="491"/>
      <c r="BIG15" s="491"/>
      <c r="BIH15" s="491"/>
      <c r="BII15" s="491"/>
      <c r="BIJ15" s="491"/>
      <c r="BIK15" s="491"/>
      <c r="BIL15" s="491"/>
      <c r="BIM15" s="491"/>
      <c r="BIN15" s="492"/>
      <c r="BIO15" s="490"/>
      <c r="BIP15" s="491"/>
      <c r="BIQ15" s="491"/>
      <c r="BIR15" s="491"/>
      <c r="BIS15" s="491"/>
      <c r="BIT15" s="491"/>
      <c r="BIU15" s="491"/>
      <c r="BIV15" s="491"/>
      <c r="BIW15" s="491"/>
      <c r="BIX15" s="491"/>
      <c r="BIY15" s="492"/>
      <c r="BIZ15" s="490"/>
      <c r="BJA15" s="491"/>
      <c r="BJB15" s="491"/>
      <c r="BJC15" s="491"/>
      <c r="BJD15" s="491"/>
      <c r="BJE15" s="491"/>
      <c r="BJF15" s="491"/>
      <c r="BJG15" s="491"/>
      <c r="BJH15" s="491"/>
      <c r="BJI15" s="491"/>
      <c r="BJJ15" s="492"/>
      <c r="BJK15" s="490"/>
      <c r="BJL15" s="491"/>
      <c r="BJM15" s="491"/>
      <c r="BJN15" s="491"/>
      <c r="BJO15" s="491"/>
      <c r="BJP15" s="491"/>
      <c r="BJQ15" s="491"/>
      <c r="BJR15" s="491"/>
      <c r="BJS15" s="491"/>
      <c r="BJT15" s="491"/>
      <c r="BJU15" s="492"/>
      <c r="BJV15" s="490"/>
      <c r="BJW15" s="491"/>
      <c r="BJX15" s="491"/>
      <c r="BJY15" s="491"/>
      <c r="BJZ15" s="491"/>
      <c r="BKA15" s="491"/>
      <c r="BKB15" s="491"/>
      <c r="BKC15" s="491"/>
      <c r="BKD15" s="491"/>
      <c r="BKE15" s="491"/>
      <c r="BKF15" s="492"/>
      <c r="BKG15" s="490"/>
      <c r="BKH15" s="491"/>
      <c r="BKI15" s="491"/>
      <c r="BKJ15" s="491"/>
      <c r="BKK15" s="491"/>
      <c r="BKL15" s="491"/>
      <c r="BKM15" s="491"/>
      <c r="BKN15" s="491"/>
      <c r="BKO15" s="491"/>
      <c r="BKP15" s="491"/>
      <c r="BKQ15" s="492"/>
      <c r="BKR15" s="490"/>
      <c r="BKS15" s="491"/>
      <c r="BKT15" s="491"/>
      <c r="BKU15" s="491"/>
      <c r="BKV15" s="491"/>
      <c r="BKW15" s="491"/>
      <c r="BKX15" s="491"/>
      <c r="BKY15" s="491"/>
      <c r="BKZ15" s="491"/>
      <c r="BLA15" s="491"/>
      <c r="BLB15" s="492"/>
      <c r="BLC15" s="490"/>
      <c r="BLD15" s="491"/>
      <c r="BLE15" s="491"/>
      <c r="BLF15" s="491"/>
      <c r="BLG15" s="491"/>
      <c r="BLH15" s="491"/>
      <c r="BLI15" s="491"/>
      <c r="BLJ15" s="491"/>
      <c r="BLK15" s="491"/>
      <c r="BLL15" s="491"/>
      <c r="BLM15" s="492"/>
      <c r="BLN15" s="490"/>
      <c r="BLO15" s="491"/>
      <c r="BLP15" s="491"/>
      <c r="BLQ15" s="491"/>
      <c r="BLR15" s="491"/>
      <c r="BLS15" s="491"/>
      <c r="BLT15" s="491"/>
      <c r="BLU15" s="491"/>
      <c r="BLV15" s="491"/>
      <c r="BLW15" s="491"/>
      <c r="BLX15" s="492"/>
      <c r="BLY15" s="490"/>
      <c r="BLZ15" s="491"/>
      <c r="BMA15" s="491"/>
      <c r="BMB15" s="491"/>
      <c r="BMC15" s="491"/>
      <c r="BMD15" s="491"/>
      <c r="BME15" s="491"/>
      <c r="BMF15" s="491"/>
      <c r="BMG15" s="491"/>
      <c r="BMH15" s="491"/>
      <c r="BMI15" s="492"/>
      <c r="BMJ15" s="490"/>
      <c r="BMK15" s="491"/>
      <c r="BML15" s="491"/>
      <c r="BMM15" s="491"/>
      <c r="BMN15" s="491"/>
      <c r="BMO15" s="491"/>
      <c r="BMP15" s="491"/>
      <c r="BMQ15" s="491"/>
      <c r="BMR15" s="491"/>
      <c r="BMS15" s="491"/>
      <c r="BMT15" s="492"/>
      <c r="BMU15" s="490"/>
      <c r="BMV15" s="491"/>
      <c r="BMW15" s="491"/>
      <c r="BMX15" s="491"/>
      <c r="BMY15" s="491"/>
      <c r="BMZ15" s="491"/>
      <c r="BNA15" s="491"/>
      <c r="BNB15" s="491"/>
      <c r="BNC15" s="491"/>
      <c r="BND15" s="491"/>
      <c r="BNE15" s="492"/>
      <c r="BNF15" s="490"/>
      <c r="BNG15" s="491"/>
      <c r="BNH15" s="491"/>
      <c r="BNI15" s="491"/>
      <c r="BNJ15" s="491"/>
      <c r="BNK15" s="491"/>
      <c r="BNL15" s="491"/>
      <c r="BNM15" s="491"/>
      <c r="BNN15" s="491"/>
      <c r="BNO15" s="491"/>
      <c r="BNP15" s="492"/>
      <c r="BNQ15" s="490"/>
      <c r="BNR15" s="491"/>
      <c r="BNS15" s="491"/>
      <c r="BNT15" s="491"/>
      <c r="BNU15" s="491"/>
      <c r="BNV15" s="491"/>
      <c r="BNW15" s="491"/>
      <c r="BNX15" s="491"/>
      <c r="BNY15" s="491"/>
      <c r="BNZ15" s="491"/>
      <c r="BOA15" s="492"/>
      <c r="BOB15" s="490"/>
      <c r="BOC15" s="491"/>
      <c r="BOD15" s="491"/>
      <c r="BOE15" s="491"/>
      <c r="BOF15" s="491"/>
      <c r="BOG15" s="491"/>
      <c r="BOH15" s="491"/>
      <c r="BOI15" s="491"/>
      <c r="BOJ15" s="491"/>
      <c r="BOK15" s="491"/>
      <c r="BOL15" s="492"/>
      <c r="BOM15" s="490"/>
      <c r="BON15" s="491"/>
      <c r="BOO15" s="491"/>
      <c r="BOP15" s="491"/>
      <c r="BOQ15" s="491"/>
      <c r="BOR15" s="491"/>
      <c r="BOS15" s="491"/>
      <c r="BOT15" s="491"/>
      <c r="BOU15" s="491"/>
      <c r="BOV15" s="491"/>
      <c r="BOW15" s="492"/>
      <c r="BOX15" s="490"/>
      <c r="BOY15" s="491"/>
      <c r="BOZ15" s="491"/>
      <c r="BPA15" s="491"/>
      <c r="BPB15" s="491"/>
      <c r="BPC15" s="491"/>
      <c r="BPD15" s="491"/>
      <c r="BPE15" s="491"/>
      <c r="BPF15" s="491"/>
      <c r="BPG15" s="491"/>
      <c r="BPH15" s="492"/>
      <c r="BPI15" s="490"/>
      <c r="BPJ15" s="491"/>
      <c r="BPK15" s="491"/>
      <c r="BPL15" s="491"/>
      <c r="BPM15" s="491"/>
      <c r="BPN15" s="491"/>
      <c r="BPO15" s="491"/>
      <c r="BPP15" s="491"/>
      <c r="BPQ15" s="491"/>
      <c r="BPR15" s="491"/>
      <c r="BPS15" s="492"/>
      <c r="BPT15" s="490"/>
      <c r="BPU15" s="491"/>
      <c r="BPV15" s="491"/>
      <c r="BPW15" s="491"/>
      <c r="BPX15" s="491"/>
      <c r="BPY15" s="491"/>
      <c r="BPZ15" s="491"/>
      <c r="BQA15" s="491"/>
      <c r="BQB15" s="491"/>
      <c r="BQC15" s="491"/>
      <c r="BQD15" s="492"/>
      <c r="BQE15" s="490"/>
      <c r="BQF15" s="491"/>
      <c r="BQG15" s="491"/>
      <c r="BQH15" s="491"/>
      <c r="BQI15" s="491"/>
      <c r="BQJ15" s="491"/>
      <c r="BQK15" s="491"/>
      <c r="BQL15" s="491"/>
      <c r="BQM15" s="491"/>
      <c r="BQN15" s="491"/>
      <c r="BQO15" s="492"/>
      <c r="BQP15" s="490"/>
      <c r="BQQ15" s="491"/>
      <c r="BQR15" s="491"/>
      <c r="BQS15" s="491"/>
      <c r="BQT15" s="491"/>
      <c r="BQU15" s="491"/>
      <c r="BQV15" s="491"/>
      <c r="BQW15" s="491"/>
      <c r="BQX15" s="491"/>
      <c r="BQY15" s="491"/>
      <c r="BQZ15" s="492"/>
      <c r="BRA15" s="490"/>
      <c r="BRB15" s="491"/>
      <c r="BRC15" s="491"/>
      <c r="BRD15" s="491"/>
      <c r="BRE15" s="491"/>
      <c r="BRF15" s="491"/>
      <c r="BRG15" s="491"/>
      <c r="BRH15" s="491"/>
      <c r="BRI15" s="491"/>
      <c r="BRJ15" s="491"/>
      <c r="BRK15" s="492"/>
      <c r="BRL15" s="490"/>
      <c r="BRM15" s="491"/>
      <c r="BRN15" s="491"/>
      <c r="BRO15" s="491"/>
      <c r="BRP15" s="491"/>
      <c r="BRQ15" s="491"/>
      <c r="BRR15" s="491"/>
      <c r="BRS15" s="491"/>
      <c r="BRT15" s="491"/>
      <c r="BRU15" s="491"/>
      <c r="BRV15" s="492"/>
      <c r="BRW15" s="490"/>
      <c r="BRX15" s="491"/>
      <c r="BRY15" s="491"/>
      <c r="BRZ15" s="491"/>
      <c r="BSA15" s="491"/>
      <c r="BSB15" s="491"/>
      <c r="BSC15" s="491"/>
      <c r="BSD15" s="491"/>
      <c r="BSE15" s="491"/>
      <c r="BSF15" s="491"/>
      <c r="BSG15" s="492"/>
      <c r="BSH15" s="490"/>
      <c r="BSI15" s="491"/>
      <c r="BSJ15" s="491"/>
      <c r="BSK15" s="491"/>
      <c r="BSL15" s="491"/>
      <c r="BSM15" s="491"/>
      <c r="BSN15" s="491"/>
      <c r="BSO15" s="491"/>
      <c r="BSP15" s="491"/>
      <c r="BSQ15" s="491"/>
      <c r="BSR15" s="492"/>
      <c r="BSS15" s="490"/>
      <c r="BST15" s="491"/>
      <c r="BSU15" s="491"/>
      <c r="BSV15" s="491"/>
      <c r="BSW15" s="491"/>
      <c r="BSX15" s="491"/>
      <c r="BSY15" s="491"/>
      <c r="BSZ15" s="491"/>
      <c r="BTA15" s="491"/>
      <c r="BTB15" s="491"/>
      <c r="BTC15" s="492"/>
      <c r="BTD15" s="490"/>
      <c r="BTE15" s="491"/>
      <c r="BTF15" s="491"/>
      <c r="BTG15" s="491"/>
      <c r="BTH15" s="491"/>
      <c r="BTI15" s="491"/>
      <c r="BTJ15" s="491"/>
      <c r="BTK15" s="491"/>
      <c r="BTL15" s="491"/>
      <c r="BTM15" s="491"/>
      <c r="BTN15" s="492"/>
      <c r="BTO15" s="490"/>
      <c r="BTP15" s="491"/>
      <c r="BTQ15" s="491"/>
      <c r="BTR15" s="491"/>
      <c r="BTS15" s="491"/>
      <c r="BTT15" s="491"/>
      <c r="BTU15" s="491"/>
      <c r="BTV15" s="491"/>
      <c r="BTW15" s="491"/>
      <c r="BTX15" s="491"/>
      <c r="BTY15" s="492"/>
      <c r="BTZ15" s="490"/>
      <c r="BUA15" s="491"/>
      <c r="BUB15" s="491"/>
      <c r="BUC15" s="491"/>
      <c r="BUD15" s="491"/>
      <c r="BUE15" s="491"/>
      <c r="BUF15" s="491"/>
      <c r="BUG15" s="491"/>
      <c r="BUH15" s="491"/>
      <c r="BUI15" s="491"/>
      <c r="BUJ15" s="492"/>
      <c r="BUK15" s="490"/>
      <c r="BUL15" s="491"/>
      <c r="BUM15" s="491"/>
      <c r="BUN15" s="491"/>
      <c r="BUO15" s="491"/>
      <c r="BUP15" s="491"/>
      <c r="BUQ15" s="491"/>
      <c r="BUR15" s="491"/>
      <c r="BUS15" s="491"/>
      <c r="BUT15" s="491"/>
      <c r="BUU15" s="492"/>
      <c r="BUV15" s="490"/>
      <c r="BUW15" s="491"/>
      <c r="BUX15" s="491"/>
      <c r="BUY15" s="491"/>
      <c r="BUZ15" s="491"/>
      <c r="BVA15" s="491"/>
      <c r="BVB15" s="491"/>
      <c r="BVC15" s="491"/>
      <c r="BVD15" s="491"/>
      <c r="BVE15" s="491"/>
      <c r="BVF15" s="492"/>
      <c r="BVG15" s="490"/>
      <c r="BVH15" s="491"/>
      <c r="BVI15" s="491"/>
      <c r="BVJ15" s="491"/>
      <c r="BVK15" s="491"/>
      <c r="BVL15" s="491"/>
      <c r="BVM15" s="491"/>
      <c r="BVN15" s="491"/>
      <c r="BVO15" s="491"/>
      <c r="BVP15" s="491"/>
      <c r="BVQ15" s="492"/>
      <c r="BVR15" s="490"/>
      <c r="BVS15" s="491"/>
      <c r="BVT15" s="491"/>
      <c r="BVU15" s="491"/>
      <c r="BVV15" s="491"/>
      <c r="BVW15" s="491"/>
      <c r="BVX15" s="491"/>
      <c r="BVY15" s="491"/>
      <c r="BVZ15" s="491"/>
      <c r="BWA15" s="491"/>
      <c r="BWB15" s="492"/>
      <c r="BWC15" s="490"/>
      <c r="BWD15" s="491"/>
      <c r="BWE15" s="491"/>
      <c r="BWF15" s="491"/>
      <c r="BWG15" s="491"/>
      <c r="BWH15" s="491"/>
      <c r="BWI15" s="491"/>
      <c r="BWJ15" s="491"/>
      <c r="BWK15" s="491"/>
      <c r="BWL15" s="491"/>
      <c r="BWM15" s="492"/>
      <c r="BWN15" s="490"/>
      <c r="BWO15" s="491"/>
      <c r="BWP15" s="491"/>
      <c r="BWQ15" s="491"/>
      <c r="BWR15" s="491"/>
      <c r="BWS15" s="491"/>
      <c r="BWT15" s="491"/>
      <c r="BWU15" s="491"/>
      <c r="BWV15" s="491"/>
      <c r="BWW15" s="491"/>
      <c r="BWX15" s="492"/>
      <c r="BWY15" s="490"/>
      <c r="BWZ15" s="491"/>
      <c r="BXA15" s="491"/>
      <c r="BXB15" s="491"/>
      <c r="BXC15" s="491"/>
      <c r="BXD15" s="491"/>
      <c r="BXE15" s="491"/>
      <c r="BXF15" s="491"/>
      <c r="BXG15" s="491"/>
      <c r="BXH15" s="491"/>
      <c r="BXI15" s="492"/>
      <c r="BXJ15" s="490"/>
      <c r="BXK15" s="491"/>
      <c r="BXL15" s="491"/>
      <c r="BXM15" s="491"/>
      <c r="BXN15" s="491"/>
      <c r="BXO15" s="491"/>
      <c r="BXP15" s="491"/>
      <c r="BXQ15" s="491"/>
      <c r="BXR15" s="491"/>
      <c r="BXS15" s="491"/>
      <c r="BXT15" s="492"/>
      <c r="BXU15" s="490"/>
      <c r="BXV15" s="491"/>
      <c r="BXW15" s="491"/>
      <c r="BXX15" s="491"/>
      <c r="BXY15" s="491"/>
      <c r="BXZ15" s="491"/>
      <c r="BYA15" s="491"/>
      <c r="BYB15" s="491"/>
      <c r="BYC15" s="491"/>
      <c r="BYD15" s="491"/>
      <c r="BYE15" s="492"/>
      <c r="BYF15" s="490"/>
      <c r="BYG15" s="491"/>
      <c r="BYH15" s="491"/>
      <c r="BYI15" s="491"/>
      <c r="BYJ15" s="491"/>
      <c r="BYK15" s="491"/>
      <c r="BYL15" s="491"/>
      <c r="BYM15" s="491"/>
      <c r="BYN15" s="491"/>
      <c r="BYO15" s="491"/>
      <c r="BYP15" s="492"/>
      <c r="BYQ15" s="490"/>
      <c r="BYR15" s="491"/>
      <c r="BYS15" s="491"/>
      <c r="BYT15" s="491"/>
      <c r="BYU15" s="491"/>
      <c r="BYV15" s="491"/>
      <c r="BYW15" s="491"/>
      <c r="BYX15" s="491"/>
      <c r="BYY15" s="491"/>
      <c r="BYZ15" s="491"/>
      <c r="BZA15" s="492"/>
      <c r="BZB15" s="490"/>
      <c r="BZC15" s="491"/>
      <c r="BZD15" s="491"/>
      <c r="BZE15" s="491"/>
      <c r="BZF15" s="491"/>
      <c r="BZG15" s="491"/>
      <c r="BZH15" s="491"/>
      <c r="BZI15" s="491"/>
      <c r="BZJ15" s="491"/>
      <c r="BZK15" s="491"/>
      <c r="BZL15" s="492"/>
      <c r="BZM15" s="490"/>
      <c r="BZN15" s="491"/>
      <c r="BZO15" s="491"/>
      <c r="BZP15" s="491"/>
      <c r="BZQ15" s="491"/>
      <c r="BZR15" s="491"/>
      <c r="BZS15" s="491"/>
      <c r="BZT15" s="491"/>
      <c r="BZU15" s="491"/>
      <c r="BZV15" s="491"/>
      <c r="BZW15" s="492"/>
      <c r="BZX15" s="490"/>
      <c r="BZY15" s="491"/>
      <c r="BZZ15" s="491"/>
      <c r="CAA15" s="491"/>
      <c r="CAB15" s="491"/>
      <c r="CAC15" s="491"/>
      <c r="CAD15" s="491"/>
      <c r="CAE15" s="491"/>
      <c r="CAF15" s="491"/>
      <c r="CAG15" s="491"/>
      <c r="CAH15" s="492"/>
      <c r="CAI15" s="490"/>
      <c r="CAJ15" s="491"/>
      <c r="CAK15" s="491"/>
      <c r="CAL15" s="491"/>
      <c r="CAM15" s="491"/>
      <c r="CAN15" s="491"/>
      <c r="CAO15" s="491"/>
      <c r="CAP15" s="491"/>
      <c r="CAQ15" s="491"/>
      <c r="CAR15" s="491"/>
      <c r="CAS15" s="492"/>
      <c r="CAT15" s="490"/>
      <c r="CAU15" s="491"/>
      <c r="CAV15" s="491"/>
      <c r="CAW15" s="491"/>
      <c r="CAX15" s="491"/>
      <c r="CAY15" s="491"/>
      <c r="CAZ15" s="491"/>
      <c r="CBA15" s="491"/>
      <c r="CBB15" s="491"/>
      <c r="CBC15" s="491"/>
      <c r="CBD15" s="492"/>
      <c r="CBE15" s="490"/>
      <c r="CBF15" s="491"/>
      <c r="CBG15" s="491"/>
      <c r="CBH15" s="491"/>
      <c r="CBI15" s="491"/>
      <c r="CBJ15" s="491"/>
      <c r="CBK15" s="491"/>
      <c r="CBL15" s="491"/>
      <c r="CBM15" s="491"/>
      <c r="CBN15" s="491"/>
      <c r="CBO15" s="492"/>
      <c r="CBP15" s="490"/>
      <c r="CBQ15" s="491"/>
      <c r="CBR15" s="491"/>
      <c r="CBS15" s="491"/>
      <c r="CBT15" s="491"/>
      <c r="CBU15" s="491"/>
      <c r="CBV15" s="491"/>
      <c r="CBW15" s="491"/>
      <c r="CBX15" s="491"/>
      <c r="CBY15" s="491"/>
      <c r="CBZ15" s="492"/>
      <c r="CCA15" s="490"/>
      <c r="CCB15" s="491"/>
      <c r="CCC15" s="491"/>
      <c r="CCD15" s="491"/>
      <c r="CCE15" s="491"/>
      <c r="CCF15" s="491"/>
      <c r="CCG15" s="491"/>
      <c r="CCH15" s="491"/>
      <c r="CCI15" s="491"/>
      <c r="CCJ15" s="491"/>
      <c r="CCK15" s="492"/>
      <c r="CCL15" s="490"/>
      <c r="CCM15" s="491"/>
      <c r="CCN15" s="491"/>
      <c r="CCO15" s="491"/>
      <c r="CCP15" s="491"/>
      <c r="CCQ15" s="491"/>
      <c r="CCR15" s="491"/>
      <c r="CCS15" s="491"/>
      <c r="CCT15" s="491"/>
      <c r="CCU15" s="491"/>
      <c r="CCV15" s="492"/>
      <c r="CCW15" s="490"/>
      <c r="CCX15" s="491"/>
      <c r="CCY15" s="491"/>
      <c r="CCZ15" s="491"/>
      <c r="CDA15" s="491"/>
      <c r="CDB15" s="491"/>
      <c r="CDC15" s="491"/>
      <c r="CDD15" s="491"/>
      <c r="CDE15" s="491"/>
      <c r="CDF15" s="491"/>
      <c r="CDG15" s="492"/>
      <c r="CDH15" s="490"/>
      <c r="CDI15" s="491"/>
      <c r="CDJ15" s="491"/>
      <c r="CDK15" s="491"/>
      <c r="CDL15" s="491"/>
      <c r="CDM15" s="491"/>
      <c r="CDN15" s="491"/>
      <c r="CDO15" s="491"/>
      <c r="CDP15" s="491"/>
      <c r="CDQ15" s="491"/>
      <c r="CDR15" s="492"/>
      <c r="CDS15" s="490"/>
      <c r="CDT15" s="491"/>
      <c r="CDU15" s="491"/>
      <c r="CDV15" s="491"/>
      <c r="CDW15" s="491"/>
      <c r="CDX15" s="491"/>
      <c r="CDY15" s="491"/>
      <c r="CDZ15" s="491"/>
      <c r="CEA15" s="491"/>
      <c r="CEB15" s="491"/>
      <c r="CEC15" s="492"/>
      <c r="CED15" s="490"/>
      <c r="CEE15" s="491"/>
      <c r="CEF15" s="491"/>
      <c r="CEG15" s="491"/>
      <c r="CEH15" s="491"/>
      <c r="CEI15" s="491"/>
      <c r="CEJ15" s="491"/>
      <c r="CEK15" s="491"/>
      <c r="CEL15" s="491"/>
      <c r="CEM15" s="491"/>
      <c r="CEN15" s="492"/>
      <c r="CEO15" s="490"/>
      <c r="CEP15" s="491"/>
      <c r="CEQ15" s="491"/>
      <c r="CER15" s="491"/>
      <c r="CES15" s="491"/>
      <c r="CET15" s="491"/>
      <c r="CEU15" s="491"/>
      <c r="CEV15" s="491"/>
      <c r="CEW15" s="491"/>
      <c r="CEX15" s="491"/>
      <c r="CEY15" s="492"/>
      <c r="CEZ15" s="490"/>
      <c r="CFA15" s="491"/>
      <c r="CFB15" s="491"/>
      <c r="CFC15" s="491"/>
      <c r="CFD15" s="491"/>
      <c r="CFE15" s="491"/>
      <c r="CFF15" s="491"/>
      <c r="CFG15" s="491"/>
      <c r="CFH15" s="491"/>
      <c r="CFI15" s="491"/>
      <c r="CFJ15" s="492"/>
      <c r="CFK15" s="490"/>
      <c r="CFL15" s="491"/>
      <c r="CFM15" s="491"/>
      <c r="CFN15" s="491"/>
      <c r="CFO15" s="491"/>
      <c r="CFP15" s="491"/>
      <c r="CFQ15" s="491"/>
      <c r="CFR15" s="491"/>
      <c r="CFS15" s="491"/>
      <c r="CFT15" s="491"/>
      <c r="CFU15" s="492"/>
      <c r="CFV15" s="490"/>
      <c r="CFW15" s="491"/>
      <c r="CFX15" s="491"/>
      <c r="CFY15" s="491"/>
      <c r="CFZ15" s="491"/>
      <c r="CGA15" s="491"/>
      <c r="CGB15" s="491"/>
      <c r="CGC15" s="491"/>
      <c r="CGD15" s="491"/>
      <c r="CGE15" s="491"/>
      <c r="CGF15" s="492"/>
      <c r="CGG15" s="490"/>
      <c r="CGH15" s="491"/>
      <c r="CGI15" s="491"/>
      <c r="CGJ15" s="491"/>
      <c r="CGK15" s="491"/>
      <c r="CGL15" s="491"/>
      <c r="CGM15" s="491"/>
      <c r="CGN15" s="491"/>
      <c r="CGO15" s="491"/>
      <c r="CGP15" s="491"/>
      <c r="CGQ15" s="492"/>
      <c r="CGR15" s="490"/>
      <c r="CGS15" s="491"/>
      <c r="CGT15" s="491"/>
      <c r="CGU15" s="491"/>
      <c r="CGV15" s="491"/>
      <c r="CGW15" s="491"/>
      <c r="CGX15" s="491"/>
      <c r="CGY15" s="491"/>
      <c r="CGZ15" s="491"/>
      <c r="CHA15" s="491"/>
      <c r="CHB15" s="492"/>
      <c r="CHC15" s="490"/>
      <c r="CHD15" s="491"/>
      <c r="CHE15" s="491"/>
      <c r="CHF15" s="491"/>
      <c r="CHG15" s="491"/>
      <c r="CHH15" s="491"/>
      <c r="CHI15" s="491"/>
      <c r="CHJ15" s="491"/>
      <c r="CHK15" s="491"/>
      <c r="CHL15" s="491"/>
      <c r="CHM15" s="492"/>
      <c r="CHN15" s="490"/>
      <c r="CHO15" s="491"/>
      <c r="CHP15" s="491"/>
      <c r="CHQ15" s="491"/>
      <c r="CHR15" s="491"/>
      <c r="CHS15" s="491"/>
      <c r="CHT15" s="491"/>
      <c r="CHU15" s="491"/>
      <c r="CHV15" s="491"/>
      <c r="CHW15" s="491"/>
      <c r="CHX15" s="492"/>
      <c r="CHY15" s="490"/>
      <c r="CHZ15" s="491"/>
      <c r="CIA15" s="491"/>
      <c r="CIB15" s="491"/>
      <c r="CIC15" s="491"/>
      <c r="CID15" s="491"/>
      <c r="CIE15" s="491"/>
      <c r="CIF15" s="491"/>
      <c r="CIG15" s="491"/>
      <c r="CIH15" s="491"/>
      <c r="CII15" s="492"/>
      <c r="CIJ15" s="490"/>
      <c r="CIK15" s="491"/>
      <c r="CIL15" s="491"/>
      <c r="CIM15" s="491"/>
      <c r="CIN15" s="491"/>
      <c r="CIO15" s="491"/>
      <c r="CIP15" s="491"/>
      <c r="CIQ15" s="491"/>
      <c r="CIR15" s="491"/>
      <c r="CIS15" s="491"/>
      <c r="CIT15" s="492"/>
      <c r="CIU15" s="490"/>
      <c r="CIV15" s="491"/>
      <c r="CIW15" s="491"/>
      <c r="CIX15" s="491"/>
      <c r="CIY15" s="491"/>
      <c r="CIZ15" s="491"/>
      <c r="CJA15" s="491"/>
      <c r="CJB15" s="491"/>
      <c r="CJC15" s="491"/>
      <c r="CJD15" s="491"/>
      <c r="CJE15" s="492"/>
      <c r="CJF15" s="490"/>
      <c r="CJG15" s="491"/>
      <c r="CJH15" s="491"/>
      <c r="CJI15" s="491"/>
      <c r="CJJ15" s="491"/>
      <c r="CJK15" s="491"/>
      <c r="CJL15" s="491"/>
      <c r="CJM15" s="491"/>
      <c r="CJN15" s="491"/>
      <c r="CJO15" s="491"/>
      <c r="CJP15" s="492"/>
      <c r="CJQ15" s="490"/>
      <c r="CJR15" s="491"/>
      <c r="CJS15" s="491"/>
      <c r="CJT15" s="491"/>
      <c r="CJU15" s="491"/>
      <c r="CJV15" s="491"/>
      <c r="CJW15" s="491"/>
      <c r="CJX15" s="491"/>
      <c r="CJY15" s="491"/>
      <c r="CJZ15" s="491"/>
      <c r="CKA15" s="492"/>
      <c r="CKB15" s="490"/>
      <c r="CKC15" s="491"/>
      <c r="CKD15" s="491"/>
      <c r="CKE15" s="491"/>
      <c r="CKF15" s="491"/>
      <c r="CKG15" s="491"/>
      <c r="CKH15" s="491"/>
      <c r="CKI15" s="491"/>
      <c r="CKJ15" s="491"/>
      <c r="CKK15" s="491"/>
      <c r="CKL15" s="492"/>
      <c r="CKM15" s="490"/>
      <c r="CKN15" s="491"/>
      <c r="CKO15" s="491"/>
      <c r="CKP15" s="491"/>
      <c r="CKQ15" s="491"/>
      <c r="CKR15" s="491"/>
      <c r="CKS15" s="491"/>
      <c r="CKT15" s="491"/>
      <c r="CKU15" s="491"/>
      <c r="CKV15" s="491"/>
      <c r="CKW15" s="492"/>
      <c r="CKX15" s="490"/>
      <c r="CKY15" s="491"/>
      <c r="CKZ15" s="491"/>
      <c r="CLA15" s="491"/>
      <c r="CLB15" s="491"/>
      <c r="CLC15" s="491"/>
      <c r="CLD15" s="491"/>
      <c r="CLE15" s="491"/>
      <c r="CLF15" s="491"/>
      <c r="CLG15" s="491"/>
      <c r="CLH15" s="492"/>
      <c r="CLI15" s="490"/>
      <c r="CLJ15" s="491"/>
      <c r="CLK15" s="491"/>
      <c r="CLL15" s="491"/>
      <c r="CLM15" s="491"/>
      <c r="CLN15" s="491"/>
      <c r="CLO15" s="491"/>
      <c r="CLP15" s="491"/>
      <c r="CLQ15" s="491"/>
      <c r="CLR15" s="491"/>
      <c r="CLS15" s="492"/>
      <c r="CLT15" s="490"/>
      <c r="CLU15" s="491"/>
      <c r="CLV15" s="491"/>
      <c r="CLW15" s="491"/>
      <c r="CLX15" s="491"/>
      <c r="CLY15" s="491"/>
      <c r="CLZ15" s="491"/>
      <c r="CMA15" s="491"/>
      <c r="CMB15" s="491"/>
      <c r="CMC15" s="491"/>
      <c r="CMD15" s="492"/>
      <c r="CME15" s="490"/>
      <c r="CMF15" s="491"/>
      <c r="CMG15" s="491"/>
      <c r="CMH15" s="491"/>
      <c r="CMI15" s="491"/>
      <c r="CMJ15" s="491"/>
      <c r="CMK15" s="491"/>
      <c r="CML15" s="491"/>
      <c r="CMM15" s="491"/>
      <c r="CMN15" s="491"/>
      <c r="CMO15" s="492"/>
      <c r="CMP15" s="490"/>
      <c r="CMQ15" s="491"/>
      <c r="CMR15" s="491"/>
      <c r="CMS15" s="491"/>
      <c r="CMT15" s="491"/>
      <c r="CMU15" s="491"/>
      <c r="CMV15" s="491"/>
      <c r="CMW15" s="491"/>
      <c r="CMX15" s="491"/>
      <c r="CMY15" s="491"/>
      <c r="CMZ15" s="492"/>
      <c r="CNA15" s="490"/>
      <c r="CNB15" s="491"/>
      <c r="CNC15" s="491"/>
      <c r="CND15" s="491"/>
      <c r="CNE15" s="491"/>
      <c r="CNF15" s="491"/>
      <c r="CNG15" s="491"/>
      <c r="CNH15" s="491"/>
      <c r="CNI15" s="491"/>
      <c r="CNJ15" s="491"/>
      <c r="CNK15" s="492"/>
      <c r="CNL15" s="490"/>
      <c r="CNM15" s="491"/>
      <c r="CNN15" s="491"/>
      <c r="CNO15" s="491"/>
      <c r="CNP15" s="491"/>
      <c r="CNQ15" s="491"/>
      <c r="CNR15" s="491"/>
      <c r="CNS15" s="491"/>
      <c r="CNT15" s="491"/>
      <c r="CNU15" s="491"/>
      <c r="CNV15" s="492"/>
      <c r="CNW15" s="490"/>
      <c r="CNX15" s="491"/>
      <c r="CNY15" s="491"/>
      <c r="CNZ15" s="491"/>
      <c r="COA15" s="491"/>
      <c r="COB15" s="491"/>
      <c r="COC15" s="491"/>
      <c r="COD15" s="491"/>
      <c r="COE15" s="491"/>
      <c r="COF15" s="491"/>
      <c r="COG15" s="492"/>
      <c r="COH15" s="490"/>
      <c r="COI15" s="491"/>
      <c r="COJ15" s="491"/>
      <c r="COK15" s="491"/>
      <c r="COL15" s="491"/>
      <c r="COM15" s="491"/>
      <c r="CON15" s="491"/>
      <c r="COO15" s="491"/>
      <c r="COP15" s="491"/>
      <c r="COQ15" s="491"/>
      <c r="COR15" s="492"/>
      <c r="COS15" s="490"/>
      <c r="COT15" s="491"/>
      <c r="COU15" s="491"/>
      <c r="COV15" s="491"/>
      <c r="COW15" s="491"/>
      <c r="COX15" s="491"/>
      <c r="COY15" s="491"/>
      <c r="COZ15" s="491"/>
      <c r="CPA15" s="491"/>
      <c r="CPB15" s="491"/>
      <c r="CPC15" s="492"/>
      <c r="CPD15" s="490"/>
      <c r="CPE15" s="491"/>
      <c r="CPF15" s="491"/>
      <c r="CPG15" s="491"/>
      <c r="CPH15" s="491"/>
      <c r="CPI15" s="491"/>
      <c r="CPJ15" s="491"/>
      <c r="CPK15" s="491"/>
      <c r="CPL15" s="491"/>
      <c r="CPM15" s="491"/>
      <c r="CPN15" s="492"/>
      <c r="CPO15" s="490"/>
      <c r="CPP15" s="491"/>
      <c r="CPQ15" s="491"/>
      <c r="CPR15" s="491"/>
      <c r="CPS15" s="491"/>
      <c r="CPT15" s="491"/>
      <c r="CPU15" s="491"/>
      <c r="CPV15" s="491"/>
      <c r="CPW15" s="491"/>
      <c r="CPX15" s="491"/>
      <c r="CPY15" s="492"/>
      <c r="CPZ15" s="490"/>
      <c r="CQA15" s="491"/>
      <c r="CQB15" s="491"/>
      <c r="CQC15" s="491"/>
      <c r="CQD15" s="491"/>
      <c r="CQE15" s="491"/>
      <c r="CQF15" s="491"/>
      <c r="CQG15" s="491"/>
      <c r="CQH15" s="491"/>
      <c r="CQI15" s="491"/>
      <c r="CQJ15" s="492"/>
      <c r="CQK15" s="490"/>
      <c r="CQL15" s="491"/>
      <c r="CQM15" s="491"/>
      <c r="CQN15" s="491"/>
      <c r="CQO15" s="491"/>
      <c r="CQP15" s="491"/>
      <c r="CQQ15" s="491"/>
      <c r="CQR15" s="491"/>
      <c r="CQS15" s="491"/>
      <c r="CQT15" s="491"/>
      <c r="CQU15" s="492"/>
      <c r="CQV15" s="490"/>
      <c r="CQW15" s="491"/>
      <c r="CQX15" s="491"/>
      <c r="CQY15" s="491"/>
      <c r="CQZ15" s="491"/>
      <c r="CRA15" s="491"/>
      <c r="CRB15" s="491"/>
      <c r="CRC15" s="491"/>
      <c r="CRD15" s="491"/>
      <c r="CRE15" s="491"/>
      <c r="CRF15" s="492"/>
      <c r="CRG15" s="490"/>
      <c r="CRH15" s="491"/>
      <c r="CRI15" s="491"/>
      <c r="CRJ15" s="491"/>
      <c r="CRK15" s="491"/>
      <c r="CRL15" s="491"/>
      <c r="CRM15" s="491"/>
      <c r="CRN15" s="491"/>
      <c r="CRO15" s="491"/>
      <c r="CRP15" s="491"/>
      <c r="CRQ15" s="492"/>
      <c r="CRR15" s="490"/>
      <c r="CRS15" s="491"/>
      <c r="CRT15" s="491"/>
      <c r="CRU15" s="491"/>
      <c r="CRV15" s="491"/>
      <c r="CRW15" s="491"/>
      <c r="CRX15" s="491"/>
      <c r="CRY15" s="491"/>
      <c r="CRZ15" s="491"/>
      <c r="CSA15" s="491"/>
      <c r="CSB15" s="492"/>
      <c r="CSC15" s="490"/>
      <c r="CSD15" s="491"/>
      <c r="CSE15" s="491"/>
      <c r="CSF15" s="491"/>
      <c r="CSG15" s="491"/>
      <c r="CSH15" s="491"/>
      <c r="CSI15" s="491"/>
      <c r="CSJ15" s="491"/>
      <c r="CSK15" s="491"/>
      <c r="CSL15" s="491"/>
      <c r="CSM15" s="492"/>
      <c r="CSN15" s="490"/>
      <c r="CSO15" s="491"/>
      <c r="CSP15" s="491"/>
      <c r="CSQ15" s="491"/>
      <c r="CSR15" s="491"/>
      <c r="CSS15" s="491"/>
      <c r="CST15" s="491"/>
      <c r="CSU15" s="491"/>
      <c r="CSV15" s="491"/>
      <c r="CSW15" s="491"/>
      <c r="CSX15" s="492"/>
      <c r="CSY15" s="490"/>
      <c r="CSZ15" s="491"/>
      <c r="CTA15" s="491"/>
      <c r="CTB15" s="491"/>
      <c r="CTC15" s="491"/>
      <c r="CTD15" s="491"/>
      <c r="CTE15" s="491"/>
      <c r="CTF15" s="491"/>
      <c r="CTG15" s="491"/>
      <c r="CTH15" s="491"/>
      <c r="CTI15" s="492"/>
      <c r="CTJ15" s="490"/>
      <c r="CTK15" s="491"/>
      <c r="CTL15" s="491"/>
      <c r="CTM15" s="491"/>
      <c r="CTN15" s="491"/>
      <c r="CTO15" s="491"/>
      <c r="CTP15" s="491"/>
      <c r="CTQ15" s="491"/>
      <c r="CTR15" s="491"/>
      <c r="CTS15" s="491"/>
      <c r="CTT15" s="492"/>
      <c r="CTU15" s="490"/>
      <c r="CTV15" s="491"/>
      <c r="CTW15" s="491"/>
      <c r="CTX15" s="491"/>
      <c r="CTY15" s="491"/>
      <c r="CTZ15" s="491"/>
      <c r="CUA15" s="491"/>
      <c r="CUB15" s="491"/>
      <c r="CUC15" s="491"/>
      <c r="CUD15" s="491"/>
      <c r="CUE15" s="492"/>
      <c r="CUF15" s="490"/>
      <c r="CUG15" s="491"/>
      <c r="CUH15" s="491"/>
      <c r="CUI15" s="491"/>
      <c r="CUJ15" s="491"/>
      <c r="CUK15" s="491"/>
      <c r="CUL15" s="491"/>
      <c r="CUM15" s="491"/>
      <c r="CUN15" s="491"/>
      <c r="CUO15" s="491"/>
      <c r="CUP15" s="492"/>
      <c r="CUQ15" s="490"/>
      <c r="CUR15" s="491"/>
      <c r="CUS15" s="491"/>
      <c r="CUT15" s="491"/>
      <c r="CUU15" s="491"/>
      <c r="CUV15" s="491"/>
      <c r="CUW15" s="491"/>
      <c r="CUX15" s="491"/>
      <c r="CUY15" s="491"/>
      <c r="CUZ15" s="491"/>
      <c r="CVA15" s="492"/>
      <c r="CVB15" s="490"/>
      <c r="CVC15" s="491"/>
      <c r="CVD15" s="491"/>
      <c r="CVE15" s="491"/>
      <c r="CVF15" s="491"/>
      <c r="CVG15" s="491"/>
      <c r="CVH15" s="491"/>
      <c r="CVI15" s="491"/>
      <c r="CVJ15" s="491"/>
      <c r="CVK15" s="491"/>
      <c r="CVL15" s="492"/>
      <c r="CVM15" s="490"/>
      <c r="CVN15" s="491"/>
      <c r="CVO15" s="491"/>
      <c r="CVP15" s="491"/>
      <c r="CVQ15" s="491"/>
      <c r="CVR15" s="491"/>
      <c r="CVS15" s="491"/>
      <c r="CVT15" s="491"/>
      <c r="CVU15" s="491"/>
      <c r="CVV15" s="491"/>
      <c r="CVW15" s="492"/>
      <c r="CVX15" s="490"/>
      <c r="CVY15" s="491"/>
      <c r="CVZ15" s="491"/>
      <c r="CWA15" s="491"/>
      <c r="CWB15" s="491"/>
      <c r="CWC15" s="491"/>
      <c r="CWD15" s="491"/>
      <c r="CWE15" s="491"/>
      <c r="CWF15" s="491"/>
      <c r="CWG15" s="491"/>
      <c r="CWH15" s="492"/>
      <c r="CWI15" s="490"/>
      <c r="CWJ15" s="491"/>
      <c r="CWK15" s="491"/>
      <c r="CWL15" s="491"/>
      <c r="CWM15" s="491"/>
      <c r="CWN15" s="491"/>
      <c r="CWO15" s="491"/>
      <c r="CWP15" s="491"/>
      <c r="CWQ15" s="491"/>
      <c r="CWR15" s="491"/>
      <c r="CWS15" s="492"/>
      <c r="CWT15" s="490"/>
      <c r="CWU15" s="491"/>
      <c r="CWV15" s="491"/>
      <c r="CWW15" s="491"/>
      <c r="CWX15" s="491"/>
      <c r="CWY15" s="491"/>
      <c r="CWZ15" s="491"/>
      <c r="CXA15" s="491"/>
      <c r="CXB15" s="491"/>
      <c r="CXC15" s="491"/>
      <c r="CXD15" s="492"/>
      <c r="CXE15" s="490"/>
      <c r="CXF15" s="491"/>
      <c r="CXG15" s="491"/>
      <c r="CXH15" s="491"/>
      <c r="CXI15" s="491"/>
      <c r="CXJ15" s="491"/>
      <c r="CXK15" s="491"/>
      <c r="CXL15" s="491"/>
      <c r="CXM15" s="491"/>
      <c r="CXN15" s="491"/>
      <c r="CXO15" s="492"/>
      <c r="CXP15" s="490"/>
      <c r="CXQ15" s="491"/>
      <c r="CXR15" s="491"/>
      <c r="CXS15" s="491"/>
      <c r="CXT15" s="491"/>
      <c r="CXU15" s="491"/>
      <c r="CXV15" s="491"/>
      <c r="CXW15" s="491"/>
      <c r="CXX15" s="491"/>
      <c r="CXY15" s="491"/>
      <c r="CXZ15" s="492"/>
      <c r="CYA15" s="490"/>
      <c r="CYB15" s="491"/>
      <c r="CYC15" s="491"/>
      <c r="CYD15" s="491"/>
      <c r="CYE15" s="491"/>
      <c r="CYF15" s="491"/>
      <c r="CYG15" s="491"/>
      <c r="CYH15" s="491"/>
      <c r="CYI15" s="491"/>
      <c r="CYJ15" s="491"/>
      <c r="CYK15" s="492"/>
      <c r="CYL15" s="490"/>
      <c r="CYM15" s="491"/>
      <c r="CYN15" s="491"/>
      <c r="CYO15" s="491"/>
      <c r="CYP15" s="491"/>
      <c r="CYQ15" s="491"/>
      <c r="CYR15" s="491"/>
      <c r="CYS15" s="491"/>
      <c r="CYT15" s="491"/>
      <c r="CYU15" s="491"/>
      <c r="CYV15" s="492"/>
      <c r="CYW15" s="490"/>
      <c r="CYX15" s="491"/>
      <c r="CYY15" s="491"/>
      <c r="CYZ15" s="491"/>
      <c r="CZA15" s="491"/>
      <c r="CZB15" s="491"/>
      <c r="CZC15" s="491"/>
      <c r="CZD15" s="491"/>
      <c r="CZE15" s="491"/>
      <c r="CZF15" s="491"/>
      <c r="CZG15" s="492"/>
      <c r="CZH15" s="490"/>
      <c r="CZI15" s="491"/>
      <c r="CZJ15" s="491"/>
      <c r="CZK15" s="491"/>
      <c r="CZL15" s="491"/>
      <c r="CZM15" s="491"/>
      <c r="CZN15" s="491"/>
      <c r="CZO15" s="491"/>
      <c r="CZP15" s="491"/>
      <c r="CZQ15" s="491"/>
      <c r="CZR15" s="492"/>
      <c r="CZS15" s="490"/>
      <c r="CZT15" s="491"/>
      <c r="CZU15" s="491"/>
      <c r="CZV15" s="491"/>
      <c r="CZW15" s="491"/>
      <c r="CZX15" s="491"/>
      <c r="CZY15" s="491"/>
      <c r="CZZ15" s="491"/>
      <c r="DAA15" s="491"/>
      <c r="DAB15" s="491"/>
      <c r="DAC15" s="492"/>
      <c r="DAD15" s="490"/>
      <c r="DAE15" s="491"/>
      <c r="DAF15" s="491"/>
      <c r="DAG15" s="491"/>
      <c r="DAH15" s="491"/>
      <c r="DAI15" s="491"/>
      <c r="DAJ15" s="491"/>
      <c r="DAK15" s="491"/>
      <c r="DAL15" s="491"/>
      <c r="DAM15" s="491"/>
      <c r="DAN15" s="492"/>
      <c r="DAO15" s="490"/>
      <c r="DAP15" s="491"/>
      <c r="DAQ15" s="491"/>
      <c r="DAR15" s="491"/>
      <c r="DAS15" s="491"/>
      <c r="DAT15" s="491"/>
      <c r="DAU15" s="491"/>
      <c r="DAV15" s="491"/>
      <c r="DAW15" s="491"/>
      <c r="DAX15" s="491"/>
      <c r="DAY15" s="492"/>
      <c r="DAZ15" s="490"/>
      <c r="DBA15" s="491"/>
      <c r="DBB15" s="491"/>
      <c r="DBC15" s="491"/>
      <c r="DBD15" s="491"/>
      <c r="DBE15" s="491"/>
      <c r="DBF15" s="491"/>
      <c r="DBG15" s="491"/>
      <c r="DBH15" s="491"/>
      <c r="DBI15" s="491"/>
      <c r="DBJ15" s="492"/>
      <c r="DBK15" s="490"/>
      <c r="DBL15" s="491"/>
      <c r="DBM15" s="491"/>
      <c r="DBN15" s="491"/>
      <c r="DBO15" s="491"/>
      <c r="DBP15" s="491"/>
      <c r="DBQ15" s="491"/>
      <c r="DBR15" s="491"/>
      <c r="DBS15" s="491"/>
      <c r="DBT15" s="491"/>
      <c r="DBU15" s="492"/>
      <c r="DBV15" s="490"/>
      <c r="DBW15" s="491"/>
      <c r="DBX15" s="491"/>
      <c r="DBY15" s="491"/>
      <c r="DBZ15" s="491"/>
      <c r="DCA15" s="491"/>
      <c r="DCB15" s="491"/>
      <c r="DCC15" s="491"/>
      <c r="DCD15" s="491"/>
      <c r="DCE15" s="491"/>
      <c r="DCF15" s="492"/>
      <c r="DCG15" s="490"/>
      <c r="DCH15" s="491"/>
      <c r="DCI15" s="491"/>
      <c r="DCJ15" s="491"/>
      <c r="DCK15" s="491"/>
      <c r="DCL15" s="491"/>
      <c r="DCM15" s="491"/>
      <c r="DCN15" s="491"/>
      <c r="DCO15" s="491"/>
      <c r="DCP15" s="491"/>
      <c r="DCQ15" s="492"/>
      <c r="DCR15" s="490"/>
      <c r="DCS15" s="491"/>
      <c r="DCT15" s="491"/>
      <c r="DCU15" s="491"/>
      <c r="DCV15" s="491"/>
      <c r="DCW15" s="491"/>
      <c r="DCX15" s="491"/>
      <c r="DCY15" s="491"/>
      <c r="DCZ15" s="491"/>
      <c r="DDA15" s="491"/>
      <c r="DDB15" s="492"/>
      <c r="DDC15" s="490"/>
      <c r="DDD15" s="491"/>
      <c r="DDE15" s="491"/>
      <c r="DDF15" s="491"/>
      <c r="DDG15" s="491"/>
      <c r="DDH15" s="491"/>
      <c r="DDI15" s="491"/>
      <c r="DDJ15" s="491"/>
      <c r="DDK15" s="491"/>
      <c r="DDL15" s="491"/>
      <c r="DDM15" s="492"/>
      <c r="DDN15" s="490"/>
      <c r="DDO15" s="491"/>
      <c r="DDP15" s="491"/>
      <c r="DDQ15" s="491"/>
      <c r="DDR15" s="491"/>
      <c r="DDS15" s="491"/>
      <c r="DDT15" s="491"/>
      <c r="DDU15" s="491"/>
      <c r="DDV15" s="491"/>
      <c r="DDW15" s="491"/>
      <c r="DDX15" s="492"/>
      <c r="DDY15" s="490"/>
      <c r="DDZ15" s="491"/>
      <c r="DEA15" s="491"/>
      <c r="DEB15" s="491"/>
      <c r="DEC15" s="491"/>
      <c r="DED15" s="491"/>
      <c r="DEE15" s="491"/>
      <c r="DEF15" s="491"/>
      <c r="DEG15" s="491"/>
      <c r="DEH15" s="491"/>
      <c r="DEI15" s="492"/>
      <c r="DEJ15" s="490"/>
      <c r="DEK15" s="491"/>
      <c r="DEL15" s="491"/>
      <c r="DEM15" s="491"/>
      <c r="DEN15" s="491"/>
      <c r="DEO15" s="491"/>
      <c r="DEP15" s="491"/>
      <c r="DEQ15" s="491"/>
      <c r="DER15" s="491"/>
      <c r="DES15" s="491"/>
      <c r="DET15" s="492"/>
      <c r="DEU15" s="490"/>
      <c r="DEV15" s="491"/>
      <c r="DEW15" s="491"/>
      <c r="DEX15" s="491"/>
      <c r="DEY15" s="491"/>
      <c r="DEZ15" s="491"/>
      <c r="DFA15" s="491"/>
      <c r="DFB15" s="491"/>
      <c r="DFC15" s="491"/>
      <c r="DFD15" s="491"/>
      <c r="DFE15" s="492"/>
      <c r="DFF15" s="490"/>
      <c r="DFG15" s="491"/>
      <c r="DFH15" s="491"/>
      <c r="DFI15" s="491"/>
      <c r="DFJ15" s="491"/>
      <c r="DFK15" s="491"/>
      <c r="DFL15" s="491"/>
      <c r="DFM15" s="491"/>
      <c r="DFN15" s="491"/>
      <c r="DFO15" s="491"/>
      <c r="DFP15" s="492"/>
      <c r="DFQ15" s="490"/>
      <c r="DFR15" s="491"/>
      <c r="DFS15" s="491"/>
      <c r="DFT15" s="491"/>
      <c r="DFU15" s="491"/>
      <c r="DFV15" s="491"/>
      <c r="DFW15" s="491"/>
      <c r="DFX15" s="491"/>
      <c r="DFY15" s="491"/>
      <c r="DFZ15" s="491"/>
      <c r="DGA15" s="492"/>
      <c r="DGB15" s="490"/>
      <c r="DGC15" s="491"/>
      <c r="DGD15" s="491"/>
      <c r="DGE15" s="491"/>
      <c r="DGF15" s="491"/>
      <c r="DGG15" s="491"/>
      <c r="DGH15" s="491"/>
      <c r="DGI15" s="491"/>
      <c r="DGJ15" s="491"/>
      <c r="DGK15" s="491"/>
      <c r="DGL15" s="492"/>
      <c r="DGM15" s="490"/>
      <c r="DGN15" s="491"/>
      <c r="DGO15" s="491"/>
      <c r="DGP15" s="491"/>
      <c r="DGQ15" s="491"/>
      <c r="DGR15" s="491"/>
      <c r="DGS15" s="491"/>
      <c r="DGT15" s="491"/>
      <c r="DGU15" s="491"/>
      <c r="DGV15" s="491"/>
      <c r="DGW15" s="492"/>
      <c r="DGX15" s="490"/>
      <c r="DGY15" s="491"/>
      <c r="DGZ15" s="491"/>
      <c r="DHA15" s="491"/>
      <c r="DHB15" s="491"/>
      <c r="DHC15" s="491"/>
      <c r="DHD15" s="491"/>
      <c r="DHE15" s="491"/>
      <c r="DHF15" s="491"/>
      <c r="DHG15" s="491"/>
      <c r="DHH15" s="492"/>
      <c r="DHI15" s="490"/>
      <c r="DHJ15" s="491"/>
      <c r="DHK15" s="491"/>
      <c r="DHL15" s="491"/>
      <c r="DHM15" s="491"/>
      <c r="DHN15" s="491"/>
      <c r="DHO15" s="491"/>
      <c r="DHP15" s="491"/>
      <c r="DHQ15" s="491"/>
      <c r="DHR15" s="491"/>
      <c r="DHS15" s="492"/>
      <c r="DHT15" s="490"/>
      <c r="DHU15" s="491"/>
      <c r="DHV15" s="491"/>
      <c r="DHW15" s="491"/>
      <c r="DHX15" s="491"/>
      <c r="DHY15" s="491"/>
      <c r="DHZ15" s="491"/>
      <c r="DIA15" s="491"/>
      <c r="DIB15" s="491"/>
      <c r="DIC15" s="491"/>
      <c r="DID15" s="492"/>
      <c r="DIE15" s="490"/>
      <c r="DIF15" s="491"/>
      <c r="DIG15" s="491"/>
      <c r="DIH15" s="491"/>
      <c r="DII15" s="491"/>
      <c r="DIJ15" s="491"/>
      <c r="DIK15" s="491"/>
      <c r="DIL15" s="491"/>
      <c r="DIM15" s="491"/>
      <c r="DIN15" s="491"/>
      <c r="DIO15" s="492"/>
      <c r="DIP15" s="490"/>
      <c r="DIQ15" s="491"/>
      <c r="DIR15" s="491"/>
      <c r="DIS15" s="491"/>
      <c r="DIT15" s="491"/>
      <c r="DIU15" s="491"/>
      <c r="DIV15" s="491"/>
      <c r="DIW15" s="491"/>
      <c r="DIX15" s="491"/>
      <c r="DIY15" s="491"/>
      <c r="DIZ15" s="492"/>
      <c r="DJA15" s="490"/>
      <c r="DJB15" s="491"/>
      <c r="DJC15" s="491"/>
      <c r="DJD15" s="491"/>
      <c r="DJE15" s="491"/>
      <c r="DJF15" s="491"/>
      <c r="DJG15" s="491"/>
      <c r="DJH15" s="491"/>
      <c r="DJI15" s="491"/>
      <c r="DJJ15" s="491"/>
      <c r="DJK15" s="492"/>
      <c r="DJL15" s="490"/>
      <c r="DJM15" s="491"/>
      <c r="DJN15" s="491"/>
      <c r="DJO15" s="491"/>
      <c r="DJP15" s="491"/>
      <c r="DJQ15" s="491"/>
      <c r="DJR15" s="491"/>
      <c r="DJS15" s="491"/>
      <c r="DJT15" s="491"/>
      <c r="DJU15" s="491"/>
      <c r="DJV15" s="492"/>
      <c r="DJW15" s="490"/>
      <c r="DJX15" s="491"/>
      <c r="DJY15" s="491"/>
      <c r="DJZ15" s="491"/>
      <c r="DKA15" s="491"/>
      <c r="DKB15" s="491"/>
      <c r="DKC15" s="491"/>
      <c r="DKD15" s="491"/>
      <c r="DKE15" s="491"/>
      <c r="DKF15" s="491"/>
      <c r="DKG15" s="492"/>
      <c r="DKH15" s="490"/>
      <c r="DKI15" s="491"/>
      <c r="DKJ15" s="491"/>
      <c r="DKK15" s="491"/>
      <c r="DKL15" s="491"/>
      <c r="DKM15" s="491"/>
      <c r="DKN15" s="491"/>
      <c r="DKO15" s="491"/>
      <c r="DKP15" s="491"/>
      <c r="DKQ15" s="491"/>
      <c r="DKR15" s="492"/>
      <c r="DKS15" s="490"/>
      <c r="DKT15" s="491"/>
      <c r="DKU15" s="491"/>
      <c r="DKV15" s="491"/>
      <c r="DKW15" s="491"/>
      <c r="DKX15" s="491"/>
      <c r="DKY15" s="491"/>
      <c r="DKZ15" s="491"/>
      <c r="DLA15" s="491"/>
      <c r="DLB15" s="491"/>
      <c r="DLC15" s="492"/>
      <c r="DLD15" s="490"/>
      <c r="DLE15" s="491"/>
      <c r="DLF15" s="491"/>
      <c r="DLG15" s="491"/>
      <c r="DLH15" s="491"/>
      <c r="DLI15" s="491"/>
      <c r="DLJ15" s="491"/>
      <c r="DLK15" s="491"/>
      <c r="DLL15" s="491"/>
      <c r="DLM15" s="491"/>
      <c r="DLN15" s="492"/>
      <c r="DLO15" s="490"/>
      <c r="DLP15" s="491"/>
      <c r="DLQ15" s="491"/>
      <c r="DLR15" s="491"/>
      <c r="DLS15" s="491"/>
      <c r="DLT15" s="491"/>
      <c r="DLU15" s="491"/>
      <c r="DLV15" s="491"/>
      <c r="DLW15" s="491"/>
      <c r="DLX15" s="491"/>
      <c r="DLY15" s="492"/>
      <c r="DLZ15" s="490"/>
      <c r="DMA15" s="491"/>
      <c r="DMB15" s="491"/>
      <c r="DMC15" s="491"/>
      <c r="DMD15" s="491"/>
      <c r="DME15" s="491"/>
      <c r="DMF15" s="491"/>
      <c r="DMG15" s="491"/>
      <c r="DMH15" s="491"/>
      <c r="DMI15" s="491"/>
      <c r="DMJ15" s="492"/>
      <c r="DMK15" s="490"/>
      <c r="DML15" s="491"/>
      <c r="DMM15" s="491"/>
      <c r="DMN15" s="491"/>
      <c r="DMO15" s="491"/>
      <c r="DMP15" s="491"/>
      <c r="DMQ15" s="491"/>
      <c r="DMR15" s="491"/>
      <c r="DMS15" s="491"/>
      <c r="DMT15" s="491"/>
      <c r="DMU15" s="492"/>
      <c r="DMV15" s="490"/>
      <c r="DMW15" s="491"/>
      <c r="DMX15" s="491"/>
      <c r="DMY15" s="491"/>
      <c r="DMZ15" s="491"/>
      <c r="DNA15" s="491"/>
      <c r="DNB15" s="491"/>
      <c r="DNC15" s="491"/>
      <c r="DND15" s="491"/>
      <c r="DNE15" s="491"/>
      <c r="DNF15" s="492"/>
      <c r="DNG15" s="490"/>
      <c r="DNH15" s="491"/>
      <c r="DNI15" s="491"/>
      <c r="DNJ15" s="491"/>
      <c r="DNK15" s="491"/>
      <c r="DNL15" s="491"/>
      <c r="DNM15" s="491"/>
      <c r="DNN15" s="491"/>
      <c r="DNO15" s="491"/>
      <c r="DNP15" s="491"/>
      <c r="DNQ15" s="492"/>
      <c r="DNR15" s="490"/>
      <c r="DNS15" s="491"/>
      <c r="DNT15" s="491"/>
      <c r="DNU15" s="491"/>
      <c r="DNV15" s="491"/>
      <c r="DNW15" s="491"/>
      <c r="DNX15" s="491"/>
      <c r="DNY15" s="491"/>
      <c r="DNZ15" s="491"/>
      <c r="DOA15" s="491"/>
      <c r="DOB15" s="492"/>
      <c r="DOC15" s="490"/>
      <c r="DOD15" s="491"/>
      <c r="DOE15" s="491"/>
      <c r="DOF15" s="491"/>
      <c r="DOG15" s="491"/>
      <c r="DOH15" s="491"/>
      <c r="DOI15" s="491"/>
      <c r="DOJ15" s="491"/>
      <c r="DOK15" s="491"/>
      <c r="DOL15" s="491"/>
      <c r="DOM15" s="492"/>
      <c r="DON15" s="490"/>
      <c r="DOO15" s="491"/>
      <c r="DOP15" s="491"/>
      <c r="DOQ15" s="491"/>
      <c r="DOR15" s="491"/>
      <c r="DOS15" s="491"/>
      <c r="DOT15" s="491"/>
      <c r="DOU15" s="491"/>
      <c r="DOV15" s="491"/>
      <c r="DOW15" s="491"/>
      <c r="DOX15" s="492"/>
      <c r="DOY15" s="490"/>
      <c r="DOZ15" s="491"/>
      <c r="DPA15" s="491"/>
      <c r="DPB15" s="491"/>
      <c r="DPC15" s="491"/>
      <c r="DPD15" s="491"/>
      <c r="DPE15" s="491"/>
      <c r="DPF15" s="491"/>
      <c r="DPG15" s="491"/>
      <c r="DPH15" s="491"/>
      <c r="DPI15" s="492"/>
      <c r="DPJ15" s="490"/>
      <c r="DPK15" s="491"/>
      <c r="DPL15" s="491"/>
      <c r="DPM15" s="491"/>
      <c r="DPN15" s="491"/>
      <c r="DPO15" s="491"/>
      <c r="DPP15" s="491"/>
      <c r="DPQ15" s="491"/>
      <c r="DPR15" s="491"/>
      <c r="DPS15" s="491"/>
      <c r="DPT15" s="492"/>
      <c r="DPU15" s="490"/>
      <c r="DPV15" s="491"/>
      <c r="DPW15" s="491"/>
      <c r="DPX15" s="491"/>
      <c r="DPY15" s="491"/>
      <c r="DPZ15" s="491"/>
      <c r="DQA15" s="491"/>
      <c r="DQB15" s="491"/>
      <c r="DQC15" s="491"/>
      <c r="DQD15" s="491"/>
      <c r="DQE15" s="492"/>
      <c r="DQF15" s="490"/>
      <c r="DQG15" s="491"/>
      <c r="DQH15" s="491"/>
      <c r="DQI15" s="491"/>
      <c r="DQJ15" s="491"/>
      <c r="DQK15" s="491"/>
      <c r="DQL15" s="491"/>
      <c r="DQM15" s="491"/>
      <c r="DQN15" s="491"/>
      <c r="DQO15" s="491"/>
      <c r="DQP15" s="492"/>
      <c r="DQQ15" s="490"/>
      <c r="DQR15" s="491"/>
      <c r="DQS15" s="491"/>
      <c r="DQT15" s="491"/>
      <c r="DQU15" s="491"/>
      <c r="DQV15" s="491"/>
      <c r="DQW15" s="491"/>
      <c r="DQX15" s="491"/>
      <c r="DQY15" s="491"/>
      <c r="DQZ15" s="491"/>
      <c r="DRA15" s="492"/>
      <c r="DRB15" s="490"/>
      <c r="DRC15" s="491"/>
      <c r="DRD15" s="491"/>
      <c r="DRE15" s="491"/>
      <c r="DRF15" s="491"/>
      <c r="DRG15" s="491"/>
      <c r="DRH15" s="491"/>
      <c r="DRI15" s="491"/>
      <c r="DRJ15" s="491"/>
      <c r="DRK15" s="491"/>
      <c r="DRL15" s="492"/>
      <c r="DRM15" s="490"/>
      <c r="DRN15" s="491"/>
      <c r="DRO15" s="491"/>
      <c r="DRP15" s="491"/>
      <c r="DRQ15" s="491"/>
      <c r="DRR15" s="491"/>
      <c r="DRS15" s="491"/>
      <c r="DRT15" s="491"/>
      <c r="DRU15" s="491"/>
      <c r="DRV15" s="491"/>
      <c r="DRW15" s="492"/>
      <c r="DRX15" s="490"/>
      <c r="DRY15" s="491"/>
      <c r="DRZ15" s="491"/>
      <c r="DSA15" s="491"/>
      <c r="DSB15" s="491"/>
      <c r="DSC15" s="491"/>
      <c r="DSD15" s="491"/>
      <c r="DSE15" s="491"/>
      <c r="DSF15" s="491"/>
      <c r="DSG15" s="491"/>
      <c r="DSH15" s="492"/>
      <c r="DSI15" s="490"/>
      <c r="DSJ15" s="491"/>
      <c r="DSK15" s="491"/>
      <c r="DSL15" s="491"/>
      <c r="DSM15" s="491"/>
      <c r="DSN15" s="491"/>
      <c r="DSO15" s="491"/>
      <c r="DSP15" s="491"/>
      <c r="DSQ15" s="491"/>
      <c r="DSR15" s="491"/>
      <c r="DSS15" s="492"/>
      <c r="DST15" s="490"/>
      <c r="DSU15" s="491"/>
      <c r="DSV15" s="491"/>
      <c r="DSW15" s="491"/>
      <c r="DSX15" s="491"/>
      <c r="DSY15" s="491"/>
      <c r="DSZ15" s="491"/>
      <c r="DTA15" s="491"/>
      <c r="DTB15" s="491"/>
      <c r="DTC15" s="491"/>
      <c r="DTD15" s="492"/>
      <c r="DTE15" s="490"/>
      <c r="DTF15" s="491"/>
      <c r="DTG15" s="491"/>
      <c r="DTH15" s="491"/>
      <c r="DTI15" s="491"/>
      <c r="DTJ15" s="491"/>
      <c r="DTK15" s="491"/>
      <c r="DTL15" s="491"/>
      <c r="DTM15" s="491"/>
      <c r="DTN15" s="491"/>
      <c r="DTO15" s="492"/>
      <c r="DTP15" s="490"/>
      <c r="DTQ15" s="491"/>
      <c r="DTR15" s="491"/>
      <c r="DTS15" s="491"/>
      <c r="DTT15" s="491"/>
      <c r="DTU15" s="491"/>
      <c r="DTV15" s="491"/>
      <c r="DTW15" s="491"/>
      <c r="DTX15" s="491"/>
      <c r="DTY15" s="491"/>
      <c r="DTZ15" s="492"/>
      <c r="DUA15" s="490"/>
      <c r="DUB15" s="491"/>
      <c r="DUC15" s="491"/>
      <c r="DUD15" s="491"/>
      <c r="DUE15" s="491"/>
      <c r="DUF15" s="491"/>
      <c r="DUG15" s="491"/>
      <c r="DUH15" s="491"/>
      <c r="DUI15" s="491"/>
      <c r="DUJ15" s="491"/>
      <c r="DUK15" s="492"/>
      <c r="DUL15" s="490"/>
      <c r="DUM15" s="491"/>
      <c r="DUN15" s="491"/>
      <c r="DUO15" s="491"/>
      <c r="DUP15" s="491"/>
      <c r="DUQ15" s="491"/>
      <c r="DUR15" s="491"/>
      <c r="DUS15" s="491"/>
      <c r="DUT15" s="491"/>
      <c r="DUU15" s="491"/>
      <c r="DUV15" s="492"/>
      <c r="DUW15" s="490"/>
      <c r="DUX15" s="491"/>
      <c r="DUY15" s="491"/>
      <c r="DUZ15" s="491"/>
      <c r="DVA15" s="491"/>
      <c r="DVB15" s="491"/>
      <c r="DVC15" s="491"/>
      <c r="DVD15" s="491"/>
      <c r="DVE15" s="491"/>
      <c r="DVF15" s="491"/>
      <c r="DVG15" s="492"/>
      <c r="DVH15" s="490"/>
      <c r="DVI15" s="491"/>
      <c r="DVJ15" s="491"/>
      <c r="DVK15" s="491"/>
      <c r="DVL15" s="491"/>
      <c r="DVM15" s="491"/>
      <c r="DVN15" s="491"/>
      <c r="DVO15" s="491"/>
      <c r="DVP15" s="491"/>
      <c r="DVQ15" s="491"/>
      <c r="DVR15" s="492"/>
      <c r="DVS15" s="490"/>
      <c r="DVT15" s="491"/>
      <c r="DVU15" s="491"/>
      <c r="DVV15" s="491"/>
      <c r="DVW15" s="491"/>
      <c r="DVX15" s="491"/>
      <c r="DVY15" s="491"/>
      <c r="DVZ15" s="491"/>
      <c r="DWA15" s="491"/>
      <c r="DWB15" s="491"/>
      <c r="DWC15" s="492"/>
      <c r="DWD15" s="490"/>
      <c r="DWE15" s="491"/>
      <c r="DWF15" s="491"/>
      <c r="DWG15" s="491"/>
      <c r="DWH15" s="491"/>
      <c r="DWI15" s="491"/>
      <c r="DWJ15" s="491"/>
      <c r="DWK15" s="491"/>
      <c r="DWL15" s="491"/>
      <c r="DWM15" s="491"/>
      <c r="DWN15" s="492"/>
      <c r="DWO15" s="490"/>
      <c r="DWP15" s="491"/>
      <c r="DWQ15" s="491"/>
      <c r="DWR15" s="491"/>
      <c r="DWS15" s="491"/>
      <c r="DWT15" s="491"/>
      <c r="DWU15" s="491"/>
      <c r="DWV15" s="491"/>
      <c r="DWW15" s="491"/>
      <c r="DWX15" s="491"/>
      <c r="DWY15" s="492"/>
      <c r="DWZ15" s="490"/>
      <c r="DXA15" s="491"/>
      <c r="DXB15" s="491"/>
      <c r="DXC15" s="491"/>
      <c r="DXD15" s="491"/>
      <c r="DXE15" s="491"/>
      <c r="DXF15" s="491"/>
      <c r="DXG15" s="491"/>
      <c r="DXH15" s="491"/>
      <c r="DXI15" s="491"/>
      <c r="DXJ15" s="492"/>
      <c r="DXK15" s="490"/>
      <c r="DXL15" s="491"/>
      <c r="DXM15" s="491"/>
      <c r="DXN15" s="491"/>
      <c r="DXO15" s="491"/>
      <c r="DXP15" s="491"/>
      <c r="DXQ15" s="491"/>
      <c r="DXR15" s="491"/>
      <c r="DXS15" s="491"/>
      <c r="DXT15" s="491"/>
      <c r="DXU15" s="492"/>
      <c r="DXV15" s="490"/>
      <c r="DXW15" s="491"/>
      <c r="DXX15" s="491"/>
      <c r="DXY15" s="491"/>
      <c r="DXZ15" s="491"/>
      <c r="DYA15" s="491"/>
      <c r="DYB15" s="491"/>
      <c r="DYC15" s="491"/>
      <c r="DYD15" s="491"/>
      <c r="DYE15" s="491"/>
      <c r="DYF15" s="492"/>
      <c r="DYG15" s="490"/>
      <c r="DYH15" s="491"/>
      <c r="DYI15" s="491"/>
      <c r="DYJ15" s="491"/>
      <c r="DYK15" s="491"/>
      <c r="DYL15" s="491"/>
      <c r="DYM15" s="491"/>
      <c r="DYN15" s="491"/>
      <c r="DYO15" s="491"/>
      <c r="DYP15" s="491"/>
      <c r="DYQ15" s="492"/>
      <c r="DYR15" s="490"/>
      <c r="DYS15" s="491"/>
      <c r="DYT15" s="491"/>
      <c r="DYU15" s="491"/>
      <c r="DYV15" s="491"/>
      <c r="DYW15" s="491"/>
      <c r="DYX15" s="491"/>
      <c r="DYY15" s="491"/>
      <c r="DYZ15" s="491"/>
      <c r="DZA15" s="491"/>
      <c r="DZB15" s="492"/>
      <c r="DZC15" s="490"/>
      <c r="DZD15" s="491"/>
      <c r="DZE15" s="491"/>
      <c r="DZF15" s="491"/>
      <c r="DZG15" s="491"/>
      <c r="DZH15" s="491"/>
      <c r="DZI15" s="491"/>
      <c r="DZJ15" s="491"/>
      <c r="DZK15" s="491"/>
      <c r="DZL15" s="491"/>
      <c r="DZM15" s="492"/>
      <c r="DZN15" s="490"/>
      <c r="DZO15" s="491"/>
      <c r="DZP15" s="491"/>
      <c r="DZQ15" s="491"/>
      <c r="DZR15" s="491"/>
      <c r="DZS15" s="491"/>
      <c r="DZT15" s="491"/>
      <c r="DZU15" s="491"/>
      <c r="DZV15" s="491"/>
      <c r="DZW15" s="491"/>
      <c r="DZX15" s="492"/>
      <c r="DZY15" s="490"/>
      <c r="DZZ15" s="491"/>
      <c r="EAA15" s="491"/>
      <c r="EAB15" s="491"/>
      <c r="EAC15" s="491"/>
      <c r="EAD15" s="491"/>
      <c r="EAE15" s="491"/>
      <c r="EAF15" s="491"/>
      <c r="EAG15" s="491"/>
      <c r="EAH15" s="491"/>
      <c r="EAI15" s="492"/>
      <c r="EAJ15" s="490"/>
      <c r="EAK15" s="491"/>
      <c r="EAL15" s="491"/>
      <c r="EAM15" s="491"/>
      <c r="EAN15" s="491"/>
      <c r="EAO15" s="491"/>
      <c r="EAP15" s="491"/>
      <c r="EAQ15" s="491"/>
      <c r="EAR15" s="491"/>
      <c r="EAS15" s="491"/>
      <c r="EAT15" s="492"/>
      <c r="EAU15" s="490"/>
      <c r="EAV15" s="491"/>
      <c r="EAW15" s="491"/>
      <c r="EAX15" s="491"/>
      <c r="EAY15" s="491"/>
      <c r="EAZ15" s="491"/>
      <c r="EBA15" s="491"/>
      <c r="EBB15" s="491"/>
      <c r="EBC15" s="491"/>
      <c r="EBD15" s="491"/>
      <c r="EBE15" s="492"/>
      <c r="EBF15" s="490"/>
      <c r="EBG15" s="491"/>
      <c r="EBH15" s="491"/>
      <c r="EBI15" s="491"/>
      <c r="EBJ15" s="491"/>
      <c r="EBK15" s="491"/>
      <c r="EBL15" s="491"/>
      <c r="EBM15" s="491"/>
      <c r="EBN15" s="491"/>
      <c r="EBO15" s="491"/>
      <c r="EBP15" s="492"/>
      <c r="EBQ15" s="490"/>
      <c r="EBR15" s="491"/>
      <c r="EBS15" s="491"/>
      <c r="EBT15" s="491"/>
      <c r="EBU15" s="491"/>
      <c r="EBV15" s="491"/>
      <c r="EBW15" s="491"/>
      <c r="EBX15" s="491"/>
      <c r="EBY15" s="491"/>
      <c r="EBZ15" s="491"/>
      <c r="ECA15" s="492"/>
      <c r="ECB15" s="490"/>
      <c r="ECC15" s="491"/>
      <c r="ECD15" s="491"/>
      <c r="ECE15" s="491"/>
      <c r="ECF15" s="491"/>
      <c r="ECG15" s="491"/>
      <c r="ECH15" s="491"/>
      <c r="ECI15" s="491"/>
      <c r="ECJ15" s="491"/>
      <c r="ECK15" s="491"/>
      <c r="ECL15" s="492"/>
      <c r="ECM15" s="490"/>
      <c r="ECN15" s="491"/>
      <c r="ECO15" s="491"/>
      <c r="ECP15" s="491"/>
      <c r="ECQ15" s="491"/>
      <c r="ECR15" s="491"/>
      <c r="ECS15" s="491"/>
      <c r="ECT15" s="491"/>
      <c r="ECU15" s="491"/>
      <c r="ECV15" s="491"/>
      <c r="ECW15" s="492"/>
      <c r="ECX15" s="490"/>
      <c r="ECY15" s="491"/>
      <c r="ECZ15" s="491"/>
      <c r="EDA15" s="491"/>
      <c r="EDB15" s="491"/>
      <c r="EDC15" s="491"/>
      <c r="EDD15" s="491"/>
      <c r="EDE15" s="491"/>
      <c r="EDF15" s="491"/>
      <c r="EDG15" s="491"/>
      <c r="EDH15" s="492"/>
      <c r="EDI15" s="490"/>
      <c r="EDJ15" s="491"/>
      <c r="EDK15" s="491"/>
      <c r="EDL15" s="491"/>
      <c r="EDM15" s="491"/>
      <c r="EDN15" s="491"/>
      <c r="EDO15" s="491"/>
      <c r="EDP15" s="491"/>
      <c r="EDQ15" s="491"/>
      <c r="EDR15" s="491"/>
      <c r="EDS15" s="492"/>
      <c r="EDT15" s="490"/>
      <c r="EDU15" s="491"/>
      <c r="EDV15" s="491"/>
      <c r="EDW15" s="491"/>
      <c r="EDX15" s="491"/>
      <c r="EDY15" s="491"/>
      <c r="EDZ15" s="491"/>
      <c r="EEA15" s="491"/>
      <c r="EEB15" s="491"/>
      <c r="EEC15" s="491"/>
      <c r="EED15" s="492"/>
      <c r="EEE15" s="490"/>
      <c r="EEF15" s="491"/>
      <c r="EEG15" s="491"/>
      <c r="EEH15" s="491"/>
      <c r="EEI15" s="491"/>
      <c r="EEJ15" s="491"/>
      <c r="EEK15" s="491"/>
      <c r="EEL15" s="491"/>
      <c r="EEM15" s="491"/>
      <c r="EEN15" s="491"/>
      <c r="EEO15" s="492"/>
      <c r="EEP15" s="490"/>
      <c r="EEQ15" s="491"/>
      <c r="EER15" s="491"/>
      <c r="EES15" s="491"/>
      <c r="EET15" s="491"/>
      <c r="EEU15" s="491"/>
      <c r="EEV15" s="491"/>
      <c r="EEW15" s="491"/>
      <c r="EEX15" s="491"/>
      <c r="EEY15" s="491"/>
      <c r="EEZ15" s="492"/>
      <c r="EFA15" s="490"/>
      <c r="EFB15" s="491"/>
      <c r="EFC15" s="491"/>
      <c r="EFD15" s="491"/>
      <c r="EFE15" s="491"/>
      <c r="EFF15" s="491"/>
      <c r="EFG15" s="491"/>
      <c r="EFH15" s="491"/>
      <c r="EFI15" s="491"/>
      <c r="EFJ15" s="491"/>
      <c r="EFK15" s="492"/>
      <c r="EFL15" s="490"/>
      <c r="EFM15" s="491"/>
      <c r="EFN15" s="491"/>
      <c r="EFO15" s="491"/>
      <c r="EFP15" s="491"/>
      <c r="EFQ15" s="491"/>
      <c r="EFR15" s="491"/>
      <c r="EFS15" s="491"/>
      <c r="EFT15" s="491"/>
      <c r="EFU15" s="491"/>
      <c r="EFV15" s="492"/>
      <c r="EFW15" s="490"/>
      <c r="EFX15" s="491"/>
      <c r="EFY15" s="491"/>
      <c r="EFZ15" s="491"/>
      <c r="EGA15" s="491"/>
      <c r="EGB15" s="491"/>
      <c r="EGC15" s="491"/>
      <c r="EGD15" s="491"/>
      <c r="EGE15" s="491"/>
      <c r="EGF15" s="491"/>
      <c r="EGG15" s="492"/>
      <c r="EGH15" s="490"/>
      <c r="EGI15" s="491"/>
      <c r="EGJ15" s="491"/>
      <c r="EGK15" s="491"/>
      <c r="EGL15" s="491"/>
      <c r="EGM15" s="491"/>
      <c r="EGN15" s="491"/>
      <c r="EGO15" s="491"/>
      <c r="EGP15" s="491"/>
      <c r="EGQ15" s="491"/>
      <c r="EGR15" s="492"/>
      <c r="EGS15" s="490"/>
      <c r="EGT15" s="491"/>
      <c r="EGU15" s="491"/>
      <c r="EGV15" s="491"/>
      <c r="EGW15" s="491"/>
      <c r="EGX15" s="491"/>
      <c r="EGY15" s="491"/>
      <c r="EGZ15" s="491"/>
      <c r="EHA15" s="491"/>
      <c r="EHB15" s="491"/>
      <c r="EHC15" s="492"/>
      <c r="EHD15" s="490"/>
      <c r="EHE15" s="491"/>
      <c r="EHF15" s="491"/>
      <c r="EHG15" s="491"/>
      <c r="EHH15" s="491"/>
      <c r="EHI15" s="491"/>
      <c r="EHJ15" s="491"/>
      <c r="EHK15" s="491"/>
      <c r="EHL15" s="491"/>
      <c r="EHM15" s="491"/>
      <c r="EHN15" s="492"/>
      <c r="EHO15" s="490"/>
      <c r="EHP15" s="491"/>
      <c r="EHQ15" s="491"/>
      <c r="EHR15" s="491"/>
      <c r="EHS15" s="491"/>
      <c r="EHT15" s="491"/>
      <c r="EHU15" s="491"/>
      <c r="EHV15" s="491"/>
      <c r="EHW15" s="491"/>
      <c r="EHX15" s="491"/>
      <c r="EHY15" s="492"/>
      <c r="EHZ15" s="490"/>
      <c r="EIA15" s="491"/>
      <c r="EIB15" s="491"/>
      <c r="EIC15" s="491"/>
      <c r="EID15" s="491"/>
      <c r="EIE15" s="491"/>
      <c r="EIF15" s="491"/>
      <c r="EIG15" s="491"/>
      <c r="EIH15" s="491"/>
      <c r="EII15" s="491"/>
      <c r="EIJ15" s="492"/>
      <c r="EIK15" s="490"/>
      <c r="EIL15" s="491"/>
      <c r="EIM15" s="491"/>
      <c r="EIN15" s="491"/>
      <c r="EIO15" s="491"/>
      <c r="EIP15" s="491"/>
      <c r="EIQ15" s="491"/>
      <c r="EIR15" s="491"/>
      <c r="EIS15" s="491"/>
      <c r="EIT15" s="491"/>
      <c r="EIU15" s="492"/>
      <c r="EIV15" s="490"/>
      <c r="EIW15" s="491"/>
      <c r="EIX15" s="491"/>
      <c r="EIY15" s="491"/>
      <c r="EIZ15" s="491"/>
      <c r="EJA15" s="491"/>
      <c r="EJB15" s="491"/>
      <c r="EJC15" s="491"/>
      <c r="EJD15" s="491"/>
      <c r="EJE15" s="491"/>
      <c r="EJF15" s="492"/>
      <c r="EJG15" s="490"/>
      <c r="EJH15" s="491"/>
      <c r="EJI15" s="491"/>
      <c r="EJJ15" s="491"/>
      <c r="EJK15" s="491"/>
      <c r="EJL15" s="491"/>
      <c r="EJM15" s="491"/>
      <c r="EJN15" s="491"/>
      <c r="EJO15" s="491"/>
      <c r="EJP15" s="491"/>
      <c r="EJQ15" s="492"/>
      <c r="EJR15" s="490"/>
      <c r="EJS15" s="491"/>
      <c r="EJT15" s="491"/>
      <c r="EJU15" s="491"/>
      <c r="EJV15" s="491"/>
      <c r="EJW15" s="491"/>
      <c r="EJX15" s="491"/>
      <c r="EJY15" s="491"/>
      <c r="EJZ15" s="491"/>
      <c r="EKA15" s="491"/>
      <c r="EKB15" s="492"/>
      <c r="EKC15" s="490"/>
      <c r="EKD15" s="491"/>
      <c r="EKE15" s="491"/>
      <c r="EKF15" s="491"/>
      <c r="EKG15" s="491"/>
      <c r="EKH15" s="491"/>
      <c r="EKI15" s="491"/>
      <c r="EKJ15" s="491"/>
      <c r="EKK15" s="491"/>
      <c r="EKL15" s="491"/>
      <c r="EKM15" s="492"/>
      <c r="EKN15" s="490"/>
      <c r="EKO15" s="491"/>
      <c r="EKP15" s="491"/>
      <c r="EKQ15" s="491"/>
      <c r="EKR15" s="491"/>
      <c r="EKS15" s="491"/>
      <c r="EKT15" s="491"/>
      <c r="EKU15" s="491"/>
      <c r="EKV15" s="491"/>
      <c r="EKW15" s="491"/>
      <c r="EKX15" s="492"/>
      <c r="EKY15" s="490"/>
      <c r="EKZ15" s="491"/>
      <c r="ELA15" s="491"/>
      <c r="ELB15" s="491"/>
      <c r="ELC15" s="491"/>
      <c r="ELD15" s="491"/>
      <c r="ELE15" s="491"/>
      <c r="ELF15" s="491"/>
      <c r="ELG15" s="491"/>
      <c r="ELH15" s="491"/>
      <c r="ELI15" s="492"/>
      <c r="ELJ15" s="490"/>
      <c r="ELK15" s="491"/>
      <c r="ELL15" s="491"/>
      <c r="ELM15" s="491"/>
      <c r="ELN15" s="491"/>
      <c r="ELO15" s="491"/>
      <c r="ELP15" s="491"/>
      <c r="ELQ15" s="491"/>
      <c r="ELR15" s="491"/>
      <c r="ELS15" s="491"/>
      <c r="ELT15" s="492"/>
      <c r="ELU15" s="490"/>
      <c r="ELV15" s="491"/>
      <c r="ELW15" s="491"/>
      <c r="ELX15" s="491"/>
      <c r="ELY15" s="491"/>
      <c r="ELZ15" s="491"/>
      <c r="EMA15" s="491"/>
      <c r="EMB15" s="491"/>
      <c r="EMC15" s="491"/>
      <c r="EMD15" s="491"/>
      <c r="EME15" s="492"/>
      <c r="EMF15" s="490"/>
      <c r="EMG15" s="491"/>
      <c r="EMH15" s="491"/>
      <c r="EMI15" s="491"/>
      <c r="EMJ15" s="491"/>
      <c r="EMK15" s="491"/>
      <c r="EML15" s="491"/>
      <c r="EMM15" s="491"/>
      <c r="EMN15" s="491"/>
      <c r="EMO15" s="491"/>
      <c r="EMP15" s="492"/>
      <c r="EMQ15" s="490"/>
      <c r="EMR15" s="491"/>
      <c r="EMS15" s="491"/>
      <c r="EMT15" s="491"/>
      <c r="EMU15" s="491"/>
      <c r="EMV15" s="491"/>
      <c r="EMW15" s="491"/>
      <c r="EMX15" s="491"/>
      <c r="EMY15" s="491"/>
      <c r="EMZ15" s="491"/>
      <c r="ENA15" s="492"/>
      <c r="ENB15" s="490"/>
      <c r="ENC15" s="491"/>
      <c r="END15" s="491"/>
      <c r="ENE15" s="491"/>
      <c r="ENF15" s="491"/>
      <c r="ENG15" s="491"/>
      <c r="ENH15" s="491"/>
      <c r="ENI15" s="491"/>
      <c r="ENJ15" s="491"/>
      <c r="ENK15" s="491"/>
      <c r="ENL15" s="492"/>
      <c r="ENM15" s="490"/>
      <c r="ENN15" s="491"/>
      <c r="ENO15" s="491"/>
      <c r="ENP15" s="491"/>
      <c r="ENQ15" s="491"/>
      <c r="ENR15" s="491"/>
      <c r="ENS15" s="491"/>
      <c r="ENT15" s="491"/>
      <c r="ENU15" s="491"/>
      <c r="ENV15" s="491"/>
      <c r="ENW15" s="492"/>
      <c r="ENX15" s="490"/>
      <c r="ENY15" s="491"/>
      <c r="ENZ15" s="491"/>
      <c r="EOA15" s="491"/>
      <c r="EOB15" s="491"/>
      <c r="EOC15" s="491"/>
      <c r="EOD15" s="491"/>
      <c r="EOE15" s="491"/>
      <c r="EOF15" s="491"/>
      <c r="EOG15" s="491"/>
      <c r="EOH15" s="492"/>
      <c r="EOI15" s="490"/>
      <c r="EOJ15" s="491"/>
      <c r="EOK15" s="491"/>
      <c r="EOL15" s="491"/>
      <c r="EOM15" s="491"/>
      <c r="EON15" s="491"/>
      <c r="EOO15" s="491"/>
      <c r="EOP15" s="491"/>
      <c r="EOQ15" s="491"/>
      <c r="EOR15" s="491"/>
      <c r="EOS15" s="492"/>
      <c r="EOT15" s="490"/>
      <c r="EOU15" s="491"/>
      <c r="EOV15" s="491"/>
      <c r="EOW15" s="491"/>
      <c r="EOX15" s="491"/>
      <c r="EOY15" s="491"/>
      <c r="EOZ15" s="491"/>
      <c r="EPA15" s="491"/>
      <c r="EPB15" s="491"/>
      <c r="EPC15" s="491"/>
      <c r="EPD15" s="492"/>
      <c r="EPE15" s="490"/>
      <c r="EPF15" s="491"/>
      <c r="EPG15" s="491"/>
      <c r="EPH15" s="491"/>
      <c r="EPI15" s="491"/>
      <c r="EPJ15" s="491"/>
      <c r="EPK15" s="491"/>
      <c r="EPL15" s="491"/>
      <c r="EPM15" s="491"/>
      <c r="EPN15" s="491"/>
      <c r="EPO15" s="492"/>
      <c r="EPP15" s="490"/>
      <c r="EPQ15" s="491"/>
      <c r="EPR15" s="491"/>
      <c r="EPS15" s="491"/>
      <c r="EPT15" s="491"/>
      <c r="EPU15" s="491"/>
      <c r="EPV15" s="491"/>
      <c r="EPW15" s="491"/>
      <c r="EPX15" s="491"/>
      <c r="EPY15" s="491"/>
      <c r="EPZ15" s="492"/>
      <c r="EQA15" s="490"/>
      <c r="EQB15" s="491"/>
      <c r="EQC15" s="491"/>
      <c r="EQD15" s="491"/>
      <c r="EQE15" s="491"/>
      <c r="EQF15" s="491"/>
      <c r="EQG15" s="491"/>
      <c r="EQH15" s="491"/>
      <c r="EQI15" s="491"/>
      <c r="EQJ15" s="491"/>
      <c r="EQK15" s="492"/>
      <c r="EQL15" s="490"/>
      <c r="EQM15" s="491"/>
      <c r="EQN15" s="491"/>
      <c r="EQO15" s="491"/>
      <c r="EQP15" s="491"/>
      <c r="EQQ15" s="491"/>
      <c r="EQR15" s="491"/>
      <c r="EQS15" s="491"/>
      <c r="EQT15" s="491"/>
      <c r="EQU15" s="491"/>
      <c r="EQV15" s="492"/>
      <c r="EQW15" s="490"/>
      <c r="EQX15" s="491"/>
      <c r="EQY15" s="491"/>
      <c r="EQZ15" s="491"/>
      <c r="ERA15" s="491"/>
      <c r="ERB15" s="491"/>
      <c r="ERC15" s="491"/>
      <c r="ERD15" s="491"/>
      <c r="ERE15" s="491"/>
      <c r="ERF15" s="491"/>
      <c r="ERG15" s="492"/>
      <c r="ERH15" s="490"/>
      <c r="ERI15" s="491"/>
      <c r="ERJ15" s="491"/>
      <c r="ERK15" s="491"/>
      <c r="ERL15" s="491"/>
      <c r="ERM15" s="491"/>
      <c r="ERN15" s="491"/>
      <c r="ERO15" s="491"/>
      <c r="ERP15" s="491"/>
      <c r="ERQ15" s="491"/>
      <c r="ERR15" s="492"/>
      <c r="ERS15" s="490"/>
      <c r="ERT15" s="491"/>
      <c r="ERU15" s="491"/>
      <c r="ERV15" s="491"/>
      <c r="ERW15" s="491"/>
      <c r="ERX15" s="491"/>
      <c r="ERY15" s="491"/>
      <c r="ERZ15" s="491"/>
      <c r="ESA15" s="491"/>
      <c r="ESB15" s="491"/>
      <c r="ESC15" s="492"/>
      <c r="ESD15" s="490"/>
      <c r="ESE15" s="491"/>
      <c r="ESF15" s="491"/>
      <c r="ESG15" s="491"/>
      <c r="ESH15" s="491"/>
      <c r="ESI15" s="491"/>
      <c r="ESJ15" s="491"/>
      <c r="ESK15" s="491"/>
      <c r="ESL15" s="491"/>
      <c r="ESM15" s="491"/>
      <c r="ESN15" s="492"/>
      <c r="ESO15" s="490"/>
      <c r="ESP15" s="491"/>
      <c r="ESQ15" s="491"/>
      <c r="ESR15" s="491"/>
      <c r="ESS15" s="491"/>
      <c r="EST15" s="491"/>
      <c r="ESU15" s="491"/>
      <c r="ESV15" s="491"/>
      <c r="ESW15" s="491"/>
      <c r="ESX15" s="491"/>
      <c r="ESY15" s="492"/>
      <c r="ESZ15" s="490"/>
      <c r="ETA15" s="491"/>
      <c r="ETB15" s="491"/>
      <c r="ETC15" s="491"/>
      <c r="ETD15" s="491"/>
      <c r="ETE15" s="491"/>
      <c r="ETF15" s="491"/>
      <c r="ETG15" s="491"/>
      <c r="ETH15" s="491"/>
      <c r="ETI15" s="491"/>
      <c r="ETJ15" s="492"/>
      <c r="ETK15" s="490"/>
      <c r="ETL15" s="491"/>
      <c r="ETM15" s="491"/>
      <c r="ETN15" s="491"/>
      <c r="ETO15" s="491"/>
      <c r="ETP15" s="491"/>
      <c r="ETQ15" s="491"/>
      <c r="ETR15" s="491"/>
      <c r="ETS15" s="491"/>
      <c r="ETT15" s="491"/>
      <c r="ETU15" s="492"/>
      <c r="ETV15" s="490"/>
      <c r="ETW15" s="491"/>
      <c r="ETX15" s="491"/>
      <c r="ETY15" s="491"/>
      <c r="ETZ15" s="491"/>
      <c r="EUA15" s="491"/>
      <c r="EUB15" s="491"/>
      <c r="EUC15" s="491"/>
      <c r="EUD15" s="491"/>
      <c r="EUE15" s="491"/>
      <c r="EUF15" s="492"/>
      <c r="EUG15" s="490"/>
      <c r="EUH15" s="491"/>
      <c r="EUI15" s="491"/>
      <c r="EUJ15" s="491"/>
      <c r="EUK15" s="491"/>
      <c r="EUL15" s="491"/>
      <c r="EUM15" s="491"/>
      <c r="EUN15" s="491"/>
      <c r="EUO15" s="491"/>
      <c r="EUP15" s="491"/>
      <c r="EUQ15" s="492"/>
      <c r="EUR15" s="490"/>
      <c r="EUS15" s="491"/>
      <c r="EUT15" s="491"/>
      <c r="EUU15" s="491"/>
      <c r="EUV15" s="491"/>
      <c r="EUW15" s="491"/>
      <c r="EUX15" s="491"/>
      <c r="EUY15" s="491"/>
      <c r="EUZ15" s="491"/>
      <c r="EVA15" s="491"/>
      <c r="EVB15" s="492"/>
      <c r="EVC15" s="490"/>
      <c r="EVD15" s="491"/>
      <c r="EVE15" s="491"/>
      <c r="EVF15" s="491"/>
      <c r="EVG15" s="491"/>
      <c r="EVH15" s="491"/>
      <c r="EVI15" s="491"/>
      <c r="EVJ15" s="491"/>
      <c r="EVK15" s="491"/>
      <c r="EVL15" s="491"/>
      <c r="EVM15" s="492"/>
      <c r="EVN15" s="490"/>
      <c r="EVO15" s="491"/>
      <c r="EVP15" s="491"/>
      <c r="EVQ15" s="491"/>
      <c r="EVR15" s="491"/>
      <c r="EVS15" s="491"/>
      <c r="EVT15" s="491"/>
      <c r="EVU15" s="491"/>
      <c r="EVV15" s="491"/>
      <c r="EVW15" s="491"/>
      <c r="EVX15" s="492"/>
      <c r="EVY15" s="490"/>
      <c r="EVZ15" s="491"/>
      <c r="EWA15" s="491"/>
      <c r="EWB15" s="491"/>
      <c r="EWC15" s="491"/>
      <c r="EWD15" s="491"/>
      <c r="EWE15" s="491"/>
      <c r="EWF15" s="491"/>
      <c r="EWG15" s="491"/>
      <c r="EWH15" s="491"/>
      <c r="EWI15" s="492"/>
      <c r="EWJ15" s="490"/>
      <c r="EWK15" s="491"/>
      <c r="EWL15" s="491"/>
      <c r="EWM15" s="491"/>
      <c r="EWN15" s="491"/>
      <c r="EWO15" s="491"/>
      <c r="EWP15" s="491"/>
      <c r="EWQ15" s="491"/>
      <c r="EWR15" s="491"/>
      <c r="EWS15" s="491"/>
      <c r="EWT15" s="492"/>
      <c r="EWU15" s="490"/>
      <c r="EWV15" s="491"/>
      <c r="EWW15" s="491"/>
      <c r="EWX15" s="491"/>
      <c r="EWY15" s="491"/>
      <c r="EWZ15" s="491"/>
      <c r="EXA15" s="491"/>
      <c r="EXB15" s="491"/>
      <c r="EXC15" s="491"/>
      <c r="EXD15" s="491"/>
      <c r="EXE15" s="492"/>
      <c r="EXF15" s="490"/>
      <c r="EXG15" s="491"/>
      <c r="EXH15" s="491"/>
      <c r="EXI15" s="491"/>
      <c r="EXJ15" s="491"/>
      <c r="EXK15" s="491"/>
      <c r="EXL15" s="491"/>
      <c r="EXM15" s="491"/>
      <c r="EXN15" s="491"/>
      <c r="EXO15" s="491"/>
      <c r="EXP15" s="492"/>
      <c r="EXQ15" s="490"/>
      <c r="EXR15" s="491"/>
      <c r="EXS15" s="491"/>
      <c r="EXT15" s="491"/>
      <c r="EXU15" s="491"/>
      <c r="EXV15" s="491"/>
      <c r="EXW15" s="491"/>
      <c r="EXX15" s="491"/>
      <c r="EXY15" s="491"/>
      <c r="EXZ15" s="491"/>
      <c r="EYA15" s="492"/>
      <c r="EYB15" s="490"/>
      <c r="EYC15" s="491"/>
      <c r="EYD15" s="491"/>
      <c r="EYE15" s="491"/>
      <c r="EYF15" s="491"/>
      <c r="EYG15" s="491"/>
      <c r="EYH15" s="491"/>
      <c r="EYI15" s="491"/>
      <c r="EYJ15" s="491"/>
      <c r="EYK15" s="491"/>
      <c r="EYL15" s="492"/>
      <c r="EYM15" s="490"/>
      <c r="EYN15" s="491"/>
      <c r="EYO15" s="491"/>
      <c r="EYP15" s="491"/>
      <c r="EYQ15" s="491"/>
      <c r="EYR15" s="491"/>
      <c r="EYS15" s="491"/>
      <c r="EYT15" s="491"/>
      <c r="EYU15" s="491"/>
      <c r="EYV15" s="491"/>
      <c r="EYW15" s="492"/>
      <c r="EYX15" s="490"/>
      <c r="EYY15" s="491"/>
      <c r="EYZ15" s="491"/>
      <c r="EZA15" s="491"/>
      <c r="EZB15" s="491"/>
      <c r="EZC15" s="491"/>
      <c r="EZD15" s="491"/>
      <c r="EZE15" s="491"/>
      <c r="EZF15" s="491"/>
      <c r="EZG15" s="491"/>
      <c r="EZH15" s="492"/>
      <c r="EZI15" s="490"/>
      <c r="EZJ15" s="491"/>
      <c r="EZK15" s="491"/>
      <c r="EZL15" s="491"/>
      <c r="EZM15" s="491"/>
      <c r="EZN15" s="491"/>
      <c r="EZO15" s="491"/>
      <c r="EZP15" s="491"/>
      <c r="EZQ15" s="491"/>
      <c r="EZR15" s="491"/>
      <c r="EZS15" s="492"/>
      <c r="EZT15" s="490"/>
      <c r="EZU15" s="491"/>
      <c r="EZV15" s="491"/>
      <c r="EZW15" s="491"/>
      <c r="EZX15" s="491"/>
      <c r="EZY15" s="491"/>
      <c r="EZZ15" s="491"/>
      <c r="FAA15" s="491"/>
      <c r="FAB15" s="491"/>
      <c r="FAC15" s="491"/>
      <c r="FAD15" s="492"/>
      <c r="FAE15" s="490"/>
      <c r="FAF15" s="491"/>
      <c r="FAG15" s="491"/>
      <c r="FAH15" s="491"/>
      <c r="FAI15" s="491"/>
      <c r="FAJ15" s="491"/>
      <c r="FAK15" s="491"/>
      <c r="FAL15" s="491"/>
      <c r="FAM15" s="491"/>
      <c r="FAN15" s="491"/>
      <c r="FAO15" s="492"/>
      <c r="FAP15" s="490"/>
      <c r="FAQ15" s="491"/>
      <c r="FAR15" s="491"/>
      <c r="FAS15" s="491"/>
      <c r="FAT15" s="491"/>
      <c r="FAU15" s="491"/>
      <c r="FAV15" s="491"/>
      <c r="FAW15" s="491"/>
      <c r="FAX15" s="491"/>
      <c r="FAY15" s="491"/>
      <c r="FAZ15" s="492"/>
      <c r="FBA15" s="490"/>
      <c r="FBB15" s="491"/>
      <c r="FBC15" s="491"/>
      <c r="FBD15" s="491"/>
      <c r="FBE15" s="491"/>
      <c r="FBF15" s="491"/>
      <c r="FBG15" s="491"/>
      <c r="FBH15" s="491"/>
      <c r="FBI15" s="491"/>
      <c r="FBJ15" s="491"/>
      <c r="FBK15" s="492"/>
      <c r="FBL15" s="490"/>
      <c r="FBM15" s="491"/>
      <c r="FBN15" s="491"/>
      <c r="FBO15" s="491"/>
      <c r="FBP15" s="491"/>
      <c r="FBQ15" s="491"/>
      <c r="FBR15" s="491"/>
      <c r="FBS15" s="491"/>
      <c r="FBT15" s="491"/>
      <c r="FBU15" s="491"/>
      <c r="FBV15" s="492"/>
      <c r="FBW15" s="490"/>
      <c r="FBX15" s="491"/>
      <c r="FBY15" s="491"/>
      <c r="FBZ15" s="491"/>
      <c r="FCA15" s="491"/>
      <c r="FCB15" s="491"/>
      <c r="FCC15" s="491"/>
      <c r="FCD15" s="491"/>
      <c r="FCE15" s="491"/>
      <c r="FCF15" s="491"/>
      <c r="FCG15" s="492"/>
      <c r="FCH15" s="490"/>
      <c r="FCI15" s="491"/>
      <c r="FCJ15" s="491"/>
      <c r="FCK15" s="491"/>
      <c r="FCL15" s="491"/>
      <c r="FCM15" s="491"/>
      <c r="FCN15" s="491"/>
      <c r="FCO15" s="491"/>
      <c r="FCP15" s="491"/>
      <c r="FCQ15" s="491"/>
      <c r="FCR15" s="492"/>
      <c r="FCS15" s="490"/>
      <c r="FCT15" s="491"/>
      <c r="FCU15" s="491"/>
      <c r="FCV15" s="491"/>
      <c r="FCW15" s="491"/>
      <c r="FCX15" s="491"/>
      <c r="FCY15" s="491"/>
      <c r="FCZ15" s="491"/>
      <c r="FDA15" s="491"/>
      <c r="FDB15" s="491"/>
      <c r="FDC15" s="492"/>
      <c r="FDD15" s="490"/>
      <c r="FDE15" s="491"/>
      <c r="FDF15" s="491"/>
      <c r="FDG15" s="491"/>
      <c r="FDH15" s="491"/>
      <c r="FDI15" s="491"/>
      <c r="FDJ15" s="491"/>
      <c r="FDK15" s="491"/>
      <c r="FDL15" s="491"/>
      <c r="FDM15" s="491"/>
      <c r="FDN15" s="492"/>
      <c r="FDO15" s="490"/>
      <c r="FDP15" s="491"/>
      <c r="FDQ15" s="491"/>
      <c r="FDR15" s="491"/>
      <c r="FDS15" s="491"/>
      <c r="FDT15" s="491"/>
      <c r="FDU15" s="491"/>
      <c r="FDV15" s="491"/>
      <c r="FDW15" s="491"/>
      <c r="FDX15" s="491"/>
      <c r="FDY15" s="492"/>
      <c r="FDZ15" s="490"/>
      <c r="FEA15" s="491"/>
      <c r="FEB15" s="491"/>
      <c r="FEC15" s="491"/>
      <c r="FED15" s="491"/>
      <c r="FEE15" s="491"/>
      <c r="FEF15" s="491"/>
      <c r="FEG15" s="491"/>
      <c r="FEH15" s="491"/>
      <c r="FEI15" s="491"/>
      <c r="FEJ15" s="492"/>
      <c r="FEK15" s="490"/>
      <c r="FEL15" s="491"/>
      <c r="FEM15" s="491"/>
      <c r="FEN15" s="491"/>
      <c r="FEO15" s="491"/>
      <c r="FEP15" s="491"/>
      <c r="FEQ15" s="491"/>
      <c r="FER15" s="491"/>
      <c r="FES15" s="491"/>
      <c r="FET15" s="491"/>
      <c r="FEU15" s="492"/>
      <c r="FEV15" s="490"/>
      <c r="FEW15" s="491"/>
      <c r="FEX15" s="491"/>
      <c r="FEY15" s="491"/>
      <c r="FEZ15" s="491"/>
      <c r="FFA15" s="491"/>
      <c r="FFB15" s="491"/>
      <c r="FFC15" s="491"/>
      <c r="FFD15" s="491"/>
      <c r="FFE15" s="491"/>
      <c r="FFF15" s="492"/>
      <c r="FFG15" s="490"/>
      <c r="FFH15" s="491"/>
      <c r="FFI15" s="491"/>
      <c r="FFJ15" s="491"/>
      <c r="FFK15" s="491"/>
      <c r="FFL15" s="491"/>
      <c r="FFM15" s="491"/>
      <c r="FFN15" s="491"/>
      <c r="FFO15" s="491"/>
      <c r="FFP15" s="491"/>
      <c r="FFQ15" s="492"/>
      <c r="FFR15" s="490"/>
      <c r="FFS15" s="491"/>
      <c r="FFT15" s="491"/>
      <c r="FFU15" s="491"/>
      <c r="FFV15" s="491"/>
      <c r="FFW15" s="491"/>
      <c r="FFX15" s="491"/>
      <c r="FFY15" s="491"/>
      <c r="FFZ15" s="491"/>
      <c r="FGA15" s="491"/>
      <c r="FGB15" s="492"/>
      <c r="FGC15" s="490"/>
      <c r="FGD15" s="491"/>
      <c r="FGE15" s="491"/>
      <c r="FGF15" s="491"/>
      <c r="FGG15" s="491"/>
      <c r="FGH15" s="491"/>
      <c r="FGI15" s="491"/>
      <c r="FGJ15" s="491"/>
      <c r="FGK15" s="491"/>
      <c r="FGL15" s="491"/>
      <c r="FGM15" s="492"/>
      <c r="FGN15" s="490"/>
      <c r="FGO15" s="491"/>
      <c r="FGP15" s="491"/>
      <c r="FGQ15" s="491"/>
      <c r="FGR15" s="491"/>
      <c r="FGS15" s="491"/>
      <c r="FGT15" s="491"/>
      <c r="FGU15" s="491"/>
      <c r="FGV15" s="491"/>
      <c r="FGW15" s="491"/>
      <c r="FGX15" s="492"/>
      <c r="FGY15" s="490"/>
      <c r="FGZ15" s="491"/>
      <c r="FHA15" s="491"/>
      <c r="FHB15" s="491"/>
      <c r="FHC15" s="491"/>
      <c r="FHD15" s="491"/>
      <c r="FHE15" s="491"/>
      <c r="FHF15" s="491"/>
      <c r="FHG15" s="491"/>
      <c r="FHH15" s="491"/>
      <c r="FHI15" s="492"/>
      <c r="FHJ15" s="490"/>
      <c r="FHK15" s="491"/>
      <c r="FHL15" s="491"/>
      <c r="FHM15" s="491"/>
      <c r="FHN15" s="491"/>
      <c r="FHO15" s="491"/>
      <c r="FHP15" s="491"/>
      <c r="FHQ15" s="491"/>
      <c r="FHR15" s="491"/>
      <c r="FHS15" s="491"/>
      <c r="FHT15" s="492"/>
      <c r="FHU15" s="490"/>
      <c r="FHV15" s="491"/>
      <c r="FHW15" s="491"/>
      <c r="FHX15" s="491"/>
      <c r="FHY15" s="491"/>
      <c r="FHZ15" s="491"/>
      <c r="FIA15" s="491"/>
      <c r="FIB15" s="491"/>
      <c r="FIC15" s="491"/>
      <c r="FID15" s="491"/>
      <c r="FIE15" s="492"/>
      <c r="FIF15" s="490"/>
      <c r="FIG15" s="491"/>
      <c r="FIH15" s="491"/>
      <c r="FII15" s="491"/>
      <c r="FIJ15" s="491"/>
      <c r="FIK15" s="491"/>
      <c r="FIL15" s="491"/>
      <c r="FIM15" s="491"/>
      <c r="FIN15" s="491"/>
      <c r="FIO15" s="491"/>
      <c r="FIP15" s="492"/>
      <c r="FIQ15" s="490"/>
      <c r="FIR15" s="491"/>
      <c r="FIS15" s="491"/>
      <c r="FIT15" s="491"/>
      <c r="FIU15" s="491"/>
      <c r="FIV15" s="491"/>
      <c r="FIW15" s="491"/>
      <c r="FIX15" s="491"/>
      <c r="FIY15" s="491"/>
      <c r="FIZ15" s="491"/>
      <c r="FJA15" s="492"/>
      <c r="FJB15" s="490"/>
      <c r="FJC15" s="491"/>
      <c r="FJD15" s="491"/>
      <c r="FJE15" s="491"/>
      <c r="FJF15" s="491"/>
      <c r="FJG15" s="491"/>
      <c r="FJH15" s="491"/>
      <c r="FJI15" s="491"/>
      <c r="FJJ15" s="491"/>
      <c r="FJK15" s="491"/>
      <c r="FJL15" s="492"/>
      <c r="FJM15" s="490"/>
      <c r="FJN15" s="491"/>
      <c r="FJO15" s="491"/>
      <c r="FJP15" s="491"/>
      <c r="FJQ15" s="491"/>
      <c r="FJR15" s="491"/>
      <c r="FJS15" s="491"/>
      <c r="FJT15" s="491"/>
      <c r="FJU15" s="491"/>
      <c r="FJV15" s="491"/>
      <c r="FJW15" s="492"/>
      <c r="FJX15" s="490"/>
      <c r="FJY15" s="491"/>
      <c r="FJZ15" s="491"/>
      <c r="FKA15" s="491"/>
      <c r="FKB15" s="491"/>
      <c r="FKC15" s="491"/>
      <c r="FKD15" s="491"/>
      <c r="FKE15" s="491"/>
      <c r="FKF15" s="491"/>
      <c r="FKG15" s="491"/>
      <c r="FKH15" s="492"/>
      <c r="FKI15" s="490"/>
      <c r="FKJ15" s="491"/>
      <c r="FKK15" s="491"/>
      <c r="FKL15" s="491"/>
      <c r="FKM15" s="491"/>
      <c r="FKN15" s="491"/>
      <c r="FKO15" s="491"/>
      <c r="FKP15" s="491"/>
      <c r="FKQ15" s="491"/>
      <c r="FKR15" s="491"/>
      <c r="FKS15" s="492"/>
      <c r="FKT15" s="490"/>
      <c r="FKU15" s="491"/>
      <c r="FKV15" s="491"/>
      <c r="FKW15" s="491"/>
      <c r="FKX15" s="491"/>
      <c r="FKY15" s="491"/>
      <c r="FKZ15" s="491"/>
      <c r="FLA15" s="491"/>
      <c r="FLB15" s="491"/>
      <c r="FLC15" s="491"/>
      <c r="FLD15" s="492"/>
      <c r="FLE15" s="490"/>
      <c r="FLF15" s="491"/>
      <c r="FLG15" s="491"/>
      <c r="FLH15" s="491"/>
      <c r="FLI15" s="491"/>
      <c r="FLJ15" s="491"/>
      <c r="FLK15" s="491"/>
      <c r="FLL15" s="491"/>
      <c r="FLM15" s="491"/>
      <c r="FLN15" s="491"/>
      <c r="FLO15" s="492"/>
      <c r="FLP15" s="490"/>
      <c r="FLQ15" s="491"/>
      <c r="FLR15" s="491"/>
      <c r="FLS15" s="491"/>
      <c r="FLT15" s="491"/>
      <c r="FLU15" s="491"/>
      <c r="FLV15" s="491"/>
      <c r="FLW15" s="491"/>
      <c r="FLX15" s="491"/>
      <c r="FLY15" s="491"/>
      <c r="FLZ15" s="492"/>
      <c r="FMA15" s="490"/>
      <c r="FMB15" s="491"/>
      <c r="FMC15" s="491"/>
      <c r="FMD15" s="491"/>
      <c r="FME15" s="491"/>
      <c r="FMF15" s="491"/>
      <c r="FMG15" s="491"/>
      <c r="FMH15" s="491"/>
      <c r="FMI15" s="491"/>
      <c r="FMJ15" s="491"/>
      <c r="FMK15" s="492"/>
      <c r="FML15" s="490"/>
      <c r="FMM15" s="491"/>
      <c r="FMN15" s="491"/>
      <c r="FMO15" s="491"/>
      <c r="FMP15" s="491"/>
      <c r="FMQ15" s="491"/>
      <c r="FMR15" s="491"/>
      <c r="FMS15" s="491"/>
      <c r="FMT15" s="491"/>
      <c r="FMU15" s="491"/>
      <c r="FMV15" s="492"/>
      <c r="FMW15" s="490"/>
      <c r="FMX15" s="491"/>
      <c r="FMY15" s="491"/>
      <c r="FMZ15" s="491"/>
      <c r="FNA15" s="491"/>
      <c r="FNB15" s="491"/>
      <c r="FNC15" s="491"/>
      <c r="FND15" s="491"/>
      <c r="FNE15" s="491"/>
      <c r="FNF15" s="491"/>
      <c r="FNG15" s="492"/>
      <c r="FNH15" s="490"/>
      <c r="FNI15" s="491"/>
      <c r="FNJ15" s="491"/>
      <c r="FNK15" s="491"/>
      <c r="FNL15" s="491"/>
      <c r="FNM15" s="491"/>
      <c r="FNN15" s="491"/>
      <c r="FNO15" s="491"/>
      <c r="FNP15" s="491"/>
      <c r="FNQ15" s="491"/>
      <c r="FNR15" s="492"/>
      <c r="FNS15" s="490"/>
      <c r="FNT15" s="491"/>
      <c r="FNU15" s="491"/>
      <c r="FNV15" s="491"/>
      <c r="FNW15" s="491"/>
      <c r="FNX15" s="491"/>
      <c r="FNY15" s="491"/>
      <c r="FNZ15" s="491"/>
      <c r="FOA15" s="491"/>
      <c r="FOB15" s="491"/>
      <c r="FOC15" s="492"/>
      <c r="FOD15" s="490"/>
      <c r="FOE15" s="491"/>
      <c r="FOF15" s="491"/>
      <c r="FOG15" s="491"/>
      <c r="FOH15" s="491"/>
      <c r="FOI15" s="491"/>
      <c r="FOJ15" s="491"/>
      <c r="FOK15" s="491"/>
      <c r="FOL15" s="491"/>
      <c r="FOM15" s="491"/>
      <c r="FON15" s="492"/>
      <c r="FOO15" s="490"/>
      <c r="FOP15" s="491"/>
      <c r="FOQ15" s="491"/>
      <c r="FOR15" s="491"/>
      <c r="FOS15" s="491"/>
      <c r="FOT15" s="491"/>
      <c r="FOU15" s="491"/>
      <c r="FOV15" s="491"/>
      <c r="FOW15" s="491"/>
      <c r="FOX15" s="491"/>
      <c r="FOY15" s="492"/>
      <c r="FOZ15" s="490"/>
      <c r="FPA15" s="491"/>
      <c r="FPB15" s="491"/>
      <c r="FPC15" s="491"/>
      <c r="FPD15" s="491"/>
      <c r="FPE15" s="491"/>
      <c r="FPF15" s="491"/>
      <c r="FPG15" s="491"/>
      <c r="FPH15" s="491"/>
      <c r="FPI15" s="491"/>
      <c r="FPJ15" s="492"/>
      <c r="FPK15" s="490"/>
      <c r="FPL15" s="491"/>
      <c r="FPM15" s="491"/>
      <c r="FPN15" s="491"/>
      <c r="FPO15" s="491"/>
      <c r="FPP15" s="491"/>
      <c r="FPQ15" s="491"/>
      <c r="FPR15" s="491"/>
      <c r="FPS15" s="491"/>
      <c r="FPT15" s="491"/>
      <c r="FPU15" s="492"/>
      <c r="FPV15" s="490"/>
      <c r="FPW15" s="491"/>
      <c r="FPX15" s="491"/>
      <c r="FPY15" s="491"/>
      <c r="FPZ15" s="491"/>
      <c r="FQA15" s="491"/>
      <c r="FQB15" s="491"/>
      <c r="FQC15" s="491"/>
      <c r="FQD15" s="491"/>
      <c r="FQE15" s="491"/>
      <c r="FQF15" s="492"/>
      <c r="FQG15" s="490"/>
      <c r="FQH15" s="491"/>
      <c r="FQI15" s="491"/>
      <c r="FQJ15" s="491"/>
      <c r="FQK15" s="491"/>
      <c r="FQL15" s="491"/>
      <c r="FQM15" s="491"/>
      <c r="FQN15" s="491"/>
      <c r="FQO15" s="491"/>
      <c r="FQP15" s="491"/>
      <c r="FQQ15" s="492"/>
      <c r="FQR15" s="490"/>
      <c r="FQS15" s="491"/>
      <c r="FQT15" s="491"/>
      <c r="FQU15" s="491"/>
      <c r="FQV15" s="491"/>
      <c r="FQW15" s="491"/>
      <c r="FQX15" s="491"/>
      <c r="FQY15" s="491"/>
      <c r="FQZ15" s="491"/>
      <c r="FRA15" s="491"/>
      <c r="FRB15" s="492"/>
      <c r="FRC15" s="490"/>
      <c r="FRD15" s="491"/>
      <c r="FRE15" s="491"/>
      <c r="FRF15" s="491"/>
      <c r="FRG15" s="491"/>
      <c r="FRH15" s="491"/>
      <c r="FRI15" s="491"/>
      <c r="FRJ15" s="491"/>
      <c r="FRK15" s="491"/>
      <c r="FRL15" s="491"/>
      <c r="FRM15" s="492"/>
      <c r="FRN15" s="490"/>
      <c r="FRO15" s="491"/>
      <c r="FRP15" s="491"/>
      <c r="FRQ15" s="491"/>
      <c r="FRR15" s="491"/>
      <c r="FRS15" s="491"/>
      <c r="FRT15" s="491"/>
      <c r="FRU15" s="491"/>
      <c r="FRV15" s="491"/>
      <c r="FRW15" s="491"/>
      <c r="FRX15" s="492"/>
      <c r="FRY15" s="490"/>
      <c r="FRZ15" s="491"/>
      <c r="FSA15" s="491"/>
      <c r="FSB15" s="491"/>
      <c r="FSC15" s="491"/>
      <c r="FSD15" s="491"/>
      <c r="FSE15" s="491"/>
      <c r="FSF15" s="491"/>
      <c r="FSG15" s="491"/>
      <c r="FSH15" s="491"/>
      <c r="FSI15" s="492"/>
      <c r="FSJ15" s="490"/>
      <c r="FSK15" s="491"/>
      <c r="FSL15" s="491"/>
      <c r="FSM15" s="491"/>
      <c r="FSN15" s="491"/>
      <c r="FSO15" s="491"/>
      <c r="FSP15" s="491"/>
      <c r="FSQ15" s="491"/>
      <c r="FSR15" s="491"/>
      <c r="FSS15" s="491"/>
      <c r="FST15" s="492"/>
      <c r="FSU15" s="490"/>
      <c r="FSV15" s="491"/>
      <c r="FSW15" s="491"/>
      <c r="FSX15" s="491"/>
      <c r="FSY15" s="491"/>
      <c r="FSZ15" s="491"/>
      <c r="FTA15" s="491"/>
      <c r="FTB15" s="491"/>
      <c r="FTC15" s="491"/>
      <c r="FTD15" s="491"/>
      <c r="FTE15" s="492"/>
      <c r="FTF15" s="490"/>
      <c r="FTG15" s="491"/>
      <c r="FTH15" s="491"/>
      <c r="FTI15" s="491"/>
      <c r="FTJ15" s="491"/>
      <c r="FTK15" s="491"/>
      <c r="FTL15" s="491"/>
      <c r="FTM15" s="491"/>
      <c r="FTN15" s="491"/>
      <c r="FTO15" s="491"/>
      <c r="FTP15" s="492"/>
      <c r="FTQ15" s="490"/>
      <c r="FTR15" s="491"/>
      <c r="FTS15" s="491"/>
      <c r="FTT15" s="491"/>
      <c r="FTU15" s="491"/>
      <c r="FTV15" s="491"/>
      <c r="FTW15" s="491"/>
      <c r="FTX15" s="491"/>
      <c r="FTY15" s="491"/>
      <c r="FTZ15" s="491"/>
      <c r="FUA15" s="492"/>
      <c r="FUB15" s="490"/>
      <c r="FUC15" s="491"/>
      <c r="FUD15" s="491"/>
      <c r="FUE15" s="491"/>
      <c r="FUF15" s="491"/>
      <c r="FUG15" s="491"/>
      <c r="FUH15" s="491"/>
      <c r="FUI15" s="491"/>
      <c r="FUJ15" s="491"/>
      <c r="FUK15" s="491"/>
      <c r="FUL15" s="492"/>
      <c r="FUM15" s="490"/>
      <c r="FUN15" s="491"/>
      <c r="FUO15" s="491"/>
      <c r="FUP15" s="491"/>
      <c r="FUQ15" s="491"/>
      <c r="FUR15" s="491"/>
      <c r="FUS15" s="491"/>
      <c r="FUT15" s="491"/>
      <c r="FUU15" s="491"/>
      <c r="FUV15" s="491"/>
      <c r="FUW15" s="492"/>
      <c r="FUX15" s="490"/>
      <c r="FUY15" s="491"/>
      <c r="FUZ15" s="491"/>
      <c r="FVA15" s="491"/>
      <c r="FVB15" s="491"/>
      <c r="FVC15" s="491"/>
      <c r="FVD15" s="491"/>
      <c r="FVE15" s="491"/>
      <c r="FVF15" s="491"/>
      <c r="FVG15" s="491"/>
      <c r="FVH15" s="492"/>
      <c r="FVI15" s="490"/>
      <c r="FVJ15" s="491"/>
      <c r="FVK15" s="491"/>
      <c r="FVL15" s="491"/>
      <c r="FVM15" s="491"/>
      <c r="FVN15" s="491"/>
      <c r="FVO15" s="491"/>
      <c r="FVP15" s="491"/>
      <c r="FVQ15" s="491"/>
      <c r="FVR15" s="491"/>
      <c r="FVS15" s="492"/>
      <c r="FVT15" s="490"/>
      <c r="FVU15" s="491"/>
      <c r="FVV15" s="491"/>
      <c r="FVW15" s="491"/>
      <c r="FVX15" s="491"/>
      <c r="FVY15" s="491"/>
      <c r="FVZ15" s="491"/>
      <c r="FWA15" s="491"/>
      <c r="FWB15" s="491"/>
      <c r="FWC15" s="491"/>
      <c r="FWD15" s="492"/>
      <c r="FWE15" s="490"/>
      <c r="FWF15" s="491"/>
      <c r="FWG15" s="491"/>
      <c r="FWH15" s="491"/>
      <c r="FWI15" s="491"/>
      <c r="FWJ15" s="491"/>
      <c r="FWK15" s="491"/>
      <c r="FWL15" s="491"/>
      <c r="FWM15" s="491"/>
      <c r="FWN15" s="491"/>
      <c r="FWO15" s="492"/>
      <c r="FWP15" s="490"/>
      <c r="FWQ15" s="491"/>
      <c r="FWR15" s="491"/>
      <c r="FWS15" s="491"/>
      <c r="FWT15" s="491"/>
      <c r="FWU15" s="491"/>
      <c r="FWV15" s="491"/>
      <c r="FWW15" s="491"/>
      <c r="FWX15" s="491"/>
      <c r="FWY15" s="491"/>
      <c r="FWZ15" s="492"/>
      <c r="FXA15" s="490"/>
      <c r="FXB15" s="491"/>
      <c r="FXC15" s="491"/>
      <c r="FXD15" s="491"/>
      <c r="FXE15" s="491"/>
      <c r="FXF15" s="491"/>
      <c r="FXG15" s="491"/>
      <c r="FXH15" s="491"/>
      <c r="FXI15" s="491"/>
      <c r="FXJ15" s="491"/>
      <c r="FXK15" s="492"/>
      <c r="FXL15" s="490"/>
      <c r="FXM15" s="491"/>
      <c r="FXN15" s="491"/>
      <c r="FXO15" s="491"/>
      <c r="FXP15" s="491"/>
      <c r="FXQ15" s="491"/>
      <c r="FXR15" s="491"/>
      <c r="FXS15" s="491"/>
      <c r="FXT15" s="491"/>
      <c r="FXU15" s="491"/>
      <c r="FXV15" s="492"/>
      <c r="FXW15" s="490"/>
      <c r="FXX15" s="491"/>
      <c r="FXY15" s="491"/>
      <c r="FXZ15" s="491"/>
      <c r="FYA15" s="491"/>
      <c r="FYB15" s="491"/>
      <c r="FYC15" s="491"/>
      <c r="FYD15" s="491"/>
      <c r="FYE15" s="491"/>
      <c r="FYF15" s="491"/>
      <c r="FYG15" s="492"/>
      <c r="FYH15" s="490"/>
      <c r="FYI15" s="491"/>
      <c r="FYJ15" s="491"/>
      <c r="FYK15" s="491"/>
      <c r="FYL15" s="491"/>
      <c r="FYM15" s="491"/>
      <c r="FYN15" s="491"/>
      <c r="FYO15" s="491"/>
      <c r="FYP15" s="491"/>
      <c r="FYQ15" s="491"/>
      <c r="FYR15" s="492"/>
      <c r="FYS15" s="490"/>
      <c r="FYT15" s="491"/>
      <c r="FYU15" s="491"/>
      <c r="FYV15" s="491"/>
      <c r="FYW15" s="491"/>
      <c r="FYX15" s="491"/>
      <c r="FYY15" s="491"/>
      <c r="FYZ15" s="491"/>
      <c r="FZA15" s="491"/>
      <c r="FZB15" s="491"/>
      <c r="FZC15" s="492"/>
      <c r="FZD15" s="490"/>
      <c r="FZE15" s="491"/>
      <c r="FZF15" s="491"/>
      <c r="FZG15" s="491"/>
      <c r="FZH15" s="491"/>
      <c r="FZI15" s="491"/>
      <c r="FZJ15" s="491"/>
      <c r="FZK15" s="491"/>
      <c r="FZL15" s="491"/>
      <c r="FZM15" s="491"/>
      <c r="FZN15" s="492"/>
      <c r="FZO15" s="490"/>
      <c r="FZP15" s="491"/>
      <c r="FZQ15" s="491"/>
      <c r="FZR15" s="491"/>
      <c r="FZS15" s="491"/>
      <c r="FZT15" s="491"/>
      <c r="FZU15" s="491"/>
      <c r="FZV15" s="491"/>
      <c r="FZW15" s="491"/>
      <c r="FZX15" s="491"/>
      <c r="FZY15" s="492"/>
      <c r="FZZ15" s="490"/>
      <c r="GAA15" s="491"/>
      <c r="GAB15" s="491"/>
      <c r="GAC15" s="491"/>
      <c r="GAD15" s="491"/>
      <c r="GAE15" s="491"/>
      <c r="GAF15" s="491"/>
      <c r="GAG15" s="491"/>
      <c r="GAH15" s="491"/>
      <c r="GAI15" s="491"/>
      <c r="GAJ15" s="492"/>
      <c r="GAK15" s="490"/>
      <c r="GAL15" s="491"/>
      <c r="GAM15" s="491"/>
      <c r="GAN15" s="491"/>
      <c r="GAO15" s="491"/>
      <c r="GAP15" s="491"/>
      <c r="GAQ15" s="491"/>
      <c r="GAR15" s="491"/>
      <c r="GAS15" s="491"/>
      <c r="GAT15" s="491"/>
      <c r="GAU15" s="492"/>
      <c r="GAV15" s="490"/>
      <c r="GAW15" s="491"/>
      <c r="GAX15" s="491"/>
      <c r="GAY15" s="491"/>
      <c r="GAZ15" s="491"/>
      <c r="GBA15" s="491"/>
      <c r="GBB15" s="491"/>
      <c r="GBC15" s="491"/>
      <c r="GBD15" s="491"/>
      <c r="GBE15" s="491"/>
      <c r="GBF15" s="492"/>
      <c r="GBG15" s="490"/>
      <c r="GBH15" s="491"/>
      <c r="GBI15" s="491"/>
      <c r="GBJ15" s="491"/>
      <c r="GBK15" s="491"/>
      <c r="GBL15" s="491"/>
      <c r="GBM15" s="491"/>
      <c r="GBN15" s="491"/>
      <c r="GBO15" s="491"/>
      <c r="GBP15" s="491"/>
      <c r="GBQ15" s="492"/>
      <c r="GBR15" s="490"/>
      <c r="GBS15" s="491"/>
      <c r="GBT15" s="491"/>
      <c r="GBU15" s="491"/>
      <c r="GBV15" s="491"/>
      <c r="GBW15" s="491"/>
      <c r="GBX15" s="491"/>
      <c r="GBY15" s="491"/>
      <c r="GBZ15" s="491"/>
      <c r="GCA15" s="491"/>
      <c r="GCB15" s="492"/>
      <c r="GCC15" s="490"/>
      <c r="GCD15" s="491"/>
      <c r="GCE15" s="491"/>
      <c r="GCF15" s="491"/>
      <c r="GCG15" s="491"/>
      <c r="GCH15" s="491"/>
      <c r="GCI15" s="491"/>
      <c r="GCJ15" s="491"/>
      <c r="GCK15" s="491"/>
      <c r="GCL15" s="491"/>
      <c r="GCM15" s="492"/>
      <c r="GCN15" s="490"/>
      <c r="GCO15" s="491"/>
      <c r="GCP15" s="491"/>
      <c r="GCQ15" s="491"/>
      <c r="GCR15" s="491"/>
      <c r="GCS15" s="491"/>
      <c r="GCT15" s="491"/>
      <c r="GCU15" s="491"/>
      <c r="GCV15" s="491"/>
      <c r="GCW15" s="491"/>
      <c r="GCX15" s="492"/>
      <c r="GCY15" s="490"/>
      <c r="GCZ15" s="491"/>
      <c r="GDA15" s="491"/>
      <c r="GDB15" s="491"/>
      <c r="GDC15" s="491"/>
      <c r="GDD15" s="491"/>
      <c r="GDE15" s="491"/>
      <c r="GDF15" s="491"/>
      <c r="GDG15" s="491"/>
      <c r="GDH15" s="491"/>
      <c r="GDI15" s="492"/>
      <c r="GDJ15" s="490"/>
      <c r="GDK15" s="491"/>
      <c r="GDL15" s="491"/>
      <c r="GDM15" s="491"/>
      <c r="GDN15" s="491"/>
      <c r="GDO15" s="491"/>
      <c r="GDP15" s="491"/>
      <c r="GDQ15" s="491"/>
      <c r="GDR15" s="491"/>
      <c r="GDS15" s="491"/>
      <c r="GDT15" s="492"/>
      <c r="GDU15" s="490"/>
      <c r="GDV15" s="491"/>
      <c r="GDW15" s="491"/>
      <c r="GDX15" s="491"/>
      <c r="GDY15" s="491"/>
      <c r="GDZ15" s="491"/>
      <c r="GEA15" s="491"/>
      <c r="GEB15" s="491"/>
      <c r="GEC15" s="491"/>
      <c r="GED15" s="491"/>
      <c r="GEE15" s="492"/>
      <c r="GEF15" s="490"/>
      <c r="GEG15" s="491"/>
      <c r="GEH15" s="491"/>
      <c r="GEI15" s="491"/>
      <c r="GEJ15" s="491"/>
      <c r="GEK15" s="491"/>
      <c r="GEL15" s="491"/>
      <c r="GEM15" s="491"/>
      <c r="GEN15" s="491"/>
      <c r="GEO15" s="491"/>
      <c r="GEP15" s="492"/>
      <c r="GEQ15" s="490"/>
      <c r="GER15" s="491"/>
      <c r="GES15" s="491"/>
      <c r="GET15" s="491"/>
      <c r="GEU15" s="491"/>
      <c r="GEV15" s="491"/>
      <c r="GEW15" s="491"/>
      <c r="GEX15" s="491"/>
      <c r="GEY15" s="491"/>
      <c r="GEZ15" s="491"/>
      <c r="GFA15" s="492"/>
      <c r="GFB15" s="490"/>
      <c r="GFC15" s="491"/>
      <c r="GFD15" s="491"/>
      <c r="GFE15" s="491"/>
      <c r="GFF15" s="491"/>
      <c r="GFG15" s="491"/>
      <c r="GFH15" s="491"/>
      <c r="GFI15" s="491"/>
      <c r="GFJ15" s="491"/>
      <c r="GFK15" s="491"/>
      <c r="GFL15" s="492"/>
      <c r="GFM15" s="490"/>
      <c r="GFN15" s="491"/>
      <c r="GFO15" s="491"/>
      <c r="GFP15" s="491"/>
      <c r="GFQ15" s="491"/>
      <c r="GFR15" s="491"/>
      <c r="GFS15" s="491"/>
      <c r="GFT15" s="491"/>
      <c r="GFU15" s="491"/>
      <c r="GFV15" s="491"/>
      <c r="GFW15" s="492"/>
      <c r="GFX15" s="490"/>
      <c r="GFY15" s="491"/>
      <c r="GFZ15" s="491"/>
      <c r="GGA15" s="491"/>
      <c r="GGB15" s="491"/>
      <c r="GGC15" s="491"/>
      <c r="GGD15" s="491"/>
      <c r="GGE15" s="491"/>
      <c r="GGF15" s="491"/>
      <c r="GGG15" s="491"/>
      <c r="GGH15" s="492"/>
      <c r="GGI15" s="490"/>
      <c r="GGJ15" s="491"/>
      <c r="GGK15" s="491"/>
      <c r="GGL15" s="491"/>
      <c r="GGM15" s="491"/>
      <c r="GGN15" s="491"/>
      <c r="GGO15" s="491"/>
      <c r="GGP15" s="491"/>
      <c r="GGQ15" s="491"/>
      <c r="GGR15" s="491"/>
      <c r="GGS15" s="492"/>
      <c r="GGT15" s="490"/>
      <c r="GGU15" s="491"/>
      <c r="GGV15" s="491"/>
      <c r="GGW15" s="491"/>
      <c r="GGX15" s="491"/>
      <c r="GGY15" s="491"/>
      <c r="GGZ15" s="491"/>
      <c r="GHA15" s="491"/>
      <c r="GHB15" s="491"/>
      <c r="GHC15" s="491"/>
      <c r="GHD15" s="492"/>
      <c r="GHE15" s="490"/>
      <c r="GHF15" s="491"/>
      <c r="GHG15" s="491"/>
      <c r="GHH15" s="491"/>
      <c r="GHI15" s="491"/>
      <c r="GHJ15" s="491"/>
      <c r="GHK15" s="491"/>
      <c r="GHL15" s="491"/>
      <c r="GHM15" s="491"/>
      <c r="GHN15" s="491"/>
      <c r="GHO15" s="492"/>
      <c r="GHP15" s="490"/>
      <c r="GHQ15" s="491"/>
      <c r="GHR15" s="491"/>
      <c r="GHS15" s="491"/>
      <c r="GHT15" s="491"/>
      <c r="GHU15" s="491"/>
      <c r="GHV15" s="491"/>
      <c r="GHW15" s="491"/>
      <c r="GHX15" s="491"/>
      <c r="GHY15" s="491"/>
      <c r="GHZ15" s="492"/>
      <c r="GIA15" s="490"/>
      <c r="GIB15" s="491"/>
      <c r="GIC15" s="491"/>
      <c r="GID15" s="491"/>
      <c r="GIE15" s="491"/>
      <c r="GIF15" s="491"/>
      <c r="GIG15" s="491"/>
      <c r="GIH15" s="491"/>
      <c r="GII15" s="491"/>
      <c r="GIJ15" s="491"/>
      <c r="GIK15" s="492"/>
      <c r="GIL15" s="490"/>
      <c r="GIM15" s="491"/>
      <c r="GIN15" s="491"/>
      <c r="GIO15" s="491"/>
      <c r="GIP15" s="491"/>
      <c r="GIQ15" s="491"/>
      <c r="GIR15" s="491"/>
      <c r="GIS15" s="491"/>
      <c r="GIT15" s="491"/>
      <c r="GIU15" s="491"/>
      <c r="GIV15" s="492"/>
      <c r="GIW15" s="490"/>
      <c r="GIX15" s="491"/>
      <c r="GIY15" s="491"/>
      <c r="GIZ15" s="491"/>
      <c r="GJA15" s="491"/>
      <c r="GJB15" s="491"/>
      <c r="GJC15" s="491"/>
      <c r="GJD15" s="491"/>
      <c r="GJE15" s="491"/>
      <c r="GJF15" s="491"/>
      <c r="GJG15" s="492"/>
      <c r="GJH15" s="490"/>
      <c r="GJI15" s="491"/>
      <c r="GJJ15" s="491"/>
      <c r="GJK15" s="491"/>
      <c r="GJL15" s="491"/>
      <c r="GJM15" s="491"/>
      <c r="GJN15" s="491"/>
      <c r="GJO15" s="491"/>
      <c r="GJP15" s="491"/>
      <c r="GJQ15" s="491"/>
      <c r="GJR15" s="492"/>
      <c r="GJS15" s="490"/>
      <c r="GJT15" s="491"/>
      <c r="GJU15" s="491"/>
      <c r="GJV15" s="491"/>
      <c r="GJW15" s="491"/>
      <c r="GJX15" s="491"/>
      <c r="GJY15" s="491"/>
      <c r="GJZ15" s="491"/>
      <c r="GKA15" s="491"/>
      <c r="GKB15" s="491"/>
      <c r="GKC15" s="492"/>
      <c r="GKD15" s="490"/>
      <c r="GKE15" s="491"/>
      <c r="GKF15" s="491"/>
      <c r="GKG15" s="491"/>
      <c r="GKH15" s="491"/>
      <c r="GKI15" s="491"/>
      <c r="GKJ15" s="491"/>
      <c r="GKK15" s="491"/>
      <c r="GKL15" s="491"/>
      <c r="GKM15" s="491"/>
      <c r="GKN15" s="492"/>
      <c r="GKO15" s="490"/>
      <c r="GKP15" s="491"/>
      <c r="GKQ15" s="491"/>
      <c r="GKR15" s="491"/>
      <c r="GKS15" s="491"/>
      <c r="GKT15" s="491"/>
      <c r="GKU15" s="491"/>
      <c r="GKV15" s="491"/>
      <c r="GKW15" s="491"/>
      <c r="GKX15" s="491"/>
      <c r="GKY15" s="492"/>
      <c r="GKZ15" s="490"/>
      <c r="GLA15" s="491"/>
      <c r="GLB15" s="491"/>
      <c r="GLC15" s="491"/>
      <c r="GLD15" s="491"/>
      <c r="GLE15" s="491"/>
      <c r="GLF15" s="491"/>
      <c r="GLG15" s="491"/>
      <c r="GLH15" s="491"/>
      <c r="GLI15" s="491"/>
      <c r="GLJ15" s="492"/>
      <c r="GLK15" s="490"/>
      <c r="GLL15" s="491"/>
      <c r="GLM15" s="491"/>
      <c r="GLN15" s="491"/>
      <c r="GLO15" s="491"/>
      <c r="GLP15" s="491"/>
      <c r="GLQ15" s="491"/>
      <c r="GLR15" s="491"/>
      <c r="GLS15" s="491"/>
      <c r="GLT15" s="491"/>
      <c r="GLU15" s="492"/>
      <c r="GLV15" s="490"/>
      <c r="GLW15" s="491"/>
      <c r="GLX15" s="491"/>
      <c r="GLY15" s="491"/>
      <c r="GLZ15" s="491"/>
      <c r="GMA15" s="491"/>
      <c r="GMB15" s="491"/>
      <c r="GMC15" s="491"/>
      <c r="GMD15" s="491"/>
      <c r="GME15" s="491"/>
      <c r="GMF15" s="492"/>
      <c r="GMG15" s="490"/>
      <c r="GMH15" s="491"/>
      <c r="GMI15" s="491"/>
      <c r="GMJ15" s="491"/>
      <c r="GMK15" s="491"/>
      <c r="GML15" s="491"/>
      <c r="GMM15" s="491"/>
      <c r="GMN15" s="491"/>
      <c r="GMO15" s="491"/>
      <c r="GMP15" s="491"/>
      <c r="GMQ15" s="492"/>
      <c r="GMR15" s="490"/>
      <c r="GMS15" s="491"/>
      <c r="GMT15" s="491"/>
      <c r="GMU15" s="491"/>
      <c r="GMV15" s="491"/>
      <c r="GMW15" s="491"/>
      <c r="GMX15" s="491"/>
      <c r="GMY15" s="491"/>
      <c r="GMZ15" s="491"/>
      <c r="GNA15" s="491"/>
      <c r="GNB15" s="492"/>
      <c r="GNC15" s="490"/>
      <c r="GND15" s="491"/>
      <c r="GNE15" s="491"/>
      <c r="GNF15" s="491"/>
      <c r="GNG15" s="491"/>
      <c r="GNH15" s="491"/>
      <c r="GNI15" s="491"/>
      <c r="GNJ15" s="491"/>
      <c r="GNK15" s="491"/>
      <c r="GNL15" s="491"/>
      <c r="GNM15" s="492"/>
      <c r="GNN15" s="490"/>
      <c r="GNO15" s="491"/>
      <c r="GNP15" s="491"/>
      <c r="GNQ15" s="491"/>
      <c r="GNR15" s="491"/>
      <c r="GNS15" s="491"/>
      <c r="GNT15" s="491"/>
      <c r="GNU15" s="491"/>
      <c r="GNV15" s="491"/>
      <c r="GNW15" s="491"/>
      <c r="GNX15" s="492"/>
      <c r="GNY15" s="490"/>
      <c r="GNZ15" s="491"/>
      <c r="GOA15" s="491"/>
      <c r="GOB15" s="491"/>
      <c r="GOC15" s="491"/>
      <c r="GOD15" s="491"/>
      <c r="GOE15" s="491"/>
      <c r="GOF15" s="491"/>
      <c r="GOG15" s="491"/>
      <c r="GOH15" s="491"/>
      <c r="GOI15" s="492"/>
      <c r="GOJ15" s="490"/>
      <c r="GOK15" s="491"/>
      <c r="GOL15" s="491"/>
      <c r="GOM15" s="491"/>
      <c r="GON15" s="491"/>
      <c r="GOO15" s="491"/>
      <c r="GOP15" s="491"/>
      <c r="GOQ15" s="491"/>
      <c r="GOR15" s="491"/>
      <c r="GOS15" s="491"/>
      <c r="GOT15" s="492"/>
      <c r="GOU15" s="490"/>
      <c r="GOV15" s="491"/>
      <c r="GOW15" s="491"/>
      <c r="GOX15" s="491"/>
      <c r="GOY15" s="491"/>
      <c r="GOZ15" s="491"/>
      <c r="GPA15" s="491"/>
      <c r="GPB15" s="491"/>
      <c r="GPC15" s="491"/>
      <c r="GPD15" s="491"/>
      <c r="GPE15" s="492"/>
      <c r="GPF15" s="490"/>
      <c r="GPG15" s="491"/>
      <c r="GPH15" s="491"/>
      <c r="GPI15" s="491"/>
      <c r="GPJ15" s="491"/>
      <c r="GPK15" s="491"/>
      <c r="GPL15" s="491"/>
      <c r="GPM15" s="491"/>
      <c r="GPN15" s="491"/>
      <c r="GPO15" s="491"/>
      <c r="GPP15" s="492"/>
      <c r="GPQ15" s="490"/>
      <c r="GPR15" s="491"/>
      <c r="GPS15" s="491"/>
      <c r="GPT15" s="491"/>
      <c r="GPU15" s="491"/>
      <c r="GPV15" s="491"/>
      <c r="GPW15" s="491"/>
      <c r="GPX15" s="491"/>
      <c r="GPY15" s="491"/>
      <c r="GPZ15" s="491"/>
      <c r="GQA15" s="492"/>
      <c r="GQB15" s="490"/>
      <c r="GQC15" s="491"/>
      <c r="GQD15" s="491"/>
      <c r="GQE15" s="491"/>
      <c r="GQF15" s="491"/>
      <c r="GQG15" s="491"/>
      <c r="GQH15" s="491"/>
      <c r="GQI15" s="491"/>
      <c r="GQJ15" s="491"/>
      <c r="GQK15" s="491"/>
      <c r="GQL15" s="492"/>
      <c r="GQM15" s="490"/>
      <c r="GQN15" s="491"/>
      <c r="GQO15" s="491"/>
      <c r="GQP15" s="491"/>
      <c r="GQQ15" s="491"/>
      <c r="GQR15" s="491"/>
      <c r="GQS15" s="491"/>
      <c r="GQT15" s="491"/>
      <c r="GQU15" s="491"/>
      <c r="GQV15" s="491"/>
      <c r="GQW15" s="492"/>
      <c r="GQX15" s="490"/>
      <c r="GQY15" s="491"/>
      <c r="GQZ15" s="491"/>
      <c r="GRA15" s="491"/>
      <c r="GRB15" s="491"/>
      <c r="GRC15" s="491"/>
      <c r="GRD15" s="491"/>
      <c r="GRE15" s="491"/>
      <c r="GRF15" s="491"/>
      <c r="GRG15" s="491"/>
      <c r="GRH15" s="492"/>
      <c r="GRI15" s="490"/>
      <c r="GRJ15" s="491"/>
      <c r="GRK15" s="491"/>
      <c r="GRL15" s="491"/>
      <c r="GRM15" s="491"/>
      <c r="GRN15" s="491"/>
      <c r="GRO15" s="491"/>
      <c r="GRP15" s="491"/>
      <c r="GRQ15" s="491"/>
      <c r="GRR15" s="491"/>
      <c r="GRS15" s="492"/>
      <c r="GRT15" s="490"/>
      <c r="GRU15" s="491"/>
      <c r="GRV15" s="491"/>
      <c r="GRW15" s="491"/>
      <c r="GRX15" s="491"/>
      <c r="GRY15" s="491"/>
      <c r="GRZ15" s="491"/>
      <c r="GSA15" s="491"/>
      <c r="GSB15" s="491"/>
      <c r="GSC15" s="491"/>
      <c r="GSD15" s="492"/>
      <c r="GSE15" s="490"/>
      <c r="GSF15" s="491"/>
      <c r="GSG15" s="491"/>
      <c r="GSH15" s="491"/>
      <c r="GSI15" s="491"/>
      <c r="GSJ15" s="491"/>
      <c r="GSK15" s="491"/>
      <c r="GSL15" s="491"/>
      <c r="GSM15" s="491"/>
      <c r="GSN15" s="491"/>
      <c r="GSO15" s="492"/>
      <c r="GSP15" s="490"/>
      <c r="GSQ15" s="491"/>
      <c r="GSR15" s="491"/>
      <c r="GSS15" s="491"/>
      <c r="GST15" s="491"/>
      <c r="GSU15" s="491"/>
      <c r="GSV15" s="491"/>
      <c r="GSW15" s="491"/>
      <c r="GSX15" s="491"/>
      <c r="GSY15" s="491"/>
      <c r="GSZ15" s="492"/>
      <c r="GTA15" s="490"/>
      <c r="GTB15" s="491"/>
      <c r="GTC15" s="491"/>
      <c r="GTD15" s="491"/>
      <c r="GTE15" s="491"/>
      <c r="GTF15" s="491"/>
      <c r="GTG15" s="491"/>
      <c r="GTH15" s="491"/>
      <c r="GTI15" s="491"/>
      <c r="GTJ15" s="491"/>
      <c r="GTK15" s="492"/>
      <c r="GTL15" s="490"/>
      <c r="GTM15" s="491"/>
      <c r="GTN15" s="491"/>
      <c r="GTO15" s="491"/>
      <c r="GTP15" s="491"/>
      <c r="GTQ15" s="491"/>
      <c r="GTR15" s="491"/>
      <c r="GTS15" s="491"/>
      <c r="GTT15" s="491"/>
      <c r="GTU15" s="491"/>
      <c r="GTV15" s="492"/>
      <c r="GTW15" s="490"/>
      <c r="GTX15" s="491"/>
      <c r="GTY15" s="491"/>
      <c r="GTZ15" s="491"/>
      <c r="GUA15" s="491"/>
      <c r="GUB15" s="491"/>
      <c r="GUC15" s="491"/>
      <c r="GUD15" s="491"/>
      <c r="GUE15" s="491"/>
      <c r="GUF15" s="491"/>
      <c r="GUG15" s="492"/>
      <c r="GUH15" s="490"/>
      <c r="GUI15" s="491"/>
      <c r="GUJ15" s="491"/>
      <c r="GUK15" s="491"/>
      <c r="GUL15" s="491"/>
      <c r="GUM15" s="491"/>
      <c r="GUN15" s="491"/>
      <c r="GUO15" s="491"/>
      <c r="GUP15" s="491"/>
      <c r="GUQ15" s="491"/>
      <c r="GUR15" s="492"/>
      <c r="GUS15" s="490"/>
      <c r="GUT15" s="491"/>
      <c r="GUU15" s="491"/>
      <c r="GUV15" s="491"/>
      <c r="GUW15" s="491"/>
      <c r="GUX15" s="491"/>
      <c r="GUY15" s="491"/>
      <c r="GUZ15" s="491"/>
      <c r="GVA15" s="491"/>
      <c r="GVB15" s="491"/>
      <c r="GVC15" s="492"/>
      <c r="GVD15" s="490"/>
      <c r="GVE15" s="491"/>
      <c r="GVF15" s="491"/>
      <c r="GVG15" s="491"/>
      <c r="GVH15" s="491"/>
      <c r="GVI15" s="491"/>
      <c r="GVJ15" s="491"/>
      <c r="GVK15" s="491"/>
      <c r="GVL15" s="491"/>
      <c r="GVM15" s="491"/>
      <c r="GVN15" s="492"/>
      <c r="GVO15" s="490"/>
      <c r="GVP15" s="491"/>
      <c r="GVQ15" s="491"/>
      <c r="GVR15" s="491"/>
      <c r="GVS15" s="491"/>
      <c r="GVT15" s="491"/>
      <c r="GVU15" s="491"/>
      <c r="GVV15" s="491"/>
      <c r="GVW15" s="491"/>
      <c r="GVX15" s="491"/>
      <c r="GVY15" s="492"/>
      <c r="GVZ15" s="490"/>
      <c r="GWA15" s="491"/>
      <c r="GWB15" s="491"/>
      <c r="GWC15" s="491"/>
      <c r="GWD15" s="491"/>
      <c r="GWE15" s="491"/>
      <c r="GWF15" s="491"/>
      <c r="GWG15" s="491"/>
      <c r="GWH15" s="491"/>
      <c r="GWI15" s="491"/>
      <c r="GWJ15" s="492"/>
      <c r="GWK15" s="490"/>
      <c r="GWL15" s="491"/>
      <c r="GWM15" s="491"/>
      <c r="GWN15" s="491"/>
      <c r="GWO15" s="491"/>
      <c r="GWP15" s="491"/>
      <c r="GWQ15" s="491"/>
      <c r="GWR15" s="491"/>
      <c r="GWS15" s="491"/>
      <c r="GWT15" s="491"/>
      <c r="GWU15" s="492"/>
      <c r="GWV15" s="490"/>
      <c r="GWW15" s="491"/>
      <c r="GWX15" s="491"/>
      <c r="GWY15" s="491"/>
      <c r="GWZ15" s="491"/>
      <c r="GXA15" s="491"/>
      <c r="GXB15" s="491"/>
      <c r="GXC15" s="491"/>
      <c r="GXD15" s="491"/>
      <c r="GXE15" s="491"/>
      <c r="GXF15" s="492"/>
      <c r="GXG15" s="490"/>
      <c r="GXH15" s="491"/>
      <c r="GXI15" s="491"/>
      <c r="GXJ15" s="491"/>
      <c r="GXK15" s="491"/>
      <c r="GXL15" s="491"/>
      <c r="GXM15" s="491"/>
      <c r="GXN15" s="491"/>
      <c r="GXO15" s="491"/>
      <c r="GXP15" s="491"/>
      <c r="GXQ15" s="492"/>
      <c r="GXR15" s="490"/>
      <c r="GXS15" s="491"/>
      <c r="GXT15" s="491"/>
      <c r="GXU15" s="491"/>
      <c r="GXV15" s="491"/>
      <c r="GXW15" s="491"/>
      <c r="GXX15" s="491"/>
      <c r="GXY15" s="491"/>
      <c r="GXZ15" s="491"/>
      <c r="GYA15" s="491"/>
      <c r="GYB15" s="492"/>
      <c r="GYC15" s="490"/>
      <c r="GYD15" s="491"/>
      <c r="GYE15" s="491"/>
      <c r="GYF15" s="491"/>
      <c r="GYG15" s="491"/>
      <c r="GYH15" s="491"/>
      <c r="GYI15" s="491"/>
      <c r="GYJ15" s="491"/>
      <c r="GYK15" s="491"/>
      <c r="GYL15" s="491"/>
      <c r="GYM15" s="492"/>
      <c r="GYN15" s="490"/>
      <c r="GYO15" s="491"/>
      <c r="GYP15" s="491"/>
      <c r="GYQ15" s="491"/>
      <c r="GYR15" s="491"/>
      <c r="GYS15" s="491"/>
      <c r="GYT15" s="491"/>
      <c r="GYU15" s="491"/>
      <c r="GYV15" s="491"/>
      <c r="GYW15" s="491"/>
      <c r="GYX15" s="492"/>
      <c r="GYY15" s="490"/>
      <c r="GYZ15" s="491"/>
      <c r="GZA15" s="491"/>
      <c r="GZB15" s="491"/>
      <c r="GZC15" s="491"/>
      <c r="GZD15" s="491"/>
      <c r="GZE15" s="491"/>
      <c r="GZF15" s="491"/>
      <c r="GZG15" s="491"/>
      <c r="GZH15" s="491"/>
      <c r="GZI15" s="492"/>
      <c r="GZJ15" s="490"/>
      <c r="GZK15" s="491"/>
      <c r="GZL15" s="491"/>
      <c r="GZM15" s="491"/>
      <c r="GZN15" s="491"/>
      <c r="GZO15" s="491"/>
      <c r="GZP15" s="491"/>
      <c r="GZQ15" s="491"/>
      <c r="GZR15" s="491"/>
      <c r="GZS15" s="491"/>
      <c r="GZT15" s="492"/>
      <c r="GZU15" s="490"/>
      <c r="GZV15" s="491"/>
      <c r="GZW15" s="491"/>
      <c r="GZX15" s="491"/>
      <c r="GZY15" s="491"/>
      <c r="GZZ15" s="491"/>
      <c r="HAA15" s="491"/>
      <c r="HAB15" s="491"/>
      <c r="HAC15" s="491"/>
      <c r="HAD15" s="491"/>
      <c r="HAE15" s="492"/>
      <c r="HAF15" s="490"/>
      <c r="HAG15" s="491"/>
      <c r="HAH15" s="491"/>
      <c r="HAI15" s="491"/>
      <c r="HAJ15" s="491"/>
      <c r="HAK15" s="491"/>
      <c r="HAL15" s="491"/>
      <c r="HAM15" s="491"/>
      <c r="HAN15" s="491"/>
      <c r="HAO15" s="491"/>
      <c r="HAP15" s="492"/>
      <c r="HAQ15" s="490"/>
      <c r="HAR15" s="491"/>
      <c r="HAS15" s="491"/>
      <c r="HAT15" s="491"/>
      <c r="HAU15" s="491"/>
      <c r="HAV15" s="491"/>
      <c r="HAW15" s="491"/>
      <c r="HAX15" s="491"/>
      <c r="HAY15" s="491"/>
      <c r="HAZ15" s="491"/>
      <c r="HBA15" s="492"/>
      <c r="HBB15" s="490"/>
      <c r="HBC15" s="491"/>
      <c r="HBD15" s="491"/>
      <c r="HBE15" s="491"/>
      <c r="HBF15" s="491"/>
      <c r="HBG15" s="491"/>
      <c r="HBH15" s="491"/>
      <c r="HBI15" s="491"/>
      <c r="HBJ15" s="491"/>
      <c r="HBK15" s="491"/>
      <c r="HBL15" s="492"/>
      <c r="HBM15" s="490"/>
      <c r="HBN15" s="491"/>
      <c r="HBO15" s="491"/>
      <c r="HBP15" s="491"/>
      <c r="HBQ15" s="491"/>
      <c r="HBR15" s="491"/>
      <c r="HBS15" s="491"/>
      <c r="HBT15" s="491"/>
      <c r="HBU15" s="491"/>
      <c r="HBV15" s="491"/>
      <c r="HBW15" s="492"/>
      <c r="HBX15" s="490"/>
      <c r="HBY15" s="491"/>
      <c r="HBZ15" s="491"/>
      <c r="HCA15" s="491"/>
      <c r="HCB15" s="491"/>
      <c r="HCC15" s="491"/>
      <c r="HCD15" s="491"/>
      <c r="HCE15" s="491"/>
      <c r="HCF15" s="491"/>
      <c r="HCG15" s="491"/>
      <c r="HCH15" s="492"/>
      <c r="HCI15" s="490"/>
      <c r="HCJ15" s="491"/>
      <c r="HCK15" s="491"/>
      <c r="HCL15" s="491"/>
      <c r="HCM15" s="491"/>
      <c r="HCN15" s="491"/>
      <c r="HCO15" s="491"/>
      <c r="HCP15" s="491"/>
      <c r="HCQ15" s="491"/>
      <c r="HCR15" s="491"/>
      <c r="HCS15" s="492"/>
      <c r="HCT15" s="490"/>
      <c r="HCU15" s="491"/>
      <c r="HCV15" s="491"/>
      <c r="HCW15" s="491"/>
      <c r="HCX15" s="491"/>
      <c r="HCY15" s="491"/>
      <c r="HCZ15" s="491"/>
      <c r="HDA15" s="491"/>
      <c r="HDB15" s="491"/>
      <c r="HDC15" s="491"/>
      <c r="HDD15" s="492"/>
      <c r="HDE15" s="490"/>
      <c r="HDF15" s="491"/>
      <c r="HDG15" s="491"/>
      <c r="HDH15" s="491"/>
      <c r="HDI15" s="491"/>
      <c r="HDJ15" s="491"/>
      <c r="HDK15" s="491"/>
      <c r="HDL15" s="491"/>
      <c r="HDM15" s="491"/>
      <c r="HDN15" s="491"/>
      <c r="HDO15" s="492"/>
      <c r="HDP15" s="490"/>
      <c r="HDQ15" s="491"/>
      <c r="HDR15" s="491"/>
      <c r="HDS15" s="491"/>
      <c r="HDT15" s="491"/>
      <c r="HDU15" s="491"/>
      <c r="HDV15" s="491"/>
      <c r="HDW15" s="491"/>
      <c r="HDX15" s="491"/>
      <c r="HDY15" s="491"/>
      <c r="HDZ15" s="492"/>
      <c r="HEA15" s="490"/>
      <c r="HEB15" s="491"/>
      <c r="HEC15" s="491"/>
      <c r="HED15" s="491"/>
      <c r="HEE15" s="491"/>
      <c r="HEF15" s="491"/>
      <c r="HEG15" s="491"/>
      <c r="HEH15" s="491"/>
      <c r="HEI15" s="491"/>
      <c r="HEJ15" s="491"/>
      <c r="HEK15" s="492"/>
      <c r="HEL15" s="490"/>
      <c r="HEM15" s="491"/>
      <c r="HEN15" s="491"/>
      <c r="HEO15" s="491"/>
      <c r="HEP15" s="491"/>
      <c r="HEQ15" s="491"/>
      <c r="HER15" s="491"/>
      <c r="HES15" s="491"/>
      <c r="HET15" s="491"/>
      <c r="HEU15" s="491"/>
      <c r="HEV15" s="492"/>
      <c r="HEW15" s="490"/>
      <c r="HEX15" s="491"/>
      <c r="HEY15" s="491"/>
      <c r="HEZ15" s="491"/>
      <c r="HFA15" s="491"/>
      <c r="HFB15" s="491"/>
      <c r="HFC15" s="491"/>
      <c r="HFD15" s="491"/>
      <c r="HFE15" s="491"/>
      <c r="HFF15" s="491"/>
      <c r="HFG15" s="492"/>
      <c r="HFH15" s="490"/>
      <c r="HFI15" s="491"/>
      <c r="HFJ15" s="491"/>
      <c r="HFK15" s="491"/>
      <c r="HFL15" s="491"/>
      <c r="HFM15" s="491"/>
      <c r="HFN15" s="491"/>
      <c r="HFO15" s="491"/>
      <c r="HFP15" s="491"/>
      <c r="HFQ15" s="491"/>
      <c r="HFR15" s="492"/>
      <c r="HFS15" s="490"/>
      <c r="HFT15" s="491"/>
      <c r="HFU15" s="491"/>
      <c r="HFV15" s="491"/>
      <c r="HFW15" s="491"/>
      <c r="HFX15" s="491"/>
      <c r="HFY15" s="491"/>
      <c r="HFZ15" s="491"/>
      <c r="HGA15" s="491"/>
      <c r="HGB15" s="491"/>
      <c r="HGC15" s="492"/>
      <c r="HGD15" s="490"/>
      <c r="HGE15" s="491"/>
      <c r="HGF15" s="491"/>
      <c r="HGG15" s="491"/>
      <c r="HGH15" s="491"/>
      <c r="HGI15" s="491"/>
      <c r="HGJ15" s="491"/>
      <c r="HGK15" s="491"/>
      <c r="HGL15" s="491"/>
      <c r="HGM15" s="491"/>
      <c r="HGN15" s="492"/>
      <c r="HGO15" s="490"/>
      <c r="HGP15" s="491"/>
      <c r="HGQ15" s="491"/>
      <c r="HGR15" s="491"/>
      <c r="HGS15" s="491"/>
      <c r="HGT15" s="491"/>
      <c r="HGU15" s="491"/>
      <c r="HGV15" s="491"/>
      <c r="HGW15" s="491"/>
      <c r="HGX15" s="491"/>
      <c r="HGY15" s="492"/>
      <c r="HGZ15" s="490"/>
      <c r="HHA15" s="491"/>
      <c r="HHB15" s="491"/>
      <c r="HHC15" s="491"/>
      <c r="HHD15" s="491"/>
      <c r="HHE15" s="491"/>
      <c r="HHF15" s="491"/>
      <c r="HHG15" s="491"/>
      <c r="HHH15" s="491"/>
      <c r="HHI15" s="491"/>
      <c r="HHJ15" s="492"/>
      <c r="HHK15" s="490"/>
      <c r="HHL15" s="491"/>
      <c r="HHM15" s="491"/>
      <c r="HHN15" s="491"/>
      <c r="HHO15" s="491"/>
      <c r="HHP15" s="491"/>
      <c r="HHQ15" s="491"/>
      <c r="HHR15" s="491"/>
      <c r="HHS15" s="491"/>
      <c r="HHT15" s="491"/>
      <c r="HHU15" s="492"/>
      <c r="HHV15" s="490"/>
      <c r="HHW15" s="491"/>
      <c r="HHX15" s="491"/>
      <c r="HHY15" s="491"/>
      <c r="HHZ15" s="491"/>
      <c r="HIA15" s="491"/>
      <c r="HIB15" s="491"/>
      <c r="HIC15" s="491"/>
      <c r="HID15" s="491"/>
      <c r="HIE15" s="491"/>
      <c r="HIF15" s="492"/>
      <c r="HIG15" s="490"/>
      <c r="HIH15" s="491"/>
      <c r="HII15" s="491"/>
      <c r="HIJ15" s="491"/>
      <c r="HIK15" s="491"/>
      <c r="HIL15" s="491"/>
      <c r="HIM15" s="491"/>
      <c r="HIN15" s="491"/>
      <c r="HIO15" s="491"/>
      <c r="HIP15" s="491"/>
      <c r="HIQ15" s="492"/>
      <c r="HIR15" s="490"/>
      <c r="HIS15" s="491"/>
      <c r="HIT15" s="491"/>
      <c r="HIU15" s="491"/>
      <c r="HIV15" s="491"/>
      <c r="HIW15" s="491"/>
      <c r="HIX15" s="491"/>
      <c r="HIY15" s="491"/>
      <c r="HIZ15" s="491"/>
      <c r="HJA15" s="491"/>
      <c r="HJB15" s="492"/>
      <c r="HJC15" s="490"/>
      <c r="HJD15" s="491"/>
      <c r="HJE15" s="491"/>
      <c r="HJF15" s="491"/>
      <c r="HJG15" s="491"/>
      <c r="HJH15" s="491"/>
      <c r="HJI15" s="491"/>
      <c r="HJJ15" s="491"/>
      <c r="HJK15" s="491"/>
      <c r="HJL15" s="491"/>
      <c r="HJM15" s="492"/>
      <c r="HJN15" s="490"/>
      <c r="HJO15" s="491"/>
      <c r="HJP15" s="491"/>
      <c r="HJQ15" s="491"/>
      <c r="HJR15" s="491"/>
      <c r="HJS15" s="491"/>
      <c r="HJT15" s="491"/>
      <c r="HJU15" s="491"/>
      <c r="HJV15" s="491"/>
      <c r="HJW15" s="491"/>
      <c r="HJX15" s="492"/>
      <c r="HJY15" s="490"/>
      <c r="HJZ15" s="491"/>
      <c r="HKA15" s="491"/>
      <c r="HKB15" s="491"/>
      <c r="HKC15" s="491"/>
      <c r="HKD15" s="491"/>
      <c r="HKE15" s="491"/>
      <c r="HKF15" s="491"/>
      <c r="HKG15" s="491"/>
      <c r="HKH15" s="491"/>
      <c r="HKI15" s="492"/>
      <c r="HKJ15" s="490"/>
      <c r="HKK15" s="491"/>
      <c r="HKL15" s="491"/>
      <c r="HKM15" s="491"/>
      <c r="HKN15" s="491"/>
      <c r="HKO15" s="491"/>
      <c r="HKP15" s="491"/>
      <c r="HKQ15" s="491"/>
      <c r="HKR15" s="491"/>
      <c r="HKS15" s="491"/>
      <c r="HKT15" s="492"/>
      <c r="HKU15" s="490"/>
      <c r="HKV15" s="491"/>
      <c r="HKW15" s="491"/>
      <c r="HKX15" s="491"/>
      <c r="HKY15" s="491"/>
      <c r="HKZ15" s="491"/>
      <c r="HLA15" s="491"/>
      <c r="HLB15" s="491"/>
      <c r="HLC15" s="491"/>
      <c r="HLD15" s="491"/>
      <c r="HLE15" s="492"/>
      <c r="HLF15" s="490"/>
      <c r="HLG15" s="491"/>
      <c r="HLH15" s="491"/>
      <c r="HLI15" s="491"/>
      <c r="HLJ15" s="491"/>
      <c r="HLK15" s="491"/>
      <c r="HLL15" s="491"/>
      <c r="HLM15" s="491"/>
      <c r="HLN15" s="491"/>
      <c r="HLO15" s="491"/>
      <c r="HLP15" s="492"/>
      <c r="HLQ15" s="490"/>
      <c r="HLR15" s="491"/>
      <c r="HLS15" s="491"/>
      <c r="HLT15" s="491"/>
      <c r="HLU15" s="491"/>
      <c r="HLV15" s="491"/>
      <c r="HLW15" s="491"/>
      <c r="HLX15" s="491"/>
      <c r="HLY15" s="491"/>
      <c r="HLZ15" s="491"/>
      <c r="HMA15" s="492"/>
      <c r="HMB15" s="490"/>
      <c r="HMC15" s="491"/>
      <c r="HMD15" s="491"/>
      <c r="HME15" s="491"/>
      <c r="HMF15" s="491"/>
      <c r="HMG15" s="491"/>
      <c r="HMH15" s="491"/>
      <c r="HMI15" s="491"/>
      <c r="HMJ15" s="491"/>
      <c r="HMK15" s="491"/>
      <c r="HML15" s="492"/>
      <c r="HMM15" s="490"/>
      <c r="HMN15" s="491"/>
      <c r="HMO15" s="491"/>
      <c r="HMP15" s="491"/>
      <c r="HMQ15" s="491"/>
      <c r="HMR15" s="491"/>
      <c r="HMS15" s="491"/>
      <c r="HMT15" s="491"/>
      <c r="HMU15" s="491"/>
      <c r="HMV15" s="491"/>
      <c r="HMW15" s="492"/>
      <c r="HMX15" s="490"/>
      <c r="HMY15" s="491"/>
      <c r="HMZ15" s="491"/>
      <c r="HNA15" s="491"/>
      <c r="HNB15" s="491"/>
      <c r="HNC15" s="491"/>
      <c r="HND15" s="491"/>
      <c r="HNE15" s="491"/>
      <c r="HNF15" s="491"/>
      <c r="HNG15" s="491"/>
      <c r="HNH15" s="492"/>
      <c r="HNI15" s="490"/>
      <c r="HNJ15" s="491"/>
      <c r="HNK15" s="491"/>
      <c r="HNL15" s="491"/>
      <c r="HNM15" s="491"/>
      <c r="HNN15" s="491"/>
      <c r="HNO15" s="491"/>
      <c r="HNP15" s="491"/>
      <c r="HNQ15" s="491"/>
      <c r="HNR15" s="491"/>
      <c r="HNS15" s="492"/>
      <c r="HNT15" s="490"/>
      <c r="HNU15" s="491"/>
      <c r="HNV15" s="491"/>
      <c r="HNW15" s="491"/>
      <c r="HNX15" s="491"/>
      <c r="HNY15" s="491"/>
      <c r="HNZ15" s="491"/>
      <c r="HOA15" s="491"/>
      <c r="HOB15" s="491"/>
      <c r="HOC15" s="491"/>
      <c r="HOD15" s="492"/>
      <c r="HOE15" s="490"/>
      <c r="HOF15" s="491"/>
      <c r="HOG15" s="491"/>
      <c r="HOH15" s="491"/>
      <c r="HOI15" s="491"/>
      <c r="HOJ15" s="491"/>
      <c r="HOK15" s="491"/>
      <c r="HOL15" s="491"/>
      <c r="HOM15" s="491"/>
      <c r="HON15" s="491"/>
      <c r="HOO15" s="492"/>
      <c r="HOP15" s="490"/>
      <c r="HOQ15" s="491"/>
      <c r="HOR15" s="491"/>
      <c r="HOS15" s="491"/>
      <c r="HOT15" s="491"/>
      <c r="HOU15" s="491"/>
      <c r="HOV15" s="491"/>
      <c r="HOW15" s="491"/>
      <c r="HOX15" s="491"/>
      <c r="HOY15" s="491"/>
      <c r="HOZ15" s="492"/>
      <c r="HPA15" s="490"/>
      <c r="HPB15" s="491"/>
      <c r="HPC15" s="491"/>
      <c r="HPD15" s="491"/>
      <c r="HPE15" s="491"/>
      <c r="HPF15" s="491"/>
      <c r="HPG15" s="491"/>
      <c r="HPH15" s="491"/>
      <c r="HPI15" s="491"/>
      <c r="HPJ15" s="491"/>
      <c r="HPK15" s="492"/>
      <c r="HPL15" s="490"/>
      <c r="HPM15" s="491"/>
      <c r="HPN15" s="491"/>
      <c r="HPO15" s="491"/>
      <c r="HPP15" s="491"/>
      <c r="HPQ15" s="491"/>
      <c r="HPR15" s="491"/>
      <c r="HPS15" s="491"/>
      <c r="HPT15" s="491"/>
      <c r="HPU15" s="491"/>
      <c r="HPV15" s="492"/>
      <c r="HPW15" s="490"/>
      <c r="HPX15" s="491"/>
      <c r="HPY15" s="491"/>
      <c r="HPZ15" s="491"/>
      <c r="HQA15" s="491"/>
      <c r="HQB15" s="491"/>
      <c r="HQC15" s="491"/>
      <c r="HQD15" s="491"/>
      <c r="HQE15" s="491"/>
      <c r="HQF15" s="491"/>
      <c r="HQG15" s="492"/>
      <c r="HQH15" s="490"/>
      <c r="HQI15" s="491"/>
      <c r="HQJ15" s="491"/>
      <c r="HQK15" s="491"/>
      <c r="HQL15" s="491"/>
      <c r="HQM15" s="491"/>
      <c r="HQN15" s="491"/>
      <c r="HQO15" s="491"/>
      <c r="HQP15" s="491"/>
      <c r="HQQ15" s="491"/>
      <c r="HQR15" s="492"/>
      <c r="HQS15" s="490"/>
      <c r="HQT15" s="491"/>
      <c r="HQU15" s="491"/>
      <c r="HQV15" s="491"/>
      <c r="HQW15" s="491"/>
      <c r="HQX15" s="491"/>
      <c r="HQY15" s="491"/>
      <c r="HQZ15" s="491"/>
      <c r="HRA15" s="491"/>
      <c r="HRB15" s="491"/>
      <c r="HRC15" s="492"/>
      <c r="HRD15" s="490"/>
      <c r="HRE15" s="491"/>
      <c r="HRF15" s="491"/>
      <c r="HRG15" s="491"/>
      <c r="HRH15" s="491"/>
      <c r="HRI15" s="491"/>
      <c r="HRJ15" s="491"/>
      <c r="HRK15" s="491"/>
      <c r="HRL15" s="491"/>
      <c r="HRM15" s="491"/>
      <c r="HRN15" s="492"/>
      <c r="HRO15" s="490"/>
      <c r="HRP15" s="491"/>
      <c r="HRQ15" s="491"/>
      <c r="HRR15" s="491"/>
      <c r="HRS15" s="491"/>
      <c r="HRT15" s="491"/>
      <c r="HRU15" s="491"/>
      <c r="HRV15" s="491"/>
      <c r="HRW15" s="491"/>
      <c r="HRX15" s="491"/>
      <c r="HRY15" s="492"/>
      <c r="HRZ15" s="490"/>
      <c r="HSA15" s="491"/>
      <c r="HSB15" s="491"/>
      <c r="HSC15" s="491"/>
      <c r="HSD15" s="491"/>
      <c r="HSE15" s="491"/>
      <c r="HSF15" s="491"/>
      <c r="HSG15" s="491"/>
      <c r="HSH15" s="491"/>
      <c r="HSI15" s="491"/>
      <c r="HSJ15" s="492"/>
      <c r="HSK15" s="490"/>
      <c r="HSL15" s="491"/>
      <c r="HSM15" s="491"/>
      <c r="HSN15" s="491"/>
      <c r="HSO15" s="491"/>
      <c r="HSP15" s="491"/>
      <c r="HSQ15" s="491"/>
      <c r="HSR15" s="491"/>
      <c r="HSS15" s="491"/>
      <c r="HST15" s="491"/>
      <c r="HSU15" s="492"/>
      <c r="HSV15" s="490"/>
      <c r="HSW15" s="491"/>
      <c r="HSX15" s="491"/>
      <c r="HSY15" s="491"/>
      <c r="HSZ15" s="491"/>
      <c r="HTA15" s="491"/>
      <c r="HTB15" s="491"/>
      <c r="HTC15" s="491"/>
      <c r="HTD15" s="491"/>
      <c r="HTE15" s="491"/>
      <c r="HTF15" s="492"/>
      <c r="HTG15" s="490"/>
      <c r="HTH15" s="491"/>
      <c r="HTI15" s="491"/>
      <c r="HTJ15" s="491"/>
      <c r="HTK15" s="491"/>
      <c r="HTL15" s="491"/>
      <c r="HTM15" s="491"/>
      <c r="HTN15" s="491"/>
      <c r="HTO15" s="491"/>
      <c r="HTP15" s="491"/>
      <c r="HTQ15" s="492"/>
      <c r="HTR15" s="490"/>
      <c r="HTS15" s="491"/>
      <c r="HTT15" s="491"/>
      <c r="HTU15" s="491"/>
      <c r="HTV15" s="491"/>
      <c r="HTW15" s="491"/>
      <c r="HTX15" s="491"/>
      <c r="HTY15" s="491"/>
      <c r="HTZ15" s="491"/>
      <c r="HUA15" s="491"/>
      <c r="HUB15" s="492"/>
      <c r="HUC15" s="490"/>
      <c r="HUD15" s="491"/>
      <c r="HUE15" s="491"/>
      <c r="HUF15" s="491"/>
      <c r="HUG15" s="491"/>
      <c r="HUH15" s="491"/>
      <c r="HUI15" s="491"/>
      <c r="HUJ15" s="491"/>
      <c r="HUK15" s="491"/>
      <c r="HUL15" s="491"/>
      <c r="HUM15" s="492"/>
      <c r="HUN15" s="490"/>
      <c r="HUO15" s="491"/>
      <c r="HUP15" s="491"/>
      <c r="HUQ15" s="491"/>
      <c r="HUR15" s="491"/>
      <c r="HUS15" s="491"/>
      <c r="HUT15" s="491"/>
      <c r="HUU15" s="491"/>
      <c r="HUV15" s="491"/>
      <c r="HUW15" s="491"/>
      <c r="HUX15" s="492"/>
      <c r="HUY15" s="490"/>
      <c r="HUZ15" s="491"/>
      <c r="HVA15" s="491"/>
      <c r="HVB15" s="491"/>
      <c r="HVC15" s="491"/>
      <c r="HVD15" s="491"/>
      <c r="HVE15" s="491"/>
      <c r="HVF15" s="491"/>
      <c r="HVG15" s="491"/>
      <c r="HVH15" s="491"/>
      <c r="HVI15" s="492"/>
      <c r="HVJ15" s="490"/>
      <c r="HVK15" s="491"/>
      <c r="HVL15" s="491"/>
      <c r="HVM15" s="491"/>
      <c r="HVN15" s="491"/>
      <c r="HVO15" s="491"/>
      <c r="HVP15" s="491"/>
      <c r="HVQ15" s="491"/>
      <c r="HVR15" s="491"/>
      <c r="HVS15" s="491"/>
      <c r="HVT15" s="492"/>
      <c r="HVU15" s="490"/>
      <c r="HVV15" s="491"/>
      <c r="HVW15" s="491"/>
      <c r="HVX15" s="491"/>
      <c r="HVY15" s="491"/>
      <c r="HVZ15" s="491"/>
      <c r="HWA15" s="491"/>
      <c r="HWB15" s="491"/>
      <c r="HWC15" s="491"/>
      <c r="HWD15" s="491"/>
      <c r="HWE15" s="492"/>
      <c r="HWF15" s="490"/>
      <c r="HWG15" s="491"/>
      <c r="HWH15" s="491"/>
      <c r="HWI15" s="491"/>
      <c r="HWJ15" s="491"/>
      <c r="HWK15" s="491"/>
      <c r="HWL15" s="491"/>
      <c r="HWM15" s="491"/>
      <c r="HWN15" s="491"/>
      <c r="HWO15" s="491"/>
      <c r="HWP15" s="492"/>
      <c r="HWQ15" s="490"/>
      <c r="HWR15" s="491"/>
      <c r="HWS15" s="491"/>
      <c r="HWT15" s="491"/>
      <c r="HWU15" s="491"/>
      <c r="HWV15" s="491"/>
      <c r="HWW15" s="491"/>
      <c r="HWX15" s="491"/>
      <c r="HWY15" s="491"/>
      <c r="HWZ15" s="491"/>
      <c r="HXA15" s="492"/>
      <c r="HXB15" s="490"/>
      <c r="HXC15" s="491"/>
      <c r="HXD15" s="491"/>
      <c r="HXE15" s="491"/>
      <c r="HXF15" s="491"/>
      <c r="HXG15" s="491"/>
      <c r="HXH15" s="491"/>
      <c r="HXI15" s="491"/>
      <c r="HXJ15" s="491"/>
      <c r="HXK15" s="491"/>
      <c r="HXL15" s="492"/>
      <c r="HXM15" s="490"/>
      <c r="HXN15" s="491"/>
      <c r="HXO15" s="491"/>
      <c r="HXP15" s="491"/>
      <c r="HXQ15" s="491"/>
      <c r="HXR15" s="491"/>
      <c r="HXS15" s="491"/>
      <c r="HXT15" s="491"/>
      <c r="HXU15" s="491"/>
      <c r="HXV15" s="491"/>
      <c r="HXW15" s="492"/>
      <c r="HXX15" s="490"/>
      <c r="HXY15" s="491"/>
      <c r="HXZ15" s="491"/>
      <c r="HYA15" s="491"/>
      <c r="HYB15" s="491"/>
      <c r="HYC15" s="491"/>
      <c r="HYD15" s="491"/>
      <c r="HYE15" s="491"/>
      <c r="HYF15" s="491"/>
      <c r="HYG15" s="491"/>
      <c r="HYH15" s="492"/>
      <c r="HYI15" s="490"/>
      <c r="HYJ15" s="491"/>
      <c r="HYK15" s="491"/>
      <c r="HYL15" s="491"/>
      <c r="HYM15" s="491"/>
      <c r="HYN15" s="491"/>
      <c r="HYO15" s="491"/>
      <c r="HYP15" s="491"/>
      <c r="HYQ15" s="491"/>
      <c r="HYR15" s="491"/>
      <c r="HYS15" s="492"/>
      <c r="HYT15" s="490"/>
      <c r="HYU15" s="491"/>
      <c r="HYV15" s="491"/>
      <c r="HYW15" s="491"/>
      <c r="HYX15" s="491"/>
      <c r="HYY15" s="491"/>
      <c r="HYZ15" s="491"/>
      <c r="HZA15" s="491"/>
      <c r="HZB15" s="491"/>
      <c r="HZC15" s="491"/>
      <c r="HZD15" s="492"/>
      <c r="HZE15" s="490"/>
      <c r="HZF15" s="491"/>
      <c r="HZG15" s="491"/>
      <c r="HZH15" s="491"/>
      <c r="HZI15" s="491"/>
      <c r="HZJ15" s="491"/>
      <c r="HZK15" s="491"/>
      <c r="HZL15" s="491"/>
      <c r="HZM15" s="491"/>
      <c r="HZN15" s="491"/>
      <c r="HZO15" s="492"/>
      <c r="HZP15" s="490"/>
      <c r="HZQ15" s="491"/>
      <c r="HZR15" s="491"/>
      <c r="HZS15" s="491"/>
      <c r="HZT15" s="491"/>
      <c r="HZU15" s="491"/>
      <c r="HZV15" s="491"/>
      <c r="HZW15" s="491"/>
      <c r="HZX15" s="491"/>
      <c r="HZY15" s="491"/>
      <c r="HZZ15" s="492"/>
      <c r="IAA15" s="490"/>
      <c r="IAB15" s="491"/>
      <c r="IAC15" s="491"/>
      <c r="IAD15" s="491"/>
      <c r="IAE15" s="491"/>
      <c r="IAF15" s="491"/>
      <c r="IAG15" s="491"/>
      <c r="IAH15" s="491"/>
      <c r="IAI15" s="491"/>
      <c r="IAJ15" s="491"/>
      <c r="IAK15" s="492"/>
      <c r="IAL15" s="490"/>
      <c r="IAM15" s="491"/>
      <c r="IAN15" s="491"/>
      <c r="IAO15" s="491"/>
      <c r="IAP15" s="491"/>
      <c r="IAQ15" s="491"/>
      <c r="IAR15" s="491"/>
      <c r="IAS15" s="491"/>
      <c r="IAT15" s="491"/>
      <c r="IAU15" s="491"/>
      <c r="IAV15" s="492"/>
      <c r="IAW15" s="490"/>
      <c r="IAX15" s="491"/>
      <c r="IAY15" s="491"/>
      <c r="IAZ15" s="491"/>
      <c r="IBA15" s="491"/>
      <c r="IBB15" s="491"/>
      <c r="IBC15" s="491"/>
      <c r="IBD15" s="491"/>
      <c r="IBE15" s="491"/>
      <c r="IBF15" s="491"/>
      <c r="IBG15" s="492"/>
      <c r="IBH15" s="490"/>
      <c r="IBI15" s="491"/>
      <c r="IBJ15" s="491"/>
      <c r="IBK15" s="491"/>
      <c r="IBL15" s="491"/>
      <c r="IBM15" s="491"/>
      <c r="IBN15" s="491"/>
      <c r="IBO15" s="491"/>
      <c r="IBP15" s="491"/>
      <c r="IBQ15" s="491"/>
      <c r="IBR15" s="492"/>
      <c r="IBS15" s="490"/>
      <c r="IBT15" s="491"/>
      <c r="IBU15" s="491"/>
      <c r="IBV15" s="491"/>
      <c r="IBW15" s="491"/>
      <c r="IBX15" s="491"/>
      <c r="IBY15" s="491"/>
      <c r="IBZ15" s="491"/>
      <c r="ICA15" s="491"/>
      <c r="ICB15" s="491"/>
      <c r="ICC15" s="492"/>
      <c r="ICD15" s="490"/>
      <c r="ICE15" s="491"/>
      <c r="ICF15" s="491"/>
      <c r="ICG15" s="491"/>
      <c r="ICH15" s="491"/>
      <c r="ICI15" s="491"/>
      <c r="ICJ15" s="491"/>
      <c r="ICK15" s="491"/>
      <c r="ICL15" s="491"/>
      <c r="ICM15" s="491"/>
      <c r="ICN15" s="492"/>
      <c r="ICO15" s="490"/>
      <c r="ICP15" s="491"/>
      <c r="ICQ15" s="491"/>
      <c r="ICR15" s="491"/>
      <c r="ICS15" s="491"/>
      <c r="ICT15" s="491"/>
      <c r="ICU15" s="491"/>
      <c r="ICV15" s="491"/>
      <c r="ICW15" s="491"/>
      <c r="ICX15" s="491"/>
      <c r="ICY15" s="492"/>
      <c r="ICZ15" s="490"/>
      <c r="IDA15" s="491"/>
      <c r="IDB15" s="491"/>
      <c r="IDC15" s="491"/>
      <c r="IDD15" s="491"/>
      <c r="IDE15" s="491"/>
      <c r="IDF15" s="491"/>
      <c r="IDG15" s="491"/>
      <c r="IDH15" s="491"/>
      <c r="IDI15" s="491"/>
      <c r="IDJ15" s="492"/>
      <c r="IDK15" s="490"/>
      <c r="IDL15" s="491"/>
      <c r="IDM15" s="491"/>
      <c r="IDN15" s="491"/>
      <c r="IDO15" s="491"/>
      <c r="IDP15" s="491"/>
      <c r="IDQ15" s="491"/>
      <c r="IDR15" s="491"/>
      <c r="IDS15" s="491"/>
      <c r="IDT15" s="491"/>
      <c r="IDU15" s="492"/>
      <c r="IDV15" s="490"/>
      <c r="IDW15" s="491"/>
      <c r="IDX15" s="491"/>
      <c r="IDY15" s="491"/>
      <c r="IDZ15" s="491"/>
      <c r="IEA15" s="491"/>
      <c r="IEB15" s="491"/>
      <c r="IEC15" s="491"/>
      <c r="IED15" s="491"/>
      <c r="IEE15" s="491"/>
      <c r="IEF15" s="492"/>
      <c r="IEG15" s="490"/>
      <c r="IEH15" s="491"/>
      <c r="IEI15" s="491"/>
      <c r="IEJ15" s="491"/>
      <c r="IEK15" s="491"/>
      <c r="IEL15" s="491"/>
      <c r="IEM15" s="491"/>
      <c r="IEN15" s="491"/>
      <c r="IEO15" s="491"/>
      <c r="IEP15" s="491"/>
      <c r="IEQ15" s="492"/>
      <c r="IER15" s="490"/>
      <c r="IES15" s="491"/>
      <c r="IET15" s="491"/>
      <c r="IEU15" s="491"/>
      <c r="IEV15" s="491"/>
      <c r="IEW15" s="491"/>
      <c r="IEX15" s="491"/>
      <c r="IEY15" s="491"/>
      <c r="IEZ15" s="491"/>
      <c r="IFA15" s="491"/>
      <c r="IFB15" s="492"/>
      <c r="IFC15" s="490"/>
      <c r="IFD15" s="491"/>
      <c r="IFE15" s="491"/>
      <c r="IFF15" s="491"/>
      <c r="IFG15" s="491"/>
      <c r="IFH15" s="491"/>
      <c r="IFI15" s="491"/>
      <c r="IFJ15" s="491"/>
      <c r="IFK15" s="491"/>
      <c r="IFL15" s="491"/>
      <c r="IFM15" s="492"/>
      <c r="IFN15" s="490"/>
      <c r="IFO15" s="491"/>
      <c r="IFP15" s="491"/>
      <c r="IFQ15" s="491"/>
      <c r="IFR15" s="491"/>
      <c r="IFS15" s="491"/>
      <c r="IFT15" s="491"/>
      <c r="IFU15" s="491"/>
      <c r="IFV15" s="491"/>
      <c r="IFW15" s="491"/>
      <c r="IFX15" s="492"/>
      <c r="IFY15" s="490"/>
      <c r="IFZ15" s="491"/>
      <c r="IGA15" s="491"/>
      <c r="IGB15" s="491"/>
      <c r="IGC15" s="491"/>
      <c r="IGD15" s="491"/>
      <c r="IGE15" s="491"/>
      <c r="IGF15" s="491"/>
      <c r="IGG15" s="491"/>
      <c r="IGH15" s="491"/>
      <c r="IGI15" s="492"/>
      <c r="IGJ15" s="490"/>
      <c r="IGK15" s="491"/>
      <c r="IGL15" s="491"/>
      <c r="IGM15" s="491"/>
      <c r="IGN15" s="491"/>
      <c r="IGO15" s="491"/>
      <c r="IGP15" s="491"/>
      <c r="IGQ15" s="491"/>
      <c r="IGR15" s="491"/>
      <c r="IGS15" s="491"/>
      <c r="IGT15" s="492"/>
      <c r="IGU15" s="490"/>
      <c r="IGV15" s="491"/>
      <c r="IGW15" s="491"/>
      <c r="IGX15" s="491"/>
      <c r="IGY15" s="491"/>
      <c r="IGZ15" s="491"/>
      <c r="IHA15" s="491"/>
      <c r="IHB15" s="491"/>
      <c r="IHC15" s="491"/>
      <c r="IHD15" s="491"/>
      <c r="IHE15" s="492"/>
      <c r="IHF15" s="490"/>
      <c r="IHG15" s="491"/>
      <c r="IHH15" s="491"/>
      <c r="IHI15" s="491"/>
      <c r="IHJ15" s="491"/>
      <c r="IHK15" s="491"/>
      <c r="IHL15" s="491"/>
      <c r="IHM15" s="491"/>
      <c r="IHN15" s="491"/>
      <c r="IHO15" s="491"/>
      <c r="IHP15" s="492"/>
      <c r="IHQ15" s="490"/>
      <c r="IHR15" s="491"/>
      <c r="IHS15" s="491"/>
      <c r="IHT15" s="491"/>
      <c r="IHU15" s="491"/>
      <c r="IHV15" s="491"/>
      <c r="IHW15" s="491"/>
      <c r="IHX15" s="491"/>
      <c r="IHY15" s="491"/>
      <c r="IHZ15" s="491"/>
      <c r="IIA15" s="492"/>
      <c r="IIB15" s="490"/>
      <c r="IIC15" s="491"/>
      <c r="IID15" s="491"/>
      <c r="IIE15" s="491"/>
      <c r="IIF15" s="491"/>
      <c r="IIG15" s="491"/>
      <c r="IIH15" s="491"/>
      <c r="III15" s="491"/>
      <c r="IIJ15" s="491"/>
      <c r="IIK15" s="491"/>
      <c r="IIL15" s="492"/>
      <c r="IIM15" s="490"/>
      <c r="IIN15" s="491"/>
      <c r="IIO15" s="491"/>
      <c r="IIP15" s="491"/>
      <c r="IIQ15" s="491"/>
      <c r="IIR15" s="491"/>
      <c r="IIS15" s="491"/>
      <c r="IIT15" s="491"/>
      <c r="IIU15" s="491"/>
      <c r="IIV15" s="491"/>
      <c r="IIW15" s="492"/>
      <c r="IIX15" s="490"/>
      <c r="IIY15" s="491"/>
      <c r="IIZ15" s="491"/>
      <c r="IJA15" s="491"/>
      <c r="IJB15" s="491"/>
      <c r="IJC15" s="491"/>
      <c r="IJD15" s="491"/>
      <c r="IJE15" s="491"/>
      <c r="IJF15" s="491"/>
      <c r="IJG15" s="491"/>
      <c r="IJH15" s="492"/>
      <c r="IJI15" s="490"/>
      <c r="IJJ15" s="491"/>
      <c r="IJK15" s="491"/>
      <c r="IJL15" s="491"/>
      <c r="IJM15" s="491"/>
      <c r="IJN15" s="491"/>
      <c r="IJO15" s="491"/>
      <c r="IJP15" s="491"/>
      <c r="IJQ15" s="491"/>
      <c r="IJR15" s="491"/>
      <c r="IJS15" s="492"/>
      <c r="IJT15" s="490"/>
      <c r="IJU15" s="491"/>
      <c r="IJV15" s="491"/>
      <c r="IJW15" s="491"/>
      <c r="IJX15" s="491"/>
      <c r="IJY15" s="491"/>
      <c r="IJZ15" s="491"/>
      <c r="IKA15" s="491"/>
      <c r="IKB15" s="491"/>
      <c r="IKC15" s="491"/>
      <c r="IKD15" s="492"/>
      <c r="IKE15" s="490"/>
      <c r="IKF15" s="491"/>
      <c r="IKG15" s="491"/>
      <c r="IKH15" s="491"/>
      <c r="IKI15" s="491"/>
      <c r="IKJ15" s="491"/>
      <c r="IKK15" s="491"/>
      <c r="IKL15" s="491"/>
      <c r="IKM15" s="491"/>
      <c r="IKN15" s="491"/>
      <c r="IKO15" s="492"/>
      <c r="IKP15" s="490"/>
      <c r="IKQ15" s="491"/>
      <c r="IKR15" s="491"/>
      <c r="IKS15" s="491"/>
      <c r="IKT15" s="491"/>
      <c r="IKU15" s="491"/>
      <c r="IKV15" s="491"/>
      <c r="IKW15" s="491"/>
      <c r="IKX15" s="491"/>
      <c r="IKY15" s="491"/>
      <c r="IKZ15" s="492"/>
      <c r="ILA15" s="490"/>
      <c r="ILB15" s="491"/>
      <c r="ILC15" s="491"/>
      <c r="ILD15" s="491"/>
      <c r="ILE15" s="491"/>
      <c r="ILF15" s="491"/>
      <c r="ILG15" s="491"/>
      <c r="ILH15" s="491"/>
      <c r="ILI15" s="491"/>
      <c r="ILJ15" s="491"/>
      <c r="ILK15" s="492"/>
      <c r="ILL15" s="490"/>
      <c r="ILM15" s="491"/>
      <c r="ILN15" s="491"/>
      <c r="ILO15" s="491"/>
      <c r="ILP15" s="491"/>
      <c r="ILQ15" s="491"/>
      <c r="ILR15" s="491"/>
      <c r="ILS15" s="491"/>
      <c r="ILT15" s="491"/>
      <c r="ILU15" s="491"/>
      <c r="ILV15" s="492"/>
      <c r="ILW15" s="490"/>
      <c r="ILX15" s="491"/>
      <c r="ILY15" s="491"/>
      <c r="ILZ15" s="491"/>
      <c r="IMA15" s="491"/>
      <c r="IMB15" s="491"/>
      <c r="IMC15" s="491"/>
      <c r="IMD15" s="491"/>
      <c r="IME15" s="491"/>
      <c r="IMF15" s="491"/>
      <c r="IMG15" s="492"/>
      <c r="IMH15" s="490"/>
      <c r="IMI15" s="491"/>
      <c r="IMJ15" s="491"/>
      <c r="IMK15" s="491"/>
      <c r="IML15" s="491"/>
      <c r="IMM15" s="491"/>
      <c r="IMN15" s="491"/>
      <c r="IMO15" s="491"/>
      <c r="IMP15" s="491"/>
      <c r="IMQ15" s="491"/>
      <c r="IMR15" s="492"/>
      <c r="IMS15" s="490"/>
      <c r="IMT15" s="491"/>
      <c r="IMU15" s="491"/>
      <c r="IMV15" s="491"/>
      <c r="IMW15" s="491"/>
      <c r="IMX15" s="491"/>
      <c r="IMY15" s="491"/>
      <c r="IMZ15" s="491"/>
      <c r="INA15" s="491"/>
      <c r="INB15" s="491"/>
      <c r="INC15" s="492"/>
      <c r="IND15" s="490"/>
      <c r="INE15" s="491"/>
      <c r="INF15" s="491"/>
      <c r="ING15" s="491"/>
      <c r="INH15" s="491"/>
      <c r="INI15" s="491"/>
      <c r="INJ15" s="491"/>
      <c r="INK15" s="491"/>
      <c r="INL15" s="491"/>
      <c r="INM15" s="491"/>
      <c r="INN15" s="492"/>
      <c r="INO15" s="490"/>
      <c r="INP15" s="491"/>
      <c r="INQ15" s="491"/>
      <c r="INR15" s="491"/>
      <c r="INS15" s="491"/>
      <c r="INT15" s="491"/>
      <c r="INU15" s="491"/>
      <c r="INV15" s="491"/>
      <c r="INW15" s="491"/>
      <c r="INX15" s="491"/>
      <c r="INY15" s="492"/>
      <c r="INZ15" s="490"/>
      <c r="IOA15" s="491"/>
      <c r="IOB15" s="491"/>
      <c r="IOC15" s="491"/>
      <c r="IOD15" s="491"/>
      <c r="IOE15" s="491"/>
      <c r="IOF15" s="491"/>
      <c r="IOG15" s="491"/>
      <c r="IOH15" s="491"/>
      <c r="IOI15" s="491"/>
      <c r="IOJ15" s="492"/>
      <c r="IOK15" s="490"/>
      <c r="IOL15" s="491"/>
      <c r="IOM15" s="491"/>
      <c r="ION15" s="491"/>
      <c r="IOO15" s="491"/>
      <c r="IOP15" s="491"/>
      <c r="IOQ15" s="491"/>
      <c r="IOR15" s="491"/>
      <c r="IOS15" s="491"/>
      <c r="IOT15" s="491"/>
      <c r="IOU15" s="492"/>
      <c r="IOV15" s="490"/>
      <c r="IOW15" s="491"/>
      <c r="IOX15" s="491"/>
      <c r="IOY15" s="491"/>
      <c r="IOZ15" s="491"/>
      <c r="IPA15" s="491"/>
      <c r="IPB15" s="491"/>
      <c r="IPC15" s="491"/>
      <c r="IPD15" s="491"/>
      <c r="IPE15" s="491"/>
      <c r="IPF15" s="492"/>
      <c r="IPG15" s="490"/>
      <c r="IPH15" s="491"/>
      <c r="IPI15" s="491"/>
      <c r="IPJ15" s="491"/>
      <c r="IPK15" s="491"/>
      <c r="IPL15" s="491"/>
      <c r="IPM15" s="491"/>
      <c r="IPN15" s="491"/>
      <c r="IPO15" s="491"/>
      <c r="IPP15" s="491"/>
      <c r="IPQ15" s="492"/>
      <c r="IPR15" s="490"/>
      <c r="IPS15" s="491"/>
      <c r="IPT15" s="491"/>
      <c r="IPU15" s="491"/>
      <c r="IPV15" s="491"/>
      <c r="IPW15" s="491"/>
      <c r="IPX15" s="491"/>
      <c r="IPY15" s="491"/>
      <c r="IPZ15" s="491"/>
      <c r="IQA15" s="491"/>
      <c r="IQB15" s="492"/>
      <c r="IQC15" s="490"/>
      <c r="IQD15" s="491"/>
      <c r="IQE15" s="491"/>
      <c r="IQF15" s="491"/>
      <c r="IQG15" s="491"/>
      <c r="IQH15" s="491"/>
      <c r="IQI15" s="491"/>
      <c r="IQJ15" s="491"/>
      <c r="IQK15" s="491"/>
      <c r="IQL15" s="491"/>
      <c r="IQM15" s="492"/>
      <c r="IQN15" s="490"/>
      <c r="IQO15" s="491"/>
      <c r="IQP15" s="491"/>
      <c r="IQQ15" s="491"/>
      <c r="IQR15" s="491"/>
      <c r="IQS15" s="491"/>
      <c r="IQT15" s="491"/>
      <c r="IQU15" s="491"/>
      <c r="IQV15" s="491"/>
      <c r="IQW15" s="491"/>
      <c r="IQX15" s="492"/>
      <c r="IQY15" s="490"/>
      <c r="IQZ15" s="491"/>
      <c r="IRA15" s="491"/>
      <c r="IRB15" s="491"/>
      <c r="IRC15" s="491"/>
      <c r="IRD15" s="491"/>
      <c r="IRE15" s="491"/>
      <c r="IRF15" s="491"/>
      <c r="IRG15" s="491"/>
      <c r="IRH15" s="491"/>
      <c r="IRI15" s="492"/>
      <c r="IRJ15" s="490"/>
      <c r="IRK15" s="491"/>
      <c r="IRL15" s="491"/>
      <c r="IRM15" s="491"/>
      <c r="IRN15" s="491"/>
      <c r="IRO15" s="491"/>
      <c r="IRP15" s="491"/>
      <c r="IRQ15" s="491"/>
      <c r="IRR15" s="491"/>
      <c r="IRS15" s="491"/>
      <c r="IRT15" s="492"/>
      <c r="IRU15" s="490"/>
      <c r="IRV15" s="491"/>
      <c r="IRW15" s="491"/>
      <c r="IRX15" s="491"/>
      <c r="IRY15" s="491"/>
      <c r="IRZ15" s="491"/>
      <c r="ISA15" s="491"/>
      <c r="ISB15" s="491"/>
      <c r="ISC15" s="491"/>
      <c r="ISD15" s="491"/>
      <c r="ISE15" s="492"/>
      <c r="ISF15" s="490"/>
      <c r="ISG15" s="491"/>
      <c r="ISH15" s="491"/>
      <c r="ISI15" s="491"/>
      <c r="ISJ15" s="491"/>
      <c r="ISK15" s="491"/>
      <c r="ISL15" s="491"/>
      <c r="ISM15" s="491"/>
      <c r="ISN15" s="491"/>
      <c r="ISO15" s="491"/>
      <c r="ISP15" s="492"/>
      <c r="ISQ15" s="490"/>
      <c r="ISR15" s="491"/>
      <c r="ISS15" s="491"/>
      <c r="IST15" s="491"/>
      <c r="ISU15" s="491"/>
      <c r="ISV15" s="491"/>
      <c r="ISW15" s="491"/>
      <c r="ISX15" s="491"/>
      <c r="ISY15" s="491"/>
      <c r="ISZ15" s="491"/>
      <c r="ITA15" s="492"/>
      <c r="ITB15" s="490"/>
      <c r="ITC15" s="491"/>
      <c r="ITD15" s="491"/>
      <c r="ITE15" s="491"/>
      <c r="ITF15" s="491"/>
      <c r="ITG15" s="491"/>
      <c r="ITH15" s="491"/>
      <c r="ITI15" s="491"/>
      <c r="ITJ15" s="491"/>
      <c r="ITK15" s="491"/>
      <c r="ITL15" s="492"/>
      <c r="ITM15" s="490"/>
      <c r="ITN15" s="491"/>
      <c r="ITO15" s="491"/>
      <c r="ITP15" s="491"/>
      <c r="ITQ15" s="491"/>
      <c r="ITR15" s="491"/>
      <c r="ITS15" s="491"/>
      <c r="ITT15" s="491"/>
      <c r="ITU15" s="491"/>
      <c r="ITV15" s="491"/>
      <c r="ITW15" s="492"/>
      <c r="ITX15" s="490"/>
      <c r="ITY15" s="491"/>
      <c r="ITZ15" s="491"/>
      <c r="IUA15" s="491"/>
      <c r="IUB15" s="491"/>
      <c r="IUC15" s="491"/>
      <c r="IUD15" s="491"/>
      <c r="IUE15" s="491"/>
      <c r="IUF15" s="491"/>
      <c r="IUG15" s="491"/>
      <c r="IUH15" s="492"/>
      <c r="IUI15" s="490"/>
      <c r="IUJ15" s="491"/>
      <c r="IUK15" s="491"/>
      <c r="IUL15" s="491"/>
      <c r="IUM15" s="491"/>
      <c r="IUN15" s="491"/>
      <c r="IUO15" s="491"/>
      <c r="IUP15" s="491"/>
      <c r="IUQ15" s="491"/>
      <c r="IUR15" s="491"/>
      <c r="IUS15" s="492"/>
      <c r="IUT15" s="490"/>
      <c r="IUU15" s="491"/>
      <c r="IUV15" s="491"/>
      <c r="IUW15" s="491"/>
      <c r="IUX15" s="491"/>
      <c r="IUY15" s="491"/>
      <c r="IUZ15" s="491"/>
      <c r="IVA15" s="491"/>
      <c r="IVB15" s="491"/>
      <c r="IVC15" s="491"/>
      <c r="IVD15" s="492"/>
      <c r="IVE15" s="490"/>
      <c r="IVF15" s="491"/>
      <c r="IVG15" s="491"/>
      <c r="IVH15" s="491"/>
      <c r="IVI15" s="491"/>
      <c r="IVJ15" s="491"/>
      <c r="IVK15" s="491"/>
      <c r="IVL15" s="491"/>
      <c r="IVM15" s="491"/>
      <c r="IVN15" s="491"/>
      <c r="IVO15" s="492"/>
      <c r="IVP15" s="490"/>
      <c r="IVQ15" s="491"/>
      <c r="IVR15" s="491"/>
      <c r="IVS15" s="491"/>
      <c r="IVT15" s="491"/>
      <c r="IVU15" s="491"/>
      <c r="IVV15" s="491"/>
      <c r="IVW15" s="491"/>
      <c r="IVX15" s="491"/>
      <c r="IVY15" s="491"/>
      <c r="IVZ15" s="492"/>
      <c r="IWA15" s="490"/>
      <c r="IWB15" s="491"/>
      <c r="IWC15" s="491"/>
      <c r="IWD15" s="491"/>
      <c r="IWE15" s="491"/>
      <c r="IWF15" s="491"/>
      <c r="IWG15" s="491"/>
      <c r="IWH15" s="491"/>
      <c r="IWI15" s="491"/>
      <c r="IWJ15" s="491"/>
      <c r="IWK15" s="492"/>
      <c r="IWL15" s="490"/>
      <c r="IWM15" s="491"/>
      <c r="IWN15" s="491"/>
      <c r="IWO15" s="491"/>
      <c r="IWP15" s="491"/>
      <c r="IWQ15" s="491"/>
      <c r="IWR15" s="491"/>
      <c r="IWS15" s="491"/>
      <c r="IWT15" s="491"/>
      <c r="IWU15" s="491"/>
      <c r="IWV15" s="492"/>
      <c r="IWW15" s="490"/>
      <c r="IWX15" s="491"/>
      <c r="IWY15" s="491"/>
      <c r="IWZ15" s="491"/>
      <c r="IXA15" s="491"/>
      <c r="IXB15" s="491"/>
      <c r="IXC15" s="491"/>
      <c r="IXD15" s="491"/>
      <c r="IXE15" s="491"/>
      <c r="IXF15" s="491"/>
      <c r="IXG15" s="492"/>
      <c r="IXH15" s="490"/>
      <c r="IXI15" s="491"/>
      <c r="IXJ15" s="491"/>
      <c r="IXK15" s="491"/>
      <c r="IXL15" s="491"/>
      <c r="IXM15" s="491"/>
      <c r="IXN15" s="491"/>
      <c r="IXO15" s="491"/>
      <c r="IXP15" s="491"/>
      <c r="IXQ15" s="491"/>
      <c r="IXR15" s="492"/>
      <c r="IXS15" s="490"/>
      <c r="IXT15" s="491"/>
      <c r="IXU15" s="491"/>
      <c r="IXV15" s="491"/>
      <c r="IXW15" s="491"/>
      <c r="IXX15" s="491"/>
      <c r="IXY15" s="491"/>
      <c r="IXZ15" s="491"/>
      <c r="IYA15" s="491"/>
      <c r="IYB15" s="491"/>
      <c r="IYC15" s="492"/>
      <c r="IYD15" s="490"/>
      <c r="IYE15" s="491"/>
      <c r="IYF15" s="491"/>
      <c r="IYG15" s="491"/>
      <c r="IYH15" s="491"/>
      <c r="IYI15" s="491"/>
      <c r="IYJ15" s="491"/>
      <c r="IYK15" s="491"/>
      <c r="IYL15" s="491"/>
      <c r="IYM15" s="491"/>
      <c r="IYN15" s="492"/>
      <c r="IYO15" s="490"/>
      <c r="IYP15" s="491"/>
      <c r="IYQ15" s="491"/>
      <c r="IYR15" s="491"/>
      <c r="IYS15" s="491"/>
      <c r="IYT15" s="491"/>
      <c r="IYU15" s="491"/>
      <c r="IYV15" s="491"/>
      <c r="IYW15" s="491"/>
      <c r="IYX15" s="491"/>
      <c r="IYY15" s="492"/>
      <c r="IYZ15" s="490"/>
      <c r="IZA15" s="491"/>
      <c r="IZB15" s="491"/>
      <c r="IZC15" s="491"/>
      <c r="IZD15" s="491"/>
      <c r="IZE15" s="491"/>
      <c r="IZF15" s="491"/>
      <c r="IZG15" s="491"/>
      <c r="IZH15" s="491"/>
      <c r="IZI15" s="491"/>
      <c r="IZJ15" s="492"/>
      <c r="IZK15" s="490"/>
      <c r="IZL15" s="491"/>
      <c r="IZM15" s="491"/>
      <c r="IZN15" s="491"/>
      <c r="IZO15" s="491"/>
      <c r="IZP15" s="491"/>
      <c r="IZQ15" s="491"/>
      <c r="IZR15" s="491"/>
      <c r="IZS15" s="491"/>
      <c r="IZT15" s="491"/>
      <c r="IZU15" s="492"/>
      <c r="IZV15" s="490"/>
      <c r="IZW15" s="491"/>
      <c r="IZX15" s="491"/>
      <c r="IZY15" s="491"/>
      <c r="IZZ15" s="491"/>
      <c r="JAA15" s="491"/>
      <c r="JAB15" s="491"/>
      <c r="JAC15" s="491"/>
      <c r="JAD15" s="491"/>
      <c r="JAE15" s="491"/>
      <c r="JAF15" s="492"/>
      <c r="JAG15" s="490"/>
      <c r="JAH15" s="491"/>
      <c r="JAI15" s="491"/>
      <c r="JAJ15" s="491"/>
      <c r="JAK15" s="491"/>
      <c r="JAL15" s="491"/>
      <c r="JAM15" s="491"/>
      <c r="JAN15" s="491"/>
      <c r="JAO15" s="491"/>
      <c r="JAP15" s="491"/>
      <c r="JAQ15" s="492"/>
      <c r="JAR15" s="490"/>
      <c r="JAS15" s="491"/>
      <c r="JAT15" s="491"/>
      <c r="JAU15" s="491"/>
      <c r="JAV15" s="491"/>
      <c r="JAW15" s="491"/>
      <c r="JAX15" s="491"/>
      <c r="JAY15" s="491"/>
      <c r="JAZ15" s="491"/>
      <c r="JBA15" s="491"/>
      <c r="JBB15" s="492"/>
      <c r="JBC15" s="490"/>
      <c r="JBD15" s="491"/>
      <c r="JBE15" s="491"/>
      <c r="JBF15" s="491"/>
      <c r="JBG15" s="491"/>
      <c r="JBH15" s="491"/>
      <c r="JBI15" s="491"/>
      <c r="JBJ15" s="491"/>
      <c r="JBK15" s="491"/>
      <c r="JBL15" s="491"/>
      <c r="JBM15" s="492"/>
      <c r="JBN15" s="490"/>
      <c r="JBO15" s="491"/>
      <c r="JBP15" s="491"/>
      <c r="JBQ15" s="491"/>
      <c r="JBR15" s="491"/>
      <c r="JBS15" s="491"/>
      <c r="JBT15" s="491"/>
      <c r="JBU15" s="491"/>
      <c r="JBV15" s="491"/>
      <c r="JBW15" s="491"/>
      <c r="JBX15" s="492"/>
      <c r="JBY15" s="490"/>
      <c r="JBZ15" s="491"/>
      <c r="JCA15" s="491"/>
      <c r="JCB15" s="491"/>
      <c r="JCC15" s="491"/>
      <c r="JCD15" s="491"/>
      <c r="JCE15" s="491"/>
      <c r="JCF15" s="491"/>
      <c r="JCG15" s="491"/>
      <c r="JCH15" s="491"/>
      <c r="JCI15" s="492"/>
      <c r="JCJ15" s="490"/>
      <c r="JCK15" s="491"/>
      <c r="JCL15" s="491"/>
      <c r="JCM15" s="491"/>
      <c r="JCN15" s="491"/>
      <c r="JCO15" s="491"/>
      <c r="JCP15" s="491"/>
      <c r="JCQ15" s="491"/>
      <c r="JCR15" s="491"/>
      <c r="JCS15" s="491"/>
      <c r="JCT15" s="492"/>
      <c r="JCU15" s="490"/>
      <c r="JCV15" s="491"/>
      <c r="JCW15" s="491"/>
      <c r="JCX15" s="491"/>
      <c r="JCY15" s="491"/>
      <c r="JCZ15" s="491"/>
      <c r="JDA15" s="491"/>
      <c r="JDB15" s="491"/>
      <c r="JDC15" s="491"/>
      <c r="JDD15" s="491"/>
      <c r="JDE15" s="492"/>
      <c r="JDF15" s="490"/>
      <c r="JDG15" s="491"/>
      <c r="JDH15" s="491"/>
      <c r="JDI15" s="491"/>
      <c r="JDJ15" s="491"/>
      <c r="JDK15" s="491"/>
      <c r="JDL15" s="491"/>
      <c r="JDM15" s="491"/>
      <c r="JDN15" s="491"/>
      <c r="JDO15" s="491"/>
      <c r="JDP15" s="492"/>
      <c r="JDQ15" s="490"/>
      <c r="JDR15" s="491"/>
      <c r="JDS15" s="491"/>
      <c r="JDT15" s="491"/>
      <c r="JDU15" s="491"/>
      <c r="JDV15" s="491"/>
      <c r="JDW15" s="491"/>
      <c r="JDX15" s="491"/>
      <c r="JDY15" s="491"/>
      <c r="JDZ15" s="491"/>
      <c r="JEA15" s="492"/>
      <c r="JEB15" s="490"/>
      <c r="JEC15" s="491"/>
      <c r="JED15" s="491"/>
      <c r="JEE15" s="491"/>
      <c r="JEF15" s="491"/>
      <c r="JEG15" s="491"/>
      <c r="JEH15" s="491"/>
      <c r="JEI15" s="491"/>
      <c r="JEJ15" s="491"/>
      <c r="JEK15" s="491"/>
      <c r="JEL15" s="492"/>
      <c r="JEM15" s="490"/>
      <c r="JEN15" s="491"/>
      <c r="JEO15" s="491"/>
      <c r="JEP15" s="491"/>
      <c r="JEQ15" s="491"/>
      <c r="JER15" s="491"/>
      <c r="JES15" s="491"/>
      <c r="JET15" s="491"/>
      <c r="JEU15" s="491"/>
      <c r="JEV15" s="491"/>
      <c r="JEW15" s="492"/>
      <c r="JEX15" s="490"/>
      <c r="JEY15" s="491"/>
      <c r="JEZ15" s="491"/>
      <c r="JFA15" s="491"/>
      <c r="JFB15" s="491"/>
      <c r="JFC15" s="491"/>
      <c r="JFD15" s="491"/>
      <c r="JFE15" s="491"/>
      <c r="JFF15" s="491"/>
      <c r="JFG15" s="491"/>
      <c r="JFH15" s="492"/>
      <c r="JFI15" s="490"/>
      <c r="JFJ15" s="491"/>
      <c r="JFK15" s="491"/>
      <c r="JFL15" s="491"/>
      <c r="JFM15" s="491"/>
      <c r="JFN15" s="491"/>
      <c r="JFO15" s="491"/>
      <c r="JFP15" s="491"/>
      <c r="JFQ15" s="491"/>
      <c r="JFR15" s="491"/>
      <c r="JFS15" s="492"/>
      <c r="JFT15" s="490"/>
      <c r="JFU15" s="491"/>
      <c r="JFV15" s="491"/>
      <c r="JFW15" s="491"/>
      <c r="JFX15" s="491"/>
      <c r="JFY15" s="491"/>
      <c r="JFZ15" s="491"/>
      <c r="JGA15" s="491"/>
      <c r="JGB15" s="491"/>
      <c r="JGC15" s="491"/>
      <c r="JGD15" s="492"/>
      <c r="JGE15" s="490"/>
      <c r="JGF15" s="491"/>
      <c r="JGG15" s="491"/>
      <c r="JGH15" s="491"/>
      <c r="JGI15" s="491"/>
      <c r="JGJ15" s="491"/>
      <c r="JGK15" s="491"/>
      <c r="JGL15" s="491"/>
      <c r="JGM15" s="491"/>
      <c r="JGN15" s="491"/>
      <c r="JGO15" s="492"/>
      <c r="JGP15" s="490"/>
      <c r="JGQ15" s="491"/>
      <c r="JGR15" s="491"/>
      <c r="JGS15" s="491"/>
      <c r="JGT15" s="491"/>
      <c r="JGU15" s="491"/>
      <c r="JGV15" s="491"/>
      <c r="JGW15" s="491"/>
      <c r="JGX15" s="491"/>
      <c r="JGY15" s="491"/>
      <c r="JGZ15" s="492"/>
      <c r="JHA15" s="490"/>
      <c r="JHB15" s="491"/>
      <c r="JHC15" s="491"/>
      <c r="JHD15" s="491"/>
      <c r="JHE15" s="491"/>
      <c r="JHF15" s="491"/>
      <c r="JHG15" s="491"/>
      <c r="JHH15" s="491"/>
      <c r="JHI15" s="491"/>
      <c r="JHJ15" s="491"/>
      <c r="JHK15" s="492"/>
      <c r="JHL15" s="490"/>
      <c r="JHM15" s="491"/>
      <c r="JHN15" s="491"/>
      <c r="JHO15" s="491"/>
      <c r="JHP15" s="491"/>
      <c r="JHQ15" s="491"/>
      <c r="JHR15" s="491"/>
      <c r="JHS15" s="491"/>
      <c r="JHT15" s="491"/>
      <c r="JHU15" s="491"/>
      <c r="JHV15" s="492"/>
      <c r="JHW15" s="490"/>
      <c r="JHX15" s="491"/>
      <c r="JHY15" s="491"/>
      <c r="JHZ15" s="491"/>
      <c r="JIA15" s="491"/>
      <c r="JIB15" s="491"/>
      <c r="JIC15" s="491"/>
      <c r="JID15" s="491"/>
      <c r="JIE15" s="491"/>
      <c r="JIF15" s="491"/>
      <c r="JIG15" s="492"/>
      <c r="JIH15" s="490"/>
      <c r="JII15" s="491"/>
      <c r="JIJ15" s="491"/>
      <c r="JIK15" s="491"/>
      <c r="JIL15" s="491"/>
      <c r="JIM15" s="491"/>
      <c r="JIN15" s="491"/>
      <c r="JIO15" s="491"/>
      <c r="JIP15" s="491"/>
      <c r="JIQ15" s="491"/>
      <c r="JIR15" s="492"/>
      <c r="JIS15" s="490"/>
      <c r="JIT15" s="491"/>
      <c r="JIU15" s="491"/>
      <c r="JIV15" s="491"/>
      <c r="JIW15" s="491"/>
      <c r="JIX15" s="491"/>
      <c r="JIY15" s="491"/>
      <c r="JIZ15" s="491"/>
      <c r="JJA15" s="491"/>
      <c r="JJB15" s="491"/>
      <c r="JJC15" s="492"/>
      <c r="JJD15" s="490"/>
      <c r="JJE15" s="491"/>
      <c r="JJF15" s="491"/>
      <c r="JJG15" s="491"/>
      <c r="JJH15" s="491"/>
      <c r="JJI15" s="491"/>
      <c r="JJJ15" s="491"/>
      <c r="JJK15" s="491"/>
      <c r="JJL15" s="491"/>
      <c r="JJM15" s="491"/>
      <c r="JJN15" s="492"/>
      <c r="JJO15" s="490"/>
      <c r="JJP15" s="491"/>
      <c r="JJQ15" s="491"/>
      <c r="JJR15" s="491"/>
      <c r="JJS15" s="491"/>
      <c r="JJT15" s="491"/>
      <c r="JJU15" s="491"/>
      <c r="JJV15" s="491"/>
      <c r="JJW15" s="491"/>
      <c r="JJX15" s="491"/>
      <c r="JJY15" s="492"/>
      <c r="JJZ15" s="490"/>
      <c r="JKA15" s="491"/>
      <c r="JKB15" s="491"/>
      <c r="JKC15" s="491"/>
      <c r="JKD15" s="491"/>
      <c r="JKE15" s="491"/>
      <c r="JKF15" s="491"/>
      <c r="JKG15" s="491"/>
      <c r="JKH15" s="491"/>
      <c r="JKI15" s="491"/>
      <c r="JKJ15" s="492"/>
      <c r="JKK15" s="490"/>
      <c r="JKL15" s="491"/>
      <c r="JKM15" s="491"/>
      <c r="JKN15" s="491"/>
      <c r="JKO15" s="491"/>
      <c r="JKP15" s="491"/>
      <c r="JKQ15" s="491"/>
      <c r="JKR15" s="491"/>
      <c r="JKS15" s="491"/>
      <c r="JKT15" s="491"/>
      <c r="JKU15" s="492"/>
      <c r="JKV15" s="490"/>
      <c r="JKW15" s="491"/>
      <c r="JKX15" s="491"/>
      <c r="JKY15" s="491"/>
      <c r="JKZ15" s="491"/>
      <c r="JLA15" s="491"/>
      <c r="JLB15" s="491"/>
      <c r="JLC15" s="491"/>
      <c r="JLD15" s="491"/>
      <c r="JLE15" s="491"/>
      <c r="JLF15" s="492"/>
      <c r="JLG15" s="490"/>
      <c r="JLH15" s="491"/>
      <c r="JLI15" s="491"/>
      <c r="JLJ15" s="491"/>
      <c r="JLK15" s="491"/>
      <c r="JLL15" s="491"/>
      <c r="JLM15" s="491"/>
      <c r="JLN15" s="491"/>
      <c r="JLO15" s="491"/>
      <c r="JLP15" s="491"/>
      <c r="JLQ15" s="492"/>
      <c r="JLR15" s="490"/>
      <c r="JLS15" s="491"/>
      <c r="JLT15" s="491"/>
      <c r="JLU15" s="491"/>
      <c r="JLV15" s="491"/>
      <c r="JLW15" s="491"/>
      <c r="JLX15" s="491"/>
      <c r="JLY15" s="491"/>
      <c r="JLZ15" s="491"/>
      <c r="JMA15" s="491"/>
      <c r="JMB15" s="492"/>
      <c r="JMC15" s="490"/>
      <c r="JMD15" s="491"/>
      <c r="JME15" s="491"/>
      <c r="JMF15" s="491"/>
      <c r="JMG15" s="491"/>
      <c r="JMH15" s="491"/>
      <c r="JMI15" s="491"/>
      <c r="JMJ15" s="491"/>
      <c r="JMK15" s="491"/>
      <c r="JML15" s="491"/>
      <c r="JMM15" s="492"/>
      <c r="JMN15" s="490"/>
      <c r="JMO15" s="491"/>
      <c r="JMP15" s="491"/>
      <c r="JMQ15" s="491"/>
      <c r="JMR15" s="491"/>
      <c r="JMS15" s="491"/>
      <c r="JMT15" s="491"/>
      <c r="JMU15" s="491"/>
      <c r="JMV15" s="491"/>
      <c r="JMW15" s="491"/>
      <c r="JMX15" s="492"/>
      <c r="JMY15" s="490"/>
      <c r="JMZ15" s="491"/>
      <c r="JNA15" s="491"/>
      <c r="JNB15" s="491"/>
      <c r="JNC15" s="491"/>
      <c r="JND15" s="491"/>
      <c r="JNE15" s="491"/>
      <c r="JNF15" s="491"/>
      <c r="JNG15" s="491"/>
      <c r="JNH15" s="491"/>
      <c r="JNI15" s="492"/>
      <c r="JNJ15" s="490"/>
      <c r="JNK15" s="491"/>
      <c r="JNL15" s="491"/>
      <c r="JNM15" s="491"/>
      <c r="JNN15" s="491"/>
      <c r="JNO15" s="491"/>
      <c r="JNP15" s="491"/>
      <c r="JNQ15" s="491"/>
      <c r="JNR15" s="491"/>
      <c r="JNS15" s="491"/>
      <c r="JNT15" s="492"/>
      <c r="JNU15" s="490"/>
      <c r="JNV15" s="491"/>
      <c r="JNW15" s="491"/>
      <c r="JNX15" s="491"/>
      <c r="JNY15" s="491"/>
      <c r="JNZ15" s="491"/>
      <c r="JOA15" s="491"/>
      <c r="JOB15" s="491"/>
      <c r="JOC15" s="491"/>
      <c r="JOD15" s="491"/>
      <c r="JOE15" s="492"/>
      <c r="JOF15" s="490"/>
      <c r="JOG15" s="491"/>
      <c r="JOH15" s="491"/>
      <c r="JOI15" s="491"/>
      <c r="JOJ15" s="491"/>
      <c r="JOK15" s="491"/>
      <c r="JOL15" s="491"/>
      <c r="JOM15" s="491"/>
      <c r="JON15" s="491"/>
      <c r="JOO15" s="491"/>
      <c r="JOP15" s="492"/>
      <c r="JOQ15" s="490"/>
      <c r="JOR15" s="491"/>
      <c r="JOS15" s="491"/>
      <c r="JOT15" s="491"/>
      <c r="JOU15" s="491"/>
      <c r="JOV15" s="491"/>
      <c r="JOW15" s="491"/>
      <c r="JOX15" s="491"/>
      <c r="JOY15" s="491"/>
      <c r="JOZ15" s="491"/>
      <c r="JPA15" s="492"/>
      <c r="JPB15" s="490"/>
      <c r="JPC15" s="491"/>
      <c r="JPD15" s="491"/>
      <c r="JPE15" s="491"/>
      <c r="JPF15" s="491"/>
      <c r="JPG15" s="491"/>
      <c r="JPH15" s="491"/>
      <c r="JPI15" s="491"/>
      <c r="JPJ15" s="491"/>
      <c r="JPK15" s="491"/>
      <c r="JPL15" s="492"/>
      <c r="JPM15" s="490"/>
      <c r="JPN15" s="491"/>
      <c r="JPO15" s="491"/>
      <c r="JPP15" s="491"/>
      <c r="JPQ15" s="491"/>
      <c r="JPR15" s="491"/>
      <c r="JPS15" s="491"/>
      <c r="JPT15" s="491"/>
      <c r="JPU15" s="491"/>
      <c r="JPV15" s="491"/>
      <c r="JPW15" s="492"/>
      <c r="JPX15" s="490"/>
      <c r="JPY15" s="491"/>
      <c r="JPZ15" s="491"/>
      <c r="JQA15" s="491"/>
      <c r="JQB15" s="491"/>
      <c r="JQC15" s="491"/>
      <c r="JQD15" s="491"/>
      <c r="JQE15" s="491"/>
      <c r="JQF15" s="491"/>
      <c r="JQG15" s="491"/>
      <c r="JQH15" s="492"/>
      <c r="JQI15" s="490"/>
      <c r="JQJ15" s="491"/>
      <c r="JQK15" s="491"/>
      <c r="JQL15" s="491"/>
      <c r="JQM15" s="491"/>
      <c r="JQN15" s="491"/>
      <c r="JQO15" s="491"/>
      <c r="JQP15" s="491"/>
      <c r="JQQ15" s="491"/>
      <c r="JQR15" s="491"/>
      <c r="JQS15" s="492"/>
      <c r="JQT15" s="490"/>
      <c r="JQU15" s="491"/>
      <c r="JQV15" s="491"/>
      <c r="JQW15" s="491"/>
      <c r="JQX15" s="491"/>
      <c r="JQY15" s="491"/>
      <c r="JQZ15" s="491"/>
      <c r="JRA15" s="491"/>
      <c r="JRB15" s="491"/>
      <c r="JRC15" s="491"/>
      <c r="JRD15" s="492"/>
      <c r="JRE15" s="490"/>
      <c r="JRF15" s="491"/>
      <c r="JRG15" s="491"/>
      <c r="JRH15" s="491"/>
      <c r="JRI15" s="491"/>
      <c r="JRJ15" s="491"/>
      <c r="JRK15" s="491"/>
      <c r="JRL15" s="491"/>
      <c r="JRM15" s="491"/>
      <c r="JRN15" s="491"/>
      <c r="JRO15" s="492"/>
      <c r="JRP15" s="490"/>
      <c r="JRQ15" s="491"/>
      <c r="JRR15" s="491"/>
      <c r="JRS15" s="491"/>
      <c r="JRT15" s="491"/>
      <c r="JRU15" s="491"/>
      <c r="JRV15" s="491"/>
      <c r="JRW15" s="491"/>
      <c r="JRX15" s="491"/>
      <c r="JRY15" s="491"/>
      <c r="JRZ15" s="492"/>
      <c r="JSA15" s="490"/>
      <c r="JSB15" s="491"/>
      <c r="JSC15" s="491"/>
      <c r="JSD15" s="491"/>
      <c r="JSE15" s="491"/>
      <c r="JSF15" s="491"/>
      <c r="JSG15" s="491"/>
      <c r="JSH15" s="491"/>
      <c r="JSI15" s="491"/>
      <c r="JSJ15" s="491"/>
      <c r="JSK15" s="492"/>
      <c r="JSL15" s="490"/>
      <c r="JSM15" s="491"/>
      <c r="JSN15" s="491"/>
      <c r="JSO15" s="491"/>
      <c r="JSP15" s="491"/>
      <c r="JSQ15" s="491"/>
      <c r="JSR15" s="491"/>
      <c r="JSS15" s="491"/>
      <c r="JST15" s="491"/>
      <c r="JSU15" s="491"/>
      <c r="JSV15" s="492"/>
      <c r="JSW15" s="490"/>
      <c r="JSX15" s="491"/>
      <c r="JSY15" s="491"/>
      <c r="JSZ15" s="491"/>
      <c r="JTA15" s="491"/>
      <c r="JTB15" s="491"/>
      <c r="JTC15" s="491"/>
      <c r="JTD15" s="491"/>
      <c r="JTE15" s="491"/>
      <c r="JTF15" s="491"/>
      <c r="JTG15" s="492"/>
      <c r="JTH15" s="490"/>
      <c r="JTI15" s="491"/>
      <c r="JTJ15" s="491"/>
      <c r="JTK15" s="491"/>
      <c r="JTL15" s="491"/>
      <c r="JTM15" s="491"/>
      <c r="JTN15" s="491"/>
      <c r="JTO15" s="491"/>
      <c r="JTP15" s="491"/>
      <c r="JTQ15" s="491"/>
      <c r="JTR15" s="492"/>
      <c r="JTS15" s="490"/>
      <c r="JTT15" s="491"/>
      <c r="JTU15" s="491"/>
      <c r="JTV15" s="491"/>
      <c r="JTW15" s="491"/>
      <c r="JTX15" s="491"/>
      <c r="JTY15" s="491"/>
      <c r="JTZ15" s="491"/>
      <c r="JUA15" s="491"/>
      <c r="JUB15" s="491"/>
      <c r="JUC15" s="492"/>
      <c r="JUD15" s="490"/>
      <c r="JUE15" s="491"/>
      <c r="JUF15" s="491"/>
      <c r="JUG15" s="491"/>
      <c r="JUH15" s="491"/>
      <c r="JUI15" s="491"/>
      <c r="JUJ15" s="491"/>
      <c r="JUK15" s="491"/>
      <c r="JUL15" s="491"/>
      <c r="JUM15" s="491"/>
      <c r="JUN15" s="492"/>
      <c r="JUO15" s="490"/>
      <c r="JUP15" s="491"/>
      <c r="JUQ15" s="491"/>
      <c r="JUR15" s="491"/>
      <c r="JUS15" s="491"/>
      <c r="JUT15" s="491"/>
      <c r="JUU15" s="491"/>
      <c r="JUV15" s="491"/>
      <c r="JUW15" s="491"/>
      <c r="JUX15" s="491"/>
      <c r="JUY15" s="492"/>
      <c r="JUZ15" s="490"/>
      <c r="JVA15" s="491"/>
      <c r="JVB15" s="491"/>
      <c r="JVC15" s="491"/>
      <c r="JVD15" s="491"/>
      <c r="JVE15" s="491"/>
      <c r="JVF15" s="491"/>
      <c r="JVG15" s="491"/>
      <c r="JVH15" s="491"/>
      <c r="JVI15" s="491"/>
      <c r="JVJ15" s="492"/>
      <c r="JVK15" s="490"/>
      <c r="JVL15" s="491"/>
      <c r="JVM15" s="491"/>
      <c r="JVN15" s="491"/>
      <c r="JVO15" s="491"/>
      <c r="JVP15" s="491"/>
      <c r="JVQ15" s="491"/>
      <c r="JVR15" s="491"/>
      <c r="JVS15" s="491"/>
      <c r="JVT15" s="491"/>
      <c r="JVU15" s="492"/>
      <c r="JVV15" s="490"/>
      <c r="JVW15" s="491"/>
      <c r="JVX15" s="491"/>
      <c r="JVY15" s="491"/>
      <c r="JVZ15" s="491"/>
      <c r="JWA15" s="491"/>
      <c r="JWB15" s="491"/>
      <c r="JWC15" s="491"/>
      <c r="JWD15" s="491"/>
      <c r="JWE15" s="491"/>
      <c r="JWF15" s="492"/>
      <c r="JWG15" s="490"/>
      <c r="JWH15" s="491"/>
      <c r="JWI15" s="491"/>
      <c r="JWJ15" s="491"/>
      <c r="JWK15" s="491"/>
      <c r="JWL15" s="491"/>
      <c r="JWM15" s="491"/>
      <c r="JWN15" s="491"/>
      <c r="JWO15" s="491"/>
      <c r="JWP15" s="491"/>
      <c r="JWQ15" s="492"/>
      <c r="JWR15" s="490"/>
      <c r="JWS15" s="491"/>
      <c r="JWT15" s="491"/>
      <c r="JWU15" s="491"/>
      <c r="JWV15" s="491"/>
      <c r="JWW15" s="491"/>
      <c r="JWX15" s="491"/>
      <c r="JWY15" s="491"/>
      <c r="JWZ15" s="491"/>
      <c r="JXA15" s="491"/>
      <c r="JXB15" s="492"/>
      <c r="JXC15" s="490"/>
      <c r="JXD15" s="491"/>
      <c r="JXE15" s="491"/>
      <c r="JXF15" s="491"/>
      <c r="JXG15" s="491"/>
      <c r="JXH15" s="491"/>
      <c r="JXI15" s="491"/>
      <c r="JXJ15" s="491"/>
      <c r="JXK15" s="491"/>
      <c r="JXL15" s="491"/>
      <c r="JXM15" s="492"/>
      <c r="JXN15" s="490"/>
      <c r="JXO15" s="491"/>
      <c r="JXP15" s="491"/>
      <c r="JXQ15" s="491"/>
      <c r="JXR15" s="491"/>
      <c r="JXS15" s="491"/>
      <c r="JXT15" s="491"/>
      <c r="JXU15" s="491"/>
      <c r="JXV15" s="491"/>
      <c r="JXW15" s="491"/>
      <c r="JXX15" s="492"/>
      <c r="JXY15" s="490"/>
      <c r="JXZ15" s="491"/>
      <c r="JYA15" s="491"/>
      <c r="JYB15" s="491"/>
      <c r="JYC15" s="491"/>
      <c r="JYD15" s="491"/>
      <c r="JYE15" s="491"/>
      <c r="JYF15" s="491"/>
      <c r="JYG15" s="491"/>
      <c r="JYH15" s="491"/>
      <c r="JYI15" s="492"/>
      <c r="JYJ15" s="490"/>
      <c r="JYK15" s="491"/>
      <c r="JYL15" s="491"/>
      <c r="JYM15" s="491"/>
      <c r="JYN15" s="491"/>
      <c r="JYO15" s="491"/>
      <c r="JYP15" s="491"/>
      <c r="JYQ15" s="491"/>
      <c r="JYR15" s="491"/>
      <c r="JYS15" s="491"/>
      <c r="JYT15" s="492"/>
      <c r="JYU15" s="490"/>
      <c r="JYV15" s="491"/>
      <c r="JYW15" s="491"/>
      <c r="JYX15" s="491"/>
      <c r="JYY15" s="491"/>
      <c r="JYZ15" s="491"/>
      <c r="JZA15" s="491"/>
      <c r="JZB15" s="491"/>
      <c r="JZC15" s="491"/>
      <c r="JZD15" s="491"/>
      <c r="JZE15" s="492"/>
      <c r="JZF15" s="490"/>
      <c r="JZG15" s="491"/>
      <c r="JZH15" s="491"/>
      <c r="JZI15" s="491"/>
      <c r="JZJ15" s="491"/>
      <c r="JZK15" s="491"/>
      <c r="JZL15" s="491"/>
      <c r="JZM15" s="491"/>
      <c r="JZN15" s="491"/>
      <c r="JZO15" s="491"/>
      <c r="JZP15" s="492"/>
      <c r="JZQ15" s="490"/>
      <c r="JZR15" s="491"/>
      <c r="JZS15" s="491"/>
      <c r="JZT15" s="491"/>
      <c r="JZU15" s="491"/>
      <c r="JZV15" s="491"/>
      <c r="JZW15" s="491"/>
      <c r="JZX15" s="491"/>
      <c r="JZY15" s="491"/>
      <c r="JZZ15" s="491"/>
      <c r="KAA15" s="492"/>
      <c r="KAB15" s="490"/>
      <c r="KAC15" s="491"/>
      <c r="KAD15" s="491"/>
      <c r="KAE15" s="491"/>
      <c r="KAF15" s="491"/>
      <c r="KAG15" s="491"/>
      <c r="KAH15" s="491"/>
      <c r="KAI15" s="491"/>
      <c r="KAJ15" s="491"/>
      <c r="KAK15" s="491"/>
      <c r="KAL15" s="492"/>
      <c r="KAM15" s="490"/>
      <c r="KAN15" s="491"/>
      <c r="KAO15" s="491"/>
      <c r="KAP15" s="491"/>
      <c r="KAQ15" s="491"/>
      <c r="KAR15" s="491"/>
      <c r="KAS15" s="491"/>
      <c r="KAT15" s="491"/>
      <c r="KAU15" s="491"/>
      <c r="KAV15" s="491"/>
      <c r="KAW15" s="492"/>
      <c r="KAX15" s="490"/>
      <c r="KAY15" s="491"/>
      <c r="KAZ15" s="491"/>
      <c r="KBA15" s="491"/>
      <c r="KBB15" s="491"/>
      <c r="KBC15" s="491"/>
      <c r="KBD15" s="491"/>
      <c r="KBE15" s="491"/>
      <c r="KBF15" s="491"/>
      <c r="KBG15" s="491"/>
      <c r="KBH15" s="492"/>
      <c r="KBI15" s="490"/>
      <c r="KBJ15" s="491"/>
      <c r="KBK15" s="491"/>
      <c r="KBL15" s="491"/>
      <c r="KBM15" s="491"/>
      <c r="KBN15" s="491"/>
      <c r="KBO15" s="491"/>
      <c r="KBP15" s="491"/>
      <c r="KBQ15" s="491"/>
      <c r="KBR15" s="491"/>
      <c r="KBS15" s="492"/>
      <c r="KBT15" s="490"/>
      <c r="KBU15" s="491"/>
      <c r="KBV15" s="491"/>
      <c r="KBW15" s="491"/>
      <c r="KBX15" s="491"/>
      <c r="KBY15" s="491"/>
      <c r="KBZ15" s="491"/>
      <c r="KCA15" s="491"/>
      <c r="KCB15" s="491"/>
      <c r="KCC15" s="491"/>
      <c r="KCD15" s="492"/>
      <c r="KCE15" s="490"/>
      <c r="KCF15" s="491"/>
      <c r="KCG15" s="491"/>
      <c r="KCH15" s="491"/>
      <c r="KCI15" s="491"/>
      <c r="KCJ15" s="491"/>
      <c r="KCK15" s="491"/>
      <c r="KCL15" s="491"/>
      <c r="KCM15" s="491"/>
      <c r="KCN15" s="491"/>
      <c r="KCO15" s="492"/>
      <c r="KCP15" s="490"/>
      <c r="KCQ15" s="491"/>
      <c r="KCR15" s="491"/>
      <c r="KCS15" s="491"/>
      <c r="KCT15" s="491"/>
      <c r="KCU15" s="491"/>
      <c r="KCV15" s="491"/>
      <c r="KCW15" s="491"/>
      <c r="KCX15" s="491"/>
      <c r="KCY15" s="491"/>
      <c r="KCZ15" s="492"/>
      <c r="KDA15" s="490"/>
      <c r="KDB15" s="491"/>
      <c r="KDC15" s="491"/>
      <c r="KDD15" s="491"/>
      <c r="KDE15" s="491"/>
      <c r="KDF15" s="491"/>
      <c r="KDG15" s="491"/>
      <c r="KDH15" s="491"/>
      <c r="KDI15" s="491"/>
      <c r="KDJ15" s="491"/>
      <c r="KDK15" s="492"/>
      <c r="KDL15" s="490"/>
      <c r="KDM15" s="491"/>
      <c r="KDN15" s="491"/>
      <c r="KDO15" s="491"/>
      <c r="KDP15" s="491"/>
      <c r="KDQ15" s="491"/>
      <c r="KDR15" s="491"/>
      <c r="KDS15" s="491"/>
      <c r="KDT15" s="491"/>
      <c r="KDU15" s="491"/>
      <c r="KDV15" s="492"/>
      <c r="KDW15" s="490"/>
      <c r="KDX15" s="491"/>
      <c r="KDY15" s="491"/>
      <c r="KDZ15" s="491"/>
      <c r="KEA15" s="491"/>
      <c r="KEB15" s="491"/>
      <c r="KEC15" s="491"/>
      <c r="KED15" s="491"/>
      <c r="KEE15" s="491"/>
      <c r="KEF15" s="491"/>
      <c r="KEG15" s="492"/>
      <c r="KEH15" s="490"/>
      <c r="KEI15" s="491"/>
      <c r="KEJ15" s="491"/>
      <c r="KEK15" s="491"/>
      <c r="KEL15" s="491"/>
      <c r="KEM15" s="491"/>
      <c r="KEN15" s="491"/>
      <c r="KEO15" s="491"/>
      <c r="KEP15" s="491"/>
      <c r="KEQ15" s="491"/>
      <c r="KER15" s="492"/>
      <c r="KES15" s="490"/>
      <c r="KET15" s="491"/>
      <c r="KEU15" s="491"/>
      <c r="KEV15" s="491"/>
      <c r="KEW15" s="491"/>
      <c r="KEX15" s="491"/>
      <c r="KEY15" s="491"/>
      <c r="KEZ15" s="491"/>
      <c r="KFA15" s="491"/>
      <c r="KFB15" s="491"/>
      <c r="KFC15" s="492"/>
      <c r="KFD15" s="490"/>
      <c r="KFE15" s="491"/>
      <c r="KFF15" s="491"/>
      <c r="KFG15" s="491"/>
      <c r="KFH15" s="491"/>
      <c r="KFI15" s="491"/>
      <c r="KFJ15" s="491"/>
      <c r="KFK15" s="491"/>
      <c r="KFL15" s="491"/>
      <c r="KFM15" s="491"/>
      <c r="KFN15" s="492"/>
      <c r="KFO15" s="490"/>
      <c r="KFP15" s="491"/>
      <c r="KFQ15" s="491"/>
      <c r="KFR15" s="491"/>
      <c r="KFS15" s="491"/>
      <c r="KFT15" s="491"/>
      <c r="KFU15" s="491"/>
      <c r="KFV15" s="491"/>
      <c r="KFW15" s="491"/>
      <c r="KFX15" s="491"/>
      <c r="KFY15" s="492"/>
      <c r="KFZ15" s="490"/>
      <c r="KGA15" s="491"/>
      <c r="KGB15" s="491"/>
      <c r="KGC15" s="491"/>
      <c r="KGD15" s="491"/>
      <c r="KGE15" s="491"/>
      <c r="KGF15" s="491"/>
      <c r="KGG15" s="491"/>
      <c r="KGH15" s="491"/>
      <c r="KGI15" s="491"/>
      <c r="KGJ15" s="492"/>
      <c r="KGK15" s="490"/>
      <c r="KGL15" s="491"/>
      <c r="KGM15" s="491"/>
      <c r="KGN15" s="491"/>
      <c r="KGO15" s="491"/>
      <c r="KGP15" s="491"/>
      <c r="KGQ15" s="491"/>
      <c r="KGR15" s="491"/>
      <c r="KGS15" s="491"/>
      <c r="KGT15" s="491"/>
      <c r="KGU15" s="492"/>
      <c r="KGV15" s="490"/>
      <c r="KGW15" s="491"/>
      <c r="KGX15" s="491"/>
      <c r="KGY15" s="491"/>
      <c r="KGZ15" s="491"/>
      <c r="KHA15" s="491"/>
      <c r="KHB15" s="491"/>
      <c r="KHC15" s="491"/>
      <c r="KHD15" s="491"/>
      <c r="KHE15" s="491"/>
      <c r="KHF15" s="492"/>
      <c r="KHG15" s="490"/>
      <c r="KHH15" s="491"/>
      <c r="KHI15" s="491"/>
      <c r="KHJ15" s="491"/>
      <c r="KHK15" s="491"/>
      <c r="KHL15" s="491"/>
      <c r="KHM15" s="491"/>
      <c r="KHN15" s="491"/>
      <c r="KHO15" s="491"/>
      <c r="KHP15" s="491"/>
      <c r="KHQ15" s="492"/>
      <c r="KHR15" s="490"/>
      <c r="KHS15" s="491"/>
      <c r="KHT15" s="491"/>
      <c r="KHU15" s="491"/>
      <c r="KHV15" s="491"/>
      <c r="KHW15" s="491"/>
      <c r="KHX15" s="491"/>
      <c r="KHY15" s="491"/>
      <c r="KHZ15" s="491"/>
      <c r="KIA15" s="491"/>
      <c r="KIB15" s="492"/>
      <c r="KIC15" s="490"/>
      <c r="KID15" s="491"/>
      <c r="KIE15" s="491"/>
      <c r="KIF15" s="491"/>
      <c r="KIG15" s="491"/>
      <c r="KIH15" s="491"/>
      <c r="KII15" s="491"/>
      <c r="KIJ15" s="491"/>
      <c r="KIK15" s="491"/>
      <c r="KIL15" s="491"/>
      <c r="KIM15" s="492"/>
      <c r="KIN15" s="490"/>
      <c r="KIO15" s="491"/>
      <c r="KIP15" s="491"/>
      <c r="KIQ15" s="491"/>
      <c r="KIR15" s="491"/>
      <c r="KIS15" s="491"/>
      <c r="KIT15" s="491"/>
      <c r="KIU15" s="491"/>
      <c r="KIV15" s="491"/>
      <c r="KIW15" s="491"/>
      <c r="KIX15" s="492"/>
      <c r="KIY15" s="490"/>
      <c r="KIZ15" s="491"/>
      <c r="KJA15" s="491"/>
      <c r="KJB15" s="491"/>
      <c r="KJC15" s="491"/>
      <c r="KJD15" s="491"/>
      <c r="KJE15" s="491"/>
      <c r="KJF15" s="491"/>
      <c r="KJG15" s="491"/>
      <c r="KJH15" s="491"/>
      <c r="KJI15" s="492"/>
      <c r="KJJ15" s="490"/>
      <c r="KJK15" s="491"/>
      <c r="KJL15" s="491"/>
      <c r="KJM15" s="491"/>
      <c r="KJN15" s="491"/>
      <c r="KJO15" s="491"/>
      <c r="KJP15" s="491"/>
      <c r="KJQ15" s="491"/>
      <c r="KJR15" s="491"/>
      <c r="KJS15" s="491"/>
      <c r="KJT15" s="492"/>
      <c r="KJU15" s="490"/>
      <c r="KJV15" s="491"/>
      <c r="KJW15" s="491"/>
      <c r="KJX15" s="491"/>
      <c r="KJY15" s="491"/>
      <c r="KJZ15" s="491"/>
      <c r="KKA15" s="491"/>
      <c r="KKB15" s="491"/>
      <c r="KKC15" s="491"/>
      <c r="KKD15" s="491"/>
      <c r="KKE15" s="492"/>
      <c r="KKF15" s="490"/>
      <c r="KKG15" s="491"/>
      <c r="KKH15" s="491"/>
      <c r="KKI15" s="491"/>
      <c r="KKJ15" s="491"/>
      <c r="KKK15" s="491"/>
      <c r="KKL15" s="491"/>
      <c r="KKM15" s="491"/>
      <c r="KKN15" s="491"/>
      <c r="KKO15" s="491"/>
      <c r="KKP15" s="492"/>
      <c r="KKQ15" s="490"/>
      <c r="KKR15" s="491"/>
      <c r="KKS15" s="491"/>
      <c r="KKT15" s="491"/>
      <c r="KKU15" s="491"/>
      <c r="KKV15" s="491"/>
      <c r="KKW15" s="491"/>
      <c r="KKX15" s="491"/>
      <c r="KKY15" s="491"/>
      <c r="KKZ15" s="491"/>
      <c r="KLA15" s="492"/>
      <c r="KLB15" s="490"/>
      <c r="KLC15" s="491"/>
      <c r="KLD15" s="491"/>
      <c r="KLE15" s="491"/>
      <c r="KLF15" s="491"/>
      <c r="KLG15" s="491"/>
      <c r="KLH15" s="491"/>
      <c r="KLI15" s="491"/>
      <c r="KLJ15" s="491"/>
      <c r="KLK15" s="491"/>
      <c r="KLL15" s="492"/>
      <c r="KLM15" s="490"/>
      <c r="KLN15" s="491"/>
      <c r="KLO15" s="491"/>
      <c r="KLP15" s="491"/>
      <c r="KLQ15" s="491"/>
      <c r="KLR15" s="491"/>
      <c r="KLS15" s="491"/>
      <c r="KLT15" s="491"/>
      <c r="KLU15" s="491"/>
      <c r="KLV15" s="491"/>
      <c r="KLW15" s="492"/>
      <c r="KLX15" s="490"/>
      <c r="KLY15" s="491"/>
      <c r="KLZ15" s="491"/>
      <c r="KMA15" s="491"/>
      <c r="KMB15" s="491"/>
      <c r="KMC15" s="491"/>
      <c r="KMD15" s="491"/>
      <c r="KME15" s="491"/>
      <c r="KMF15" s="491"/>
      <c r="KMG15" s="491"/>
      <c r="KMH15" s="492"/>
      <c r="KMI15" s="490"/>
      <c r="KMJ15" s="491"/>
      <c r="KMK15" s="491"/>
      <c r="KML15" s="491"/>
      <c r="KMM15" s="491"/>
      <c r="KMN15" s="491"/>
      <c r="KMO15" s="491"/>
      <c r="KMP15" s="491"/>
      <c r="KMQ15" s="491"/>
      <c r="KMR15" s="491"/>
      <c r="KMS15" s="492"/>
      <c r="KMT15" s="490"/>
      <c r="KMU15" s="491"/>
      <c r="KMV15" s="491"/>
      <c r="KMW15" s="491"/>
      <c r="KMX15" s="491"/>
      <c r="KMY15" s="491"/>
      <c r="KMZ15" s="491"/>
      <c r="KNA15" s="491"/>
      <c r="KNB15" s="491"/>
      <c r="KNC15" s="491"/>
      <c r="KND15" s="492"/>
      <c r="KNE15" s="490"/>
      <c r="KNF15" s="491"/>
      <c r="KNG15" s="491"/>
      <c r="KNH15" s="491"/>
      <c r="KNI15" s="491"/>
      <c r="KNJ15" s="491"/>
      <c r="KNK15" s="491"/>
      <c r="KNL15" s="491"/>
      <c r="KNM15" s="491"/>
      <c r="KNN15" s="491"/>
      <c r="KNO15" s="492"/>
      <c r="KNP15" s="490"/>
      <c r="KNQ15" s="491"/>
      <c r="KNR15" s="491"/>
      <c r="KNS15" s="491"/>
      <c r="KNT15" s="491"/>
      <c r="KNU15" s="491"/>
      <c r="KNV15" s="491"/>
      <c r="KNW15" s="491"/>
      <c r="KNX15" s="491"/>
      <c r="KNY15" s="491"/>
      <c r="KNZ15" s="492"/>
      <c r="KOA15" s="490"/>
      <c r="KOB15" s="491"/>
      <c r="KOC15" s="491"/>
      <c r="KOD15" s="491"/>
      <c r="KOE15" s="491"/>
      <c r="KOF15" s="491"/>
      <c r="KOG15" s="491"/>
      <c r="KOH15" s="491"/>
      <c r="KOI15" s="491"/>
      <c r="KOJ15" s="491"/>
      <c r="KOK15" s="492"/>
      <c r="KOL15" s="490"/>
      <c r="KOM15" s="491"/>
      <c r="KON15" s="491"/>
      <c r="KOO15" s="491"/>
      <c r="KOP15" s="491"/>
      <c r="KOQ15" s="491"/>
      <c r="KOR15" s="491"/>
      <c r="KOS15" s="491"/>
      <c r="KOT15" s="491"/>
      <c r="KOU15" s="491"/>
      <c r="KOV15" s="492"/>
      <c r="KOW15" s="490"/>
      <c r="KOX15" s="491"/>
      <c r="KOY15" s="491"/>
      <c r="KOZ15" s="491"/>
      <c r="KPA15" s="491"/>
      <c r="KPB15" s="491"/>
      <c r="KPC15" s="491"/>
      <c r="KPD15" s="491"/>
      <c r="KPE15" s="491"/>
      <c r="KPF15" s="491"/>
      <c r="KPG15" s="492"/>
      <c r="KPH15" s="490"/>
      <c r="KPI15" s="491"/>
      <c r="KPJ15" s="491"/>
      <c r="KPK15" s="491"/>
      <c r="KPL15" s="491"/>
      <c r="KPM15" s="491"/>
      <c r="KPN15" s="491"/>
      <c r="KPO15" s="491"/>
      <c r="KPP15" s="491"/>
      <c r="KPQ15" s="491"/>
      <c r="KPR15" s="492"/>
      <c r="KPS15" s="490"/>
      <c r="KPT15" s="491"/>
      <c r="KPU15" s="491"/>
      <c r="KPV15" s="491"/>
      <c r="KPW15" s="491"/>
      <c r="KPX15" s="491"/>
      <c r="KPY15" s="491"/>
      <c r="KPZ15" s="491"/>
      <c r="KQA15" s="491"/>
      <c r="KQB15" s="491"/>
      <c r="KQC15" s="492"/>
      <c r="KQD15" s="490"/>
      <c r="KQE15" s="491"/>
      <c r="KQF15" s="491"/>
      <c r="KQG15" s="491"/>
      <c r="KQH15" s="491"/>
      <c r="KQI15" s="491"/>
      <c r="KQJ15" s="491"/>
      <c r="KQK15" s="491"/>
      <c r="KQL15" s="491"/>
      <c r="KQM15" s="491"/>
      <c r="KQN15" s="492"/>
      <c r="KQO15" s="490"/>
      <c r="KQP15" s="491"/>
      <c r="KQQ15" s="491"/>
      <c r="KQR15" s="491"/>
      <c r="KQS15" s="491"/>
      <c r="KQT15" s="491"/>
      <c r="KQU15" s="491"/>
      <c r="KQV15" s="491"/>
      <c r="KQW15" s="491"/>
      <c r="KQX15" s="491"/>
      <c r="KQY15" s="492"/>
      <c r="KQZ15" s="490"/>
      <c r="KRA15" s="491"/>
      <c r="KRB15" s="491"/>
      <c r="KRC15" s="491"/>
      <c r="KRD15" s="491"/>
      <c r="KRE15" s="491"/>
      <c r="KRF15" s="491"/>
      <c r="KRG15" s="491"/>
      <c r="KRH15" s="491"/>
      <c r="KRI15" s="491"/>
      <c r="KRJ15" s="492"/>
      <c r="KRK15" s="490"/>
      <c r="KRL15" s="491"/>
      <c r="KRM15" s="491"/>
      <c r="KRN15" s="491"/>
      <c r="KRO15" s="491"/>
      <c r="KRP15" s="491"/>
      <c r="KRQ15" s="491"/>
      <c r="KRR15" s="491"/>
      <c r="KRS15" s="491"/>
      <c r="KRT15" s="491"/>
      <c r="KRU15" s="492"/>
      <c r="KRV15" s="490"/>
      <c r="KRW15" s="491"/>
      <c r="KRX15" s="491"/>
      <c r="KRY15" s="491"/>
      <c r="KRZ15" s="491"/>
      <c r="KSA15" s="491"/>
      <c r="KSB15" s="491"/>
      <c r="KSC15" s="491"/>
      <c r="KSD15" s="491"/>
      <c r="KSE15" s="491"/>
      <c r="KSF15" s="492"/>
      <c r="KSG15" s="490"/>
      <c r="KSH15" s="491"/>
      <c r="KSI15" s="491"/>
      <c r="KSJ15" s="491"/>
      <c r="KSK15" s="491"/>
      <c r="KSL15" s="491"/>
      <c r="KSM15" s="491"/>
      <c r="KSN15" s="491"/>
      <c r="KSO15" s="491"/>
      <c r="KSP15" s="491"/>
      <c r="KSQ15" s="492"/>
      <c r="KSR15" s="490"/>
      <c r="KSS15" s="491"/>
      <c r="KST15" s="491"/>
      <c r="KSU15" s="491"/>
      <c r="KSV15" s="491"/>
      <c r="KSW15" s="491"/>
      <c r="KSX15" s="491"/>
      <c r="KSY15" s="491"/>
      <c r="KSZ15" s="491"/>
      <c r="KTA15" s="491"/>
      <c r="KTB15" s="492"/>
      <c r="KTC15" s="490"/>
      <c r="KTD15" s="491"/>
      <c r="KTE15" s="491"/>
      <c r="KTF15" s="491"/>
      <c r="KTG15" s="491"/>
      <c r="KTH15" s="491"/>
      <c r="KTI15" s="491"/>
      <c r="KTJ15" s="491"/>
      <c r="KTK15" s="491"/>
      <c r="KTL15" s="491"/>
      <c r="KTM15" s="492"/>
      <c r="KTN15" s="490"/>
      <c r="KTO15" s="491"/>
      <c r="KTP15" s="491"/>
      <c r="KTQ15" s="491"/>
      <c r="KTR15" s="491"/>
      <c r="KTS15" s="491"/>
      <c r="KTT15" s="491"/>
      <c r="KTU15" s="491"/>
      <c r="KTV15" s="491"/>
      <c r="KTW15" s="491"/>
      <c r="KTX15" s="492"/>
      <c r="KTY15" s="490"/>
      <c r="KTZ15" s="491"/>
      <c r="KUA15" s="491"/>
      <c r="KUB15" s="491"/>
      <c r="KUC15" s="491"/>
      <c r="KUD15" s="491"/>
      <c r="KUE15" s="491"/>
      <c r="KUF15" s="491"/>
      <c r="KUG15" s="491"/>
      <c r="KUH15" s="491"/>
      <c r="KUI15" s="492"/>
      <c r="KUJ15" s="490"/>
      <c r="KUK15" s="491"/>
      <c r="KUL15" s="491"/>
      <c r="KUM15" s="491"/>
      <c r="KUN15" s="491"/>
      <c r="KUO15" s="491"/>
      <c r="KUP15" s="491"/>
      <c r="KUQ15" s="491"/>
      <c r="KUR15" s="491"/>
      <c r="KUS15" s="491"/>
      <c r="KUT15" s="492"/>
      <c r="KUU15" s="490"/>
      <c r="KUV15" s="491"/>
      <c r="KUW15" s="491"/>
      <c r="KUX15" s="491"/>
      <c r="KUY15" s="491"/>
      <c r="KUZ15" s="491"/>
      <c r="KVA15" s="491"/>
      <c r="KVB15" s="491"/>
      <c r="KVC15" s="491"/>
      <c r="KVD15" s="491"/>
      <c r="KVE15" s="492"/>
      <c r="KVF15" s="490"/>
      <c r="KVG15" s="491"/>
      <c r="KVH15" s="491"/>
      <c r="KVI15" s="491"/>
      <c r="KVJ15" s="491"/>
      <c r="KVK15" s="491"/>
      <c r="KVL15" s="491"/>
      <c r="KVM15" s="491"/>
      <c r="KVN15" s="491"/>
      <c r="KVO15" s="491"/>
      <c r="KVP15" s="492"/>
      <c r="KVQ15" s="490"/>
      <c r="KVR15" s="491"/>
      <c r="KVS15" s="491"/>
      <c r="KVT15" s="491"/>
      <c r="KVU15" s="491"/>
      <c r="KVV15" s="491"/>
      <c r="KVW15" s="491"/>
      <c r="KVX15" s="491"/>
      <c r="KVY15" s="491"/>
      <c r="KVZ15" s="491"/>
      <c r="KWA15" s="492"/>
      <c r="KWB15" s="490"/>
      <c r="KWC15" s="491"/>
      <c r="KWD15" s="491"/>
      <c r="KWE15" s="491"/>
      <c r="KWF15" s="491"/>
      <c r="KWG15" s="491"/>
      <c r="KWH15" s="491"/>
      <c r="KWI15" s="491"/>
      <c r="KWJ15" s="491"/>
      <c r="KWK15" s="491"/>
      <c r="KWL15" s="492"/>
      <c r="KWM15" s="490"/>
      <c r="KWN15" s="491"/>
      <c r="KWO15" s="491"/>
      <c r="KWP15" s="491"/>
      <c r="KWQ15" s="491"/>
      <c r="KWR15" s="491"/>
      <c r="KWS15" s="491"/>
      <c r="KWT15" s="491"/>
      <c r="KWU15" s="491"/>
      <c r="KWV15" s="491"/>
      <c r="KWW15" s="492"/>
      <c r="KWX15" s="490"/>
      <c r="KWY15" s="491"/>
      <c r="KWZ15" s="491"/>
      <c r="KXA15" s="491"/>
      <c r="KXB15" s="491"/>
      <c r="KXC15" s="491"/>
      <c r="KXD15" s="491"/>
      <c r="KXE15" s="491"/>
      <c r="KXF15" s="491"/>
      <c r="KXG15" s="491"/>
      <c r="KXH15" s="492"/>
      <c r="KXI15" s="490"/>
      <c r="KXJ15" s="491"/>
      <c r="KXK15" s="491"/>
      <c r="KXL15" s="491"/>
      <c r="KXM15" s="491"/>
      <c r="KXN15" s="491"/>
      <c r="KXO15" s="491"/>
      <c r="KXP15" s="491"/>
      <c r="KXQ15" s="491"/>
      <c r="KXR15" s="491"/>
      <c r="KXS15" s="492"/>
      <c r="KXT15" s="490"/>
      <c r="KXU15" s="491"/>
      <c r="KXV15" s="491"/>
      <c r="KXW15" s="491"/>
      <c r="KXX15" s="491"/>
      <c r="KXY15" s="491"/>
      <c r="KXZ15" s="491"/>
      <c r="KYA15" s="491"/>
      <c r="KYB15" s="491"/>
      <c r="KYC15" s="491"/>
      <c r="KYD15" s="492"/>
      <c r="KYE15" s="490"/>
      <c r="KYF15" s="491"/>
      <c r="KYG15" s="491"/>
      <c r="KYH15" s="491"/>
      <c r="KYI15" s="491"/>
      <c r="KYJ15" s="491"/>
      <c r="KYK15" s="491"/>
      <c r="KYL15" s="491"/>
      <c r="KYM15" s="491"/>
      <c r="KYN15" s="491"/>
      <c r="KYO15" s="492"/>
      <c r="KYP15" s="490"/>
      <c r="KYQ15" s="491"/>
      <c r="KYR15" s="491"/>
      <c r="KYS15" s="491"/>
      <c r="KYT15" s="491"/>
      <c r="KYU15" s="491"/>
      <c r="KYV15" s="491"/>
      <c r="KYW15" s="491"/>
      <c r="KYX15" s="491"/>
      <c r="KYY15" s="491"/>
      <c r="KYZ15" s="492"/>
      <c r="KZA15" s="490"/>
      <c r="KZB15" s="491"/>
      <c r="KZC15" s="491"/>
      <c r="KZD15" s="491"/>
      <c r="KZE15" s="491"/>
      <c r="KZF15" s="491"/>
      <c r="KZG15" s="491"/>
      <c r="KZH15" s="491"/>
      <c r="KZI15" s="491"/>
      <c r="KZJ15" s="491"/>
      <c r="KZK15" s="492"/>
      <c r="KZL15" s="490"/>
      <c r="KZM15" s="491"/>
      <c r="KZN15" s="491"/>
      <c r="KZO15" s="491"/>
      <c r="KZP15" s="491"/>
      <c r="KZQ15" s="491"/>
      <c r="KZR15" s="491"/>
      <c r="KZS15" s="491"/>
      <c r="KZT15" s="491"/>
      <c r="KZU15" s="491"/>
      <c r="KZV15" s="492"/>
      <c r="KZW15" s="490"/>
      <c r="KZX15" s="491"/>
      <c r="KZY15" s="491"/>
      <c r="KZZ15" s="491"/>
      <c r="LAA15" s="491"/>
      <c r="LAB15" s="491"/>
      <c r="LAC15" s="491"/>
      <c r="LAD15" s="491"/>
      <c r="LAE15" s="491"/>
      <c r="LAF15" s="491"/>
      <c r="LAG15" s="492"/>
      <c r="LAH15" s="490"/>
      <c r="LAI15" s="491"/>
      <c r="LAJ15" s="491"/>
      <c r="LAK15" s="491"/>
      <c r="LAL15" s="491"/>
      <c r="LAM15" s="491"/>
      <c r="LAN15" s="491"/>
      <c r="LAO15" s="491"/>
      <c r="LAP15" s="491"/>
      <c r="LAQ15" s="491"/>
      <c r="LAR15" s="492"/>
      <c r="LAS15" s="490"/>
      <c r="LAT15" s="491"/>
      <c r="LAU15" s="491"/>
      <c r="LAV15" s="491"/>
      <c r="LAW15" s="491"/>
      <c r="LAX15" s="491"/>
      <c r="LAY15" s="491"/>
      <c r="LAZ15" s="491"/>
      <c r="LBA15" s="491"/>
      <c r="LBB15" s="491"/>
      <c r="LBC15" s="492"/>
      <c r="LBD15" s="490"/>
      <c r="LBE15" s="491"/>
      <c r="LBF15" s="491"/>
      <c r="LBG15" s="491"/>
      <c r="LBH15" s="491"/>
      <c r="LBI15" s="491"/>
      <c r="LBJ15" s="491"/>
      <c r="LBK15" s="491"/>
      <c r="LBL15" s="491"/>
      <c r="LBM15" s="491"/>
      <c r="LBN15" s="492"/>
      <c r="LBO15" s="490"/>
      <c r="LBP15" s="491"/>
      <c r="LBQ15" s="491"/>
      <c r="LBR15" s="491"/>
      <c r="LBS15" s="491"/>
      <c r="LBT15" s="491"/>
      <c r="LBU15" s="491"/>
      <c r="LBV15" s="491"/>
      <c r="LBW15" s="491"/>
      <c r="LBX15" s="491"/>
      <c r="LBY15" s="492"/>
      <c r="LBZ15" s="490"/>
      <c r="LCA15" s="491"/>
      <c r="LCB15" s="491"/>
      <c r="LCC15" s="491"/>
      <c r="LCD15" s="491"/>
      <c r="LCE15" s="491"/>
      <c r="LCF15" s="491"/>
      <c r="LCG15" s="491"/>
      <c r="LCH15" s="491"/>
      <c r="LCI15" s="491"/>
      <c r="LCJ15" s="492"/>
      <c r="LCK15" s="490"/>
      <c r="LCL15" s="491"/>
      <c r="LCM15" s="491"/>
      <c r="LCN15" s="491"/>
      <c r="LCO15" s="491"/>
      <c r="LCP15" s="491"/>
      <c r="LCQ15" s="491"/>
      <c r="LCR15" s="491"/>
      <c r="LCS15" s="491"/>
      <c r="LCT15" s="491"/>
      <c r="LCU15" s="492"/>
      <c r="LCV15" s="490"/>
      <c r="LCW15" s="491"/>
      <c r="LCX15" s="491"/>
      <c r="LCY15" s="491"/>
      <c r="LCZ15" s="491"/>
      <c r="LDA15" s="491"/>
      <c r="LDB15" s="491"/>
      <c r="LDC15" s="491"/>
      <c r="LDD15" s="491"/>
      <c r="LDE15" s="491"/>
      <c r="LDF15" s="492"/>
      <c r="LDG15" s="490"/>
      <c r="LDH15" s="491"/>
      <c r="LDI15" s="491"/>
      <c r="LDJ15" s="491"/>
      <c r="LDK15" s="491"/>
      <c r="LDL15" s="491"/>
      <c r="LDM15" s="491"/>
      <c r="LDN15" s="491"/>
      <c r="LDO15" s="491"/>
      <c r="LDP15" s="491"/>
      <c r="LDQ15" s="492"/>
      <c r="LDR15" s="490"/>
      <c r="LDS15" s="491"/>
      <c r="LDT15" s="491"/>
      <c r="LDU15" s="491"/>
      <c r="LDV15" s="491"/>
      <c r="LDW15" s="491"/>
      <c r="LDX15" s="491"/>
      <c r="LDY15" s="491"/>
      <c r="LDZ15" s="491"/>
      <c r="LEA15" s="491"/>
      <c r="LEB15" s="492"/>
      <c r="LEC15" s="490"/>
      <c r="LED15" s="491"/>
      <c r="LEE15" s="491"/>
      <c r="LEF15" s="491"/>
      <c r="LEG15" s="491"/>
      <c r="LEH15" s="491"/>
      <c r="LEI15" s="491"/>
      <c r="LEJ15" s="491"/>
      <c r="LEK15" s="491"/>
      <c r="LEL15" s="491"/>
      <c r="LEM15" s="492"/>
      <c r="LEN15" s="490"/>
      <c r="LEO15" s="491"/>
      <c r="LEP15" s="491"/>
      <c r="LEQ15" s="491"/>
      <c r="LER15" s="491"/>
      <c r="LES15" s="491"/>
      <c r="LET15" s="491"/>
      <c r="LEU15" s="491"/>
      <c r="LEV15" s="491"/>
      <c r="LEW15" s="491"/>
      <c r="LEX15" s="492"/>
      <c r="LEY15" s="490"/>
      <c r="LEZ15" s="491"/>
      <c r="LFA15" s="491"/>
      <c r="LFB15" s="491"/>
      <c r="LFC15" s="491"/>
      <c r="LFD15" s="491"/>
      <c r="LFE15" s="491"/>
      <c r="LFF15" s="491"/>
      <c r="LFG15" s="491"/>
      <c r="LFH15" s="491"/>
      <c r="LFI15" s="492"/>
      <c r="LFJ15" s="490"/>
      <c r="LFK15" s="491"/>
      <c r="LFL15" s="491"/>
      <c r="LFM15" s="491"/>
      <c r="LFN15" s="491"/>
      <c r="LFO15" s="491"/>
      <c r="LFP15" s="491"/>
      <c r="LFQ15" s="491"/>
      <c r="LFR15" s="491"/>
      <c r="LFS15" s="491"/>
      <c r="LFT15" s="492"/>
      <c r="LFU15" s="490"/>
      <c r="LFV15" s="491"/>
      <c r="LFW15" s="491"/>
      <c r="LFX15" s="491"/>
      <c r="LFY15" s="491"/>
      <c r="LFZ15" s="491"/>
      <c r="LGA15" s="491"/>
      <c r="LGB15" s="491"/>
      <c r="LGC15" s="491"/>
      <c r="LGD15" s="491"/>
      <c r="LGE15" s="492"/>
      <c r="LGF15" s="490"/>
      <c r="LGG15" s="491"/>
      <c r="LGH15" s="491"/>
      <c r="LGI15" s="491"/>
      <c r="LGJ15" s="491"/>
      <c r="LGK15" s="491"/>
      <c r="LGL15" s="491"/>
      <c r="LGM15" s="491"/>
      <c r="LGN15" s="491"/>
      <c r="LGO15" s="491"/>
      <c r="LGP15" s="492"/>
      <c r="LGQ15" s="490"/>
      <c r="LGR15" s="491"/>
      <c r="LGS15" s="491"/>
      <c r="LGT15" s="491"/>
      <c r="LGU15" s="491"/>
      <c r="LGV15" s="491"/>
      <c r="LGW15" s="491"/>
      <c r="LGX15" s="491"/>
      <c r="LGY15" s="491"/>
      <c r="LGZ15" s="491"/>
      <c r="LHA15" s="492"/>
      <c r="LHB15" s="490"/>
      <c r="LHC15" s="491"/>
      <c r="LHD15" s="491"/>
      <c r="LHE15" s="491"/>
      <c r="LHF15" s="491"/>
      <c r="LHG15" s="491"/>
      <c r="LHH15" s="491"/>
      <c r="LHI15" s="491"/>
      <c r="LHJ15" s="491"/>
      <c r="LHK15" s="491"/>
      <c r="LHL15" s="492"/>
      <c r="LHM15" s="490"/>
      <c r="LHN15" s="491"/>
      <c r="LHO15" s="491"/>
      <c r="LHP15" s="491"/>
      <c r="LHQ15" s="491"/>
      <c r="LHR15" s="491"/>
      <c r="LHS15" s="491"/>
      <c r="LHT15" s="491"/>
      <c r="LHU15" s="491"/>
      <c r="LHV15" s="491"/>
      <c r="LHW15" s="492"/>
      <c r="LHX15" s="490"/>
      <c r="LHY15" s="491"/>
      <c r="LHZ15" s="491"/>
      <c r="LIA15" s="491"/>
      <c r="LIB15" s="491"/>
      <c r="LIC15" s="491"/>
      <c r="LID15" s="491"/>
      <c r="LIE15" s="491"/>
      <c r="LIF15" s="491"/>
      <c r="LIG15" s="491"/>
      <c r="LIH15" s="492"/>
      <c r="LII15" s="490"/>
      <c r="LIJ15" s="491"/>
      <c r="LIK15" s="491"/>
      <c r="LIL15" s="491"/>
      <c r="LIM15" s="491"/>
      <c r="LIN15" s="491"/>
      <c r="LIO15" s="491"/>
      <c r="LIP15" s="491"/>
      <c r="LIQ15" s="491"/>
      <c r="LIR15" s="491"/>
      <c r="LIS15" s="492"/>
      <c r="LIT15" s="490"/>
      <c r="LIU15" s="491"/>
      <c r="LIV15" s="491"/>
      <c r="LIW15" s="491"/>
      <c r="LIX15" s="491"/>
      <c r="LIY15" s="491"/>
      <c r="LIZ15" s="491"/>
      <c r="LJA15" s="491"/>
      <c r="LJB15" s="491"/>
      <c r="LJC15" s="491"/>
      <c r="LJD15" s="492"/>
      <c r="LJE15" s="490"/>
      <c r="LJF15" s="491"/>
      <c r="LJG15" s="491"/>
      <c r="LJH15" s="491"/>
      <c r="LJI15" s="491"/>
      <c r="LJJ15" s="491"/>
      <c r="LJK15" s="491"/>
      <c r="LJL15" s="491"/>
      <c r="LJM15" s="491"/>
      <c r="LJN15" s="491"/>
      <c r="LJO15" s="492"/>
      <c r="LJP15" s="490"/>
      <c r="LJQ15" s="491"/>
      <c r="LJR15" s="491"/>
      <c r="LJS15" s="491"/>
      <c r="LJT15" s="491"/>
      <c r="LJU15" s="491"/>
      <c r="LJV15" s="491"/>
      <c r="LJW15" s="491"/>
      <c r="LJX15" s="491"/>
      <c r="LJY15" s="491"/>
      <c r="LJZ15" s="492"/>
      <c r="LKA15" s="490"/>
      <c r="LKB15" s="491"/>
      <c r="LKC15" s="491"/>
      <c r="LKD15" s="491"/>
      <c r="LKE15" s="491"/>
      <c r="LKF15" s="491"/>
      <c r="LKG15" s="491"/>
      <c r="LKH15" s="491"/>
      <c r="LKI15" s="491"/>
      <c r="LKJ15" s="491"/>
      <c r="LKK15" s="492"/>
      <c r="LKL15" s="490"/>
      <c r="LKM15" s="491"/>
      <c r="LKN15" s="491"/>
      <c r="LKO15" s="491"/>
      <c r="LKP15" s="491"/>
      <c r="LKQ15" s="491"/>
      <c r="LKR15" s="491"/>
      <c r="LKS15" s="491"/>
      <c r="LKT15" s="491"/>
      <c r="LKU15" s="491"/>
      <c r="LKV15" s="492"/>
      <c r="LKW15" s="490"/>
      <c r="LKX15" s="491"/>
      <c r="LKY15" s="491"/>
      <c r="LKZ15" s="491"/>
      <c r="LLA15" s="491"/>
      <c r="LLB15" s="491"/>
      <c r="LLC15" s="491"/>
      <c r="LLD15" s="491"/>
      <c r="LLE15" s="491"/>
      <c r="LLF15" s="491"/>
      <c r="LLG15" s="492"/>
      <c r="LLH15" s="490"/>
      <c r="LLI15" s="491"/>
      <c r="LLJ15" s="491"/>
      <c r="LLK15" s="491"/>
      <c r="LLL15" s="491"/>
      <c r="LLM15" s="491"/>
      <c r="LLN15" s="491"/>
      <c r="LLO15" s="491"/>
      <c r="LLP15" s="491"/>
      <c r="LLQ15" s="491"/>
      <c r="LLR15" s="492"/>
      <c r="LLS15" s="490"/>
      <c r="LLT15" s="491"/>
      <c r="LLU15" s="491"/>
      <c r="LLV15" s="491"/>
      <c r="LLW15" s="491"/>
      <c r="LLX15" s="491"/>
      <c r="LLY15" s="491"/>
      <c r="LLZ15" s="491"/>
      <c r="LMA15" s="491"/>
      <c r="LMB15" s="491"/>
      <c r="LMC15" s="492"/>
      <c r="LMD15" s="490"/>
      <c r="LME15" s="491"/>
      <c r="LMF15" s="491"/>
      <c r="LMG15" s="491"/>
      <c r="LMH15" s="491"/>
      <c r="LMI15" s="491"/>
      <c r="LMJ15" s="491"/>
      <c r="LMK15" s="491"/>
      <c r="LML15" s="491"/>
      <c r="LMM15" s="491"/>
      <c r="LMN15" s="492"/>
      <c r="LMO15" s="490"/>
      <c r="LMP15" s="491"/>
      <c r="LMQ15" s="491"/>
      <c r="LMR15" s="491"/>
      <c r="LMS15" s="491"/>
      <c r="LMT15" s="491"/>
      <c r="LMU15" s="491"/>
      <c r="LMV15" s="491"/>
      <c r="LMW15" s="491"/>
      <c r="LMX15" s="491"/>
      <c r="LMY15" s="492"/>
      <c r="LMZ15" s="490"/>
      <c r="LNA15" s="491"/>
      <c r="LNB15" s="491"/>
      <c r="LNC15" s="491"/>
      <c r="LND15" s="491"/>
      <c r="LNE15" s="491"/>
      <c r="LNF15" s="491"/>
      <c r="LNG15" s="491"/>
      <c r="LNH15" s="491"/>
      <c r="LNI15" s="491"/>
      <c r="LNJ15" s="492"/>
      <c r="LNK15" s="490"/>
      <c r="LNL15" s="491"/>
      <c r="LNM15" s="491"/>
      <c r="LNN15" s="491"/>
      <c r="LNO15" s="491"/>
      <c r="LNP15" s="491"/>
      <c r="LNQ15" s="491"/>
      <c r="LNR15" s="491"/>
      <c r="LNS15" s="491"/>
      <c r="LNT15" s="491"/>
      <c r="LNU15" s="492"/>
      <c r="LNV15" s="490"/>
      <c r="LNW15" s="491"/>
      <c r="LNX15" s="491"/>
      <c r="LNY15" s="491"/>
      <c r="LNZ15" s="491"/>
      <c r="LOA15" s="491"/>
      <c r="LOB15" s="491"/>
      <c r="LOC15" s="491"/>
      <c r="LOD15" s="491"/>
      <c r="LOE15" s="491"/>
      <c r="LOF15" s="492"/>
      <c r="LOG15" s="490"/>
      <c r="LOH15" s="491"/>
      <c r="LOI15" s="491"/>
      <c r="LOJ15" s="491"/>
      <c r="LOK15" s="491"/>
      <c r="LOL15" s="491"/>
      <c r="LOM15" s="491"/>
      <c r="LON15" s="491"/>
      <c r="LOO15" s="491"/>
      <c r="LOP15" s="491"/>
      <c r="LOQ15" s="492"/>
      <c r="LOR15" s="490"/>
      <c r="LOS15" s="491"/>
      <c r="LOT15" s="491"/>
      <c r="LOU15" s="491"/>
      <c r="LOV15" s="491"/>
      <c r="LOW15" s="491"/>
      <c r="LOX15" s="491"/>
      <c r="LOY15" s="491"/>
      <c r="LOZ15" s="491"/>
      <c r="LPA15" s="491"/>
      <c r="LPB15" s="492"/>
      <c r="LPC15" s="490"/>
      <c r="LPD15" s="491"/>
      <c r="LPE15" s="491"/>
      <c r="LPF15" s="491"/>
      <c r="LPG15" s="491"/>
      <c r="LPH15" s="491"/>
      <c r="LPI15" s="491"/>
      <c r="LPJ15" s="491"/>
      <c r="LPK15" s="491"/>
      <c r="LPL15" s="491"/>
      <c r="LPM15" s="492"/>
      <c r="LPN15" s="490"/>
      <c r="LPO15" s="491"/>
      <c r="LPP15" s="491"/>
      <c r="LPQ15" s="491"/>
      <c r="LPR15" s="491"/>
      <c r="LPS15" s="491"/>
      <c r="LPT15" s="491"/>
      <c r="LPU15" s="491"/>
      <c r="LPV15" s="491"/>
      <c r="LPW15" s="491"/>
      <c r="LPX15" s="492"/>
      <c r="LPY15" s="490"/>
      <c r="LPZ15" s="491"/>
      <c r="LQA15" s="491"/>
      <c r="LQB15" s="491"/>
      <c r="LQC15" s="491"/>
      <c r="LQD15" s="491"/>
      <c r="LQE15" s="491"/>
      <c r="LQF15" s="491"/>
      <c r="LQG15" s="491"/>
      <c r="LQH15" s="491"/>
      <c r="LQI15" s="492"/>
      <c r="LQJ15" s="490"/>
      <c r="LQK15" s="491"/>
      <c r="LQL15" s="491"/>
      <c r="LQM15" s="491"/>
      <c r="LQN15" s="491"/>
      <c r="LQO15" s="491"/>
      <c r="LQP15" s="491"/>
      <c r="LQQ15" s="491"/>
      <c r="LQR15" s="491"/>
      <c r="LQS15" s="491"/>
      <c r="LQT15" s="492"/>
      <c r="LQU15" s="490"/>
      <c r="LQV15" s="491"/>
      <c r="LQW15" s="491"/>
      <c r="LQX15" s="491"/>
      <c r="LQY15" s="491"/>
      <c r="LQZ15" s="491"/>
      <c r="LRA15" s="491"/>
      <c r="LRB15" s="491"/>
      <c r="LRC15" s="491"/>
      <c r="LRD15" s="491"/>
      <c r="LRE15" s="492"/>
      <c r="LRF15" s="490"/>
      <c r="LRG15" s="491"/>
      <c r="LRH15" s="491"/>
      <c r="LRI15" s="491"/>
      <c r="LRJ15" s="491"/>
      <c r="LRK15" s="491"/>
      <c r="LRL15" s="491"/>
      <c r="LRM15" s="491"/>
      <c r="LRN15" s="491"/>
      <c r="LRO15" s="491"/>
      <c r="LRP15" s="492"/>
      <c r="LRQ15" s="490"/>
      <c r="LRR15" s="491"/>
      <c r="LRS15" s="491"/>
      <c r="LRT15" s="491"/>
      <c r="LRU15" s="491"/>
      <c r="LRV15" s="491"/>
      <c r="LRW15" s="491"/>
      <c r="LRX15" s="491"/>
      <c r="LRY15" s="491"/>
      <c r="LRZ15" s="491"/>
      <c r="LSA15" s="492"/>
      <c r="LSB15" s="490"/>
      <c r="LSC15" s="491"/>
      <c r="LSD15" s="491"/>
      <c r="LSE15" s="491"/>
      <c r="LSF15" s="491"/>
      <c r="LSG15" s="491"/>
      <c r="LSH15" s="491"/>
      <c r="LSI15" s="491"/>
      <c r="LSJ15" s="491"/>
      <c r="LSK15" s="491"/>
      <c r="LSL15" s="492"/>
      <c r="LSM15" s="490"/>
      <c r="LSN15" s="491"/>
      <c r="LSO15" s="491"/>
      <c r="LSP15" s="491"/>
      <c r="LSQ15" s="491"/>
      <c r="LSR15" s="491"/>
      <c r="LSS15" s="491"/>
      <c r="LST15" s="491"/>
      <c r="LSU15" s="491"/>
      <c r="LSV15" s="491"/>
      <c r="LSW15" s="492"/>
      <c r="LSX15" s="490"/>
      <c r="LSY15" s="491"/>
      <c r="LSZ15" s="491"/>
      <c r="LTA15" s="491"/>
      <c r="LTB15" s="491"/>
      <c r="LTC15" s="491"/>
      <c r="LTD15" s="491"/>
      <c r="LTE15" s="491"/>
      <c r="LTF15" s="491"/>
      <c r="LTG15" s="491"/>
      <c r="LTH15" s="492"/>
      <c r="LTI15" s="490"/>
      <c r="LTJ15" s="491"/>
      <c r="LTK15" s="491"/>
      <c r="LTL15" s="491"/>
      <c r="LTM15" s="491"/>
      <c r="LTN15" s="491"/>
      <c r="LTO15" s="491"/>
      <c r="LTP15" s="491"/>
      <c r="LTQ15" s="491"/>
      <c r="LTR15" s="491"/>
      <c r="LTS15" s="492"/>
      <c r="LTT15" s="490"/>
      <c r="LTU15" s="491"/>
      <c r="LTV15" s="491"/>
      <c r="LTW15" s="491"/>
      <c r="LTX15" s="491"/>
      <c r="LTY15" s="491"/>
      <c r="LTZ15" s="491"/>
      <c r="LUA15" s="491"/>
      <c r="LUB15" s="491"/>
      <c r="LUC15" s="491"/>
      <c r="LUD15" s="492"/>
      <c r="LUE15" s="490"/>
      <c r="LUF15" s="491"/>
      <c r="LUG15" s="491"/>
      <c r="LUH15" s="491"/>
      <c r="LUI15" s="491"/>
      <c r="LUJ15" s="491"/>
      <c r="LUK15" s="491"/>
      <c r="LUL15" s="491"/>
      <c r="LUM15" s="491"/>
      <c r="LUN15" s="491"/>
      <c r="LUO15" s="492"/>
      <c r="LUP15" s="490"/>
      <c r="LUQ15" s="491"/>
      <c r="LUR15" s="491"/>
      <c r="LUS15" s="491"/>
      <c r="LUT15" s="491"/>
      <c r="LUU15" s="491"/>
      <c r="LUV15" s="491"/>
      <c r="LUW15" s="491"/>
      <c r="LUX15" s="491"/>
      <c r="LUY15" s="491"/>
      <c r="LUZ15" s="492"/>
      <c r="LVA15" s="490"/>
      <c r="LVB15" s="491"/>
      <c r="LVC15" s="491"/>
      <c r="LVD15" s="491"/>
      <c r="LVE15" s="491"/>
      <c r="LVF15" s="491"/>
      <c r="LVG15" s="491"/>
      <c r="LVH15" s="491"/>
      <c r="LVI15" s="491"/>
      <c r="LVJ15" s="491"/>
      <c r="LVK15" s="492"/>
      <c r="LVL15" s="490"/>
      <c r="LVM15" s="491"/>
      <c r="LVN15" s="491"/>
      <c r="LVO15" s="491"/>
      <c r="LVP15" s="491"/>
      <c r="LVQ15" s="491"/>
      <c r="LVR15" s="491"/>
      <c r="LVS15" s="491"/>
      <c r="LVT15" s="491"/>
      <c r="LVU15" s="491"/>
      <c r="LVV15" s="492"/>
      <c r="LVW15" s="490"/>
      <c r="LVX15" s="491"/>
      <c r="LVY15" s="491"/>
      <c r="LVZ15" s="491"/>
      <c r="LWA15" s="491"/>
      <c r="LWB15" s="491"/>
      <c r="LWC15" s="491"/>
      <c r="LWD15" s="491"/>
      <c r="LWE15" s="491"/>
      <c r="LWF15" s="491"/>
      <c r="LWG15" s="492"/>
      <c r="LWH15" s="490"/>
      <c r="LWI15" s="491"/>
      <c r="LWJ15" s="491"/>
      <c r="LWK15" s="491"/>
      <c r="LWL15" s="491"/>
      <c r="LWM15" s="491"/>
      <c r="LWN15" s="491"/>
      <c r="LWO15" s="491"/>
      <c r="LWP15" s="491"/>
      <c r="LWQ15" s="491"/>
      <c r="LWR15" s="492"/>
      <c r="LWS15" s="490"/>
      <c r="LWT15" s="491"/>
      <c r="LWU15" s="491"/>
      <c r="LWV15" s="491"/>
      <c r="LWW15" s="491"/>
      <c r="LWX15" s="491"/>
      <c r="LWY15" s="491"/>
      <c r="LWZ15" s="491"/>
      <c r="LXA15" s="491"/>
      <c r="LXB15" s="491"/>
      <c r="LXC15" s="492"/>
      <c r="LXD15" s="490"/>
      <c r="LXE15" s="491"/>
      <c r="LXF15" s="491"/>
      <c r="LXG15" s="491"/>
      <c r="LXH15" s="491"/>
      <c r="LXI15" s="491"/>
      <c r="LXJ15" s="491"/>
      <c r="LXK15" s="491"/>
      <c r="LXL15" s="491"/>
      <c r="LXM15" s="491"/>
      <c r="LXN15" s="492"/>
      <c r="LXO15" s="490"/>
      <c r="LXP15" s="491"/>
      <c r="LXQ15" s="491"/>
      <c r="LXR15" s="491"/>
      <c r="LXS15" s="491"/>
      <c r="LXT15" s="491"/>
      <c r="LXU15" s="491"/>
      <c r="LXV15" s="491"/>
      <c r="LXW15" s="491"/>
      <c r="LXX15" s="491"/>
      <c r="LXY15" s="492"/>
      <c r="LXZ15" s="490"/>
      <c r="LYA15" s="491"/>
      <c r="LYB15" s="491"/>
      <c r="LYC15" s="491"/>
      <c r="LYD15" s="491"/>
      <c r="LYE15" s="491"/>
      <c r="LYF15" s="491"/>
      <c r="LYG15" s="491"/>
      <c r="LYH15" s="491"/>
      <c r="LYI15" s="491"/>
      <c r="LYJ15" s="492"/>
      <c r="LYK15" s="490"/>
      <c r="LYL15" s="491"/>
      <c r="LYM15" s="491"/>
      <c r="LYN15" s="491"/>
      <c r="LYO15" s="491"/>
      <c r="LYP15" s="491"/>
      <c r="LYQ15" s="491"/>
      <c r="LYR15" s="491"/>
      <c r="LYS15" s="491"/>
      <c r="LYT15" s="491"/>
      <c r="LYU15" s="492"/>
      <c r="LYV15" s="490"/>
      <c r="LYW15" s="491"/>
      <c r="LYX15" s="491"/>
      <c r="LYY15" s="491"/>
      <c r="LYZ15" s="491"/>
      <c r="LZA15" s="491"/>
      <c r="LZB15" s="491"/>
      <c r="LZC15" s="491"/>
      <c r="LZD15" s="491"/>
      <c r="LZE15" s="491"/>
      <c r="LZF15" s="492"/>
      <c r="LZG15" s="490"/>
      <c r="LZH15" s="491"/>
      <c r="LZI15" s="491"/>
      <c r="LZJ15" s="491"/>
      <c r="LZK15" s="491"/>
      <c r="LZL15" s="491"/>
      <c r="LZM15" s="491"/>
      <c r="LZN15" s="491"/>
      <c r="LZO15" s="491"/>
      <c r="LZP15" s="491"/>
      <c r="LZQ15" s="492"/>
      <c r="LZR15" s="490"/>
      <c r="LZS15" s="491"/>
      <c r="LZT15" s="491"/>
      <c r="LZU15" s="491"/>
      <c r="LZV15" s="491"/>
      <c r="LZW15" s="491"/>
      <c r="LZX15" s="491"/>
      <c r="LZY15" s="491"/>
      <c r="LZZ15" s="491"/>
      <c r="MAA15" s="491"/>
      <c r="MAB15" s="492"/>
      <c r="MAC15" s="490"/>
      <c r="MAD15" s="491"/>
      <c r="MAE15" s="491"/>
      <c r="MAF15" s="491"/>
      <c r="MAG15" s="491"/>
      <c r="MAH15" s="491"/>
      <c r="MAI15" s="491"/>
      <c r="MAJ15" s="491"/>
      <c r="MAK15" s="491"/>
      <c r="MAL15" s="491"/>
      <c r="MAM15" s="492"/>
      <c r="MAN15" s="490"/>
      <c r="MAO15" s="491"/>
      <c r="MAP15" s="491"/>
      <c r="MAQ15" s="491"/>
      <c r="MAR15" s="491"/>
      <c r="MAS15" s="491"/>
      <c r="MAT15" s="491"/>
      <c r="MAU15" s="491"/>
      <c r="MAV15" s="491"/>
      <c r="MAW15" s="491"/>
      <c r="MAX15" s="492"/>
      <c r="MAY15" s="490"/>
      <c r="MAZ15" s="491"/>
      <c r="MBA15" s="491"/>
      <c r="MBB15" s="491"/>
      <c r="MBC15" s="491"/>
      <c r="MBD15" s="491"/>
      <c r="MBE15" s="491"/>
      <c r="MBF15" s="491"/>
      <c r="MBG15" s="491"/>
      <c r="MBH15" s="491"/>
      <c r="MBI15" s="492"/>
      <c r="MBJ15" s="490"/>
      <c r="MBK15" s="491"/>
      <c r="MBL15" s="491"/>
      <c r="MBM15" s="491"/>
      <c r="MBN15" s="491"/>
      <c r="MBO15" s="491"/>
      <c r="MBP15" s="491"/>
      <c r="MBQ15" s="491"/>
      <c r="MBR15" s="491"/>
      <c r="MBS15" s="491"/>
      <c r="MBT15" s="492"/>
      <c r="MBU15" s="490"/>
      <c r="MBV15" s="491"/>
      <c r="MBW15" s="491"/>
      <c r="MBX15" s="491"/>
      <c r="MBY15" s="491"/>
      <c r="MBZ15" s="491"/>
      <c r="MCA15" s="491"/>
      <c r="MCB15" s="491"/>
      <c r="MCC15" s="491"/>
      <c r="MCD15" s="491"/>
      <c r="MCE15" s="492"/>
      <c r="MCF15" s="490"/>
      <c r="MCG15" s="491"/>
      <c r="MCH15" s="491"/>
      <c r="MCI15" s="491"/>
      <c r="MCJ15" s="491"/>
      <c r="MCK15" s="491"/>
      <c r="MCL15" s="491"/>
      <c r="MCM15" s="491"/>
      <c r="MCN15" s="491"/>
      <c r="MCO15" s="491"/>
      <c r="MCP15" s="492"/>
      <c r="MCQ15" s="490"/>
      <c r="MCR15" s="491"/>
      <c r="MCS15" s="491"/>
      <c r="MCT15" s="491"/>
      <c r="MCU15" s="491"/>
      <c r="MCV15" s="491"/>
      <c r="MCW15" s="491"/>
      <c r="MCX15" s="491"/>
      <c r="MCY15" s="491"/>
      <c r="MCZ15" s="491"/>
      <c r="MDA15" s="492"/>
      <c r="MDB15" s="490"/>
      <c r="MDC15" s="491"/>
      <c r="MDD15" s="491"/>
      <c r="MDE15" s="491"/>
      <c r="MDF15" s="491"/>
      <c r="MDG15" s="491"/>
      <c r="MDH15" s="491"/>
      <c r="MDI15" s="491"/>
      <c r="MDJ15" s="491"/>
      <c r="MDK15" s="491"/>
      <c r="MDL15" s="492"/>
      <c r="MDM15" s="490"/>
      <c r="MDN15" s="491"/>
      <c r="MDO15" s="491"/>
      <c r="MDP15" s="491"/>
      <c r="MDQ15" s="491"/>
      <c r="MDR15" s="491"/>
      <c r="MDS15" s="491"/>
      <c r="MDT15" s="491"/>
      <c r="MDU15" s="491"/>
      <c r="MDV15" s="491"/>
      <c r="MDW15" s="492"/>
      <c r="MDX15" s="490"/>
      <c r="MDY15" s="491"/>
      <c r="MDZ15" s="491"/>
      <c r="MEA15" s="491"/>
      <c r="MEB15" s="491"/>
      <c r="MEC15" s="491"/>
      <c r="MED15" s="491"/>
      <c r="MEE15" s="491"/>
      <c r="MEF15" s="491"/>
      <c r="MEG15" s="491"/>
      <c r="MEH15" s="492"/>
      <c r="MEI15" s="490"/>
      <c r="MEJ15" s="491"/>
      <c r="MEK15" s="491"/>
      <c r="MEL15" s="491"/>
      <c r="MEM15" s="491"/>
      <c r="MEN15" s="491"/>
      <c r="MEO15" s="491"/>
      <c r="MEP15" s="491"/>
      <c r="MEQ15" s="491"/>
      <c r="MER15" s="491"/>
      <c r="MES15" s="492"/>
      <c r="MET15" s="490"/>
      <c r="MEU15" s="491"/>
      <c r="MEV15" s="491"/>
      <c r="MEW15" s="491"/>
      <c r="MEX15" s="491"/>
      <c r="MEY15" s="491"/>
      <c r="MEZ15" s="491"/>
      <c r="MFA15" s="491"/>
      <c r="MFB15" s="491"/>
      <c r="MFC15" s="491"/>
      <c r="MFD15" s="492"/>
      <c r="MFE15" s="490"/>
      <c r="MFF15" s="491"/>
      <c r="MFG15" s="491"/>
      <c r="MFH15" s="491"/>
      <c r="MFI15" s="491"/>
      <c r="MFJ15" s="491"/>
      <c r="MFK15" s="491"/>
      <c r="MFL15" s="491"/>
      <c r="MFM15" s="491"/>
      <c r="MFN15" s="491"/>
      <c r="MFO15" s="492"/>
      <c r="MFP15" s="490"/>
      <c r="MFQ15" s="491"/>
      <c r="MFR15" s="491"/>
      <c r="MFS15" s="491"/>
      <c r="MFT15" s="491"/>
      <c r="MFU15" s="491"/>
      <c r="MFV15" s="491"/>
      <c r="MFW15" s="491"/>
      <c r="MFX15" s="491"/>
      <c r="MFY15" s="491"/>
      <c r="MFZ15" s="492"/>
      <c r="MGA15" s="490"/>
      <c r="MGB15" s="491"/>
      <c r="MGC15" s="491"/>
      <c r="MGD15" s="491"/>
      <c r="MGE15" s="491"/>
      <c r="MGF15" s="491"/>
      <c r="MGG15" s="491"/>
      <c r="MGH15" s="491"/>
      <c r="MGI15" s="491"/>
      <c r="MGJ15" s="491"/>
      <c r="MGK15" s="492"/>
      <c r="MGL15" s="490"/>
      <c r="MGM15" s="491"/>
      <c r="MGN15" s="491"/>
      <c r="MGO15" s="491"/>
      <c r="MGP15" s="491"/>
      <c r="MGQ15" s="491"/>
      <c r="MGR15" s="491"/>
      <c r="MGS15" s="491"/>
      <c r="MGT15" s="491"/>
      <c r="MGU15" s="491"/>
      <c r="MGV15" s="492"/>
      <c r="MGW15" s="490"/>
      <c r="MGX15" s="491"/>
      <c r="MGY15" s="491"/>
      <c r="MGZ15" s="491"/>
      <c r="MHA15" s="491"/>
      <c r="MHB15" s="491"/>
      <c r="MHC15" s="491"/>
      <c r="MHD15" s="491"/>
      <c r="MHE15" s="491"/>
      <c r="MHF15" s="491"/>
      <c r="MHG15" s="492"/>
      <c r="MHH15" s="490"/>
      <c r="MHI15" s="491"/>
      <c r="MHJ15" s="491"/>
      <c r="MHK15" s="491"/>
      <c r="MHL15" s="491"/>
      <c r="MHM15" s="491"/>
      <c r="MHN15" s="491"/>
      <c r="MHO15" s="491"/>
      <c r="MHP15" s="491"/>
      <c r="MHQ15" s="491"/>
      <c r="MHR15" s="492"/>
      <c r="MHS15" s="490"/>
      <c r="MHT15" s="491"/>
      <c r="MHU15" s="491"/>
      <c r="MHV15" s="491"/>
      <c r="MHW15" s="491"/>
      <c r="MHX15" s="491"/>
      <c r="MHY15" s="491"/>
      <c r="MHZ15" s="491"/>
      <c r="MIA15" s="491"/>
      <c r="MIB15" s="491"/>
      <c r="MIC15" s="492"/>
      <c r="MID15" s="490"/>
      <c r="MIE15" s="491"/>
      <c r="MIF15" s="491"/>
      <c r="MIG15" s="491"/>
      <c r="MIH15" s="491"/>
      <c r="MII15" s="491"/>
      <c r="MIJ15" s="491"/>
      <c r="MIK15" s="491"/>
      <c r="MIL15" s="491"/>
      <c r="MIM15" s="491"/>
      <c r="MIN15" s="492"/>
      <c r="MIO15" s="490"/>
      <c r="MIP15" s="491"/>
      <c r="MIQ15" s="491"/>
      <c r="MIR15" s="491"/>
      <c r="MIS15" s="491"/>
      <c r="MIT15" s="491"/>
      <c r="MIU15" s="491"/>
      <c r="MIV15" s="491"/>
      <c r="MIW15" s="491"/>
      <c r="MIX15" s="491"/>
      <c r="MIY15" s="492"/>
      <c r="MIZ15" s="490"/>
      <c r="MJA15" s="491"/>
      <c r="MJB15" s="491"/>
      <c r="MJC15" s="491"/>
      <c r="MJD15" s="491"/>
      <c r="MJE15" s="491"/>
      <c r="MJF15" s="491"/>
      <c r="MJG15" s="491"/>
      <c r="MJH15" s="491"/>
      <c r="MJI15" s="491"/>
      <c r="MJJ15" s="492"/>
      <c r="MJK15" s="490"/>
      <c r="MJL15" s="491"/>
      <c r="MJM15" s="491"/>
      <c r="MJN15" s="491"/>
      <c r="MJO15" s="491"/>
      <c r="MJP15" s="491"/>
      <c r="MJQ15" s="491"/>
      <c r="MJR15" s="491"/>
      <c r="MJS15" s="491"/>
      <c r="MJT15" s="491"/>
      <c r="MJU15" s="492"/>
      <c r="MJV15" s="490"/>
      <c r="MJW15" s="491"/>
      <c r="MJX15" s="491"/>
      <c r="MJY15" s="491"/>
      <c r="MJZ15" s="491"/>
      <c r="MKA15" s="491"/>
      <c r="MKB15" s="491"/>
      <c r="MKC15" s="491"/>
      <c r="MKD15" s="491"/>
      <c r="MKE15" s="491"/>
      <c r="MKF15" s="492"/>
      <c r="MKG15" s="490"/>
      <c r="MKH15" s="491"/>
      <c r="MKI15" s="491"/>
      <c r="MKJ15" s="491"/>
      <c r="MKK15" s="491"/>
      <c r="MKL15" s="491"/>
      <c r="MKM15" s="491"/>
      <c r="MKN15" s="491"/>
      <c r="MKO15" s="491"/>
      <c r="MKP15" s="491"/>
      <c r="MKQ15" s="492"/>
      <c r="MKR15" s="490"/>
      <c r="MKS15" s="491"/>
      <c r="MKT15" s="491"/>
      <c r="MKU15" s="491"/>
      <c r="MKV15" s="491"/>
      <c r="MKW15" s="491"/>
      <c r="MKX15" s="491"/>
      <c r="MKY15" s="491"/>
      <c r="MKZ15" s="491"/>
      <c r="MLA15" s="491"/>
      <c r="MLB15" s="492"/>
      <c r="MLC15" s="490"/>
      <c r="MLD15" s="491"/>
      <c r="MLE15" s="491"/>
      <c r="MLF15" s="491"/>
      <c r="MLG15" s="491"/>
      <c r="MLH15" s="491"/>
      <c r="MLI15" s="491"/>
      <c r="MLJ15" s="491"/>
      <c r="MLK15" s="491"/>
      <c r="MLL15" s="491"/>
      <c r="MLM15" s="492"/>
      <c r="MLN15" s="490"/>
      <c r="MLO15" s="491"/>
      <c r="MLP15" s="491"/>
      <c r="MLQ15" s="491"/>
      <c r="MLR15" s="491"/>
      <c r="MLS15" s="491"/>
      <c r="MLT15" s="491"/>
      <c r="MLU15" s="491"/>
      <c r="MLV15" s="491"/>
      <c r="MLW15" s="491"/>
      <c r="MLX15" s="492"/>
      <c r="MLY15" s="490"/>
      <c r="MLZ15" s="491"/>
      <c r="MMA15" s="491"/>
      <c r="MMB15" s="491"/>
      <c r="MMC15" s="491"/>
      <c r="MMD15" s="491"/>
      <c r="MME15" s="491"/>
      <c r="MMF15" s="491"/>
      <c r="MMG15" s="491"/>
      <c r="MMH15" s="491"/>
      <c r="MMI15" s="492"/>
      <c r="MMJ15" s="490"/>
      <c r="MMK15" s="491"/>
      <c r="MML15" s="491"/>
      <c r="MMM15" s="491"/>
      <c r="MMN15" s="491"/>
      <c r="MMO15" s="491"/>
      <c r="MMP15" s="491"/>
      <c r="MMQ15" s="491"/>
      <c r="MMR15" s="491"/>
      <c r="MMS15" s="491"/>
      <c r="MMT15" s="492"/>
      <c r="MMU15" s="490"/>
      <c r="MMV15" s="491"/>
      <c r="MMW15" s="491"/>
      <c r="MMX15" s="491"/>
      <c r="MMY15" s="491"/>
      <c r="MMZ15" s="491"/>
      <c r="MNA15" s="491"/>
      <c r="MNB15" s="491"/>
      <c r="MNC15" s="491"/>
      <c r="MND15" s="491"/>
      <c r="MNE15" s="492"/>
      <c r="MNF15" s="490"/>
      <c r="MNG15" s="491"/>
      <c r="MNH15" s="491"/>
      <c r="MNI15" s="491"/>
      <c r="MNJ15" s="491"/>
      <c r="MNK15" s="491"/>
      <c r="MNL15" s="491"/>
      <c r="MNM15" s="491"/>
      <c r="MNN15" s="491"/>
      <c r="MNO15" s="491"/>
      <c r="MNP15" s="492"/>
      <c r="MNQ15" s="490"/>
      <c r="MNR15" s="491"/>
      <c r="MNS15" s="491"/>
      <c r="MNT15" s="491"/>
      <c r="MNU15" s="491"/>
      <c r="MNV15" s="491"/>
      <c r="MNW15" s="491"/>
      <c r="MNX15" s="491"/>
      <c r="MNY15" s="491"/>
      <c r="MNZ15" s="491"/>
      <c r="MOA15" s="492"/>
      <c r="MOB15" s="490"/>
      <c r="MOC15" s="491"/>
      <c r="MOD15" s="491"/>
      <c r="MOE15" s="491"/>
      <c r="MOF15" s="491"/>
      <c r="MOG15" s="491"/>
      <c r="MOH15" s="491"/>
      <c r="MOI15" s="491"/>
      <c r="MOJ15" s="491"/>
      <c r="MOK15" s="491"/>
      <c r="MOL15" s="492"/>
      <c r="MOM15" s="490"/>
      <c r="MON15" s="491"/>
      <c r="MOO15" s="491"/>
      <c r="MOP15" s="491"/>
      <c r="MOQ15" s="491"/>
      <c r="MOR15" s="491"/>
      <c r="MOS15" s="491"/>
      <c r="MOT15" s="491"/>
      <c r="MOU15" s="491"/>
      <c r="MOV15" s="491"/>
      <c r="MOW15" s="492"/>
      <c r="MOX15" s="490"/>
      <c r="MOY15" s="491"/>
      <c r="MOZ15" s="491"/>
      <c r="MPA15" s="491"/>
      <c r="MPB15" s="491"/>
      <c r="MPC15" s="491"/>
      <c r="MPD15" s="491"/>
      <c r="MPE15" s="491"/>
      <c r="MPF15" s="491"/>
      <c r="MPG15" s="491"/>
      <c r="MPH15" s="492"/>
      <c r="MPI15" s="490"/>
      <c r="MPJ15" s="491"/>
      <c r="MPK15" s="491"/>
      <c r="MPL15" s="491"/>
      <c r="MPM15" s="491"/>
      <c r="MPN15" s="491"/>
      <c r="MPO15" s="491"/>
      <c r="MPP15" s="491"/>
      <c r="MPQ15" s="491"/>
      <c r="MPR15" s="491"/>
      <c r="MPS15" s="492"/>
      <c r="MPT15" s="490"/>
      <c r="MPU15" s="491"/>
      <c r="MPV15" s="491"/>
      <c r="MPW15" s="491"/>
      <c r="MPX15" s="491"/>
      <c r="MPY15" s="491"/>
      <c r="MPZ15" s="491"/>
      <c r="MQA15" s="491"/>
      <c r="MQB15" s="491"/>
      <c r="MQC15" s="491"/>
      <c r="MQD15" s="492"/>
      <c r="MQE15" s="490"/>
      <c r="MQF15" s="491"/>
      <c r="MQG15" s="491"/>
      <c r="MQH15" s="491"/>
      <c r="MQI15" s="491"/>
      <c r="MQJ15" s="491"/>
      <c r="MQK15" s="491"/>
      <c r="MQL15" s="491"/>
      <c r="MQM15" s="491"/>
      <c r="MQN15" s="491"/>
      <c r="MQO15" s="492"/>
      <c r="MQP15" s="490"/>
      <c r="MQQ15" s="491"/>
      <c r="MQR15" s="491"/>
      <c r="MQS15" s="491"/>
      <c r="MQT15" s="491"/>
      <c r="MQU15" s="491"/>
      <c r="MQV15" s="491"/>
      <c r="MQW15" s="491"/>
      <c r="MQX15" s="491"/>
      <c r="MQY15" s="491"/>
      <c r="MQZ15" s="492"/>
      <c r="MRA15" s="490"/>
      <c r="MRB15" s="491"/>
      <c r="MRC15" s="491"/>
      <c r="MRD15" s="491"/>
      <c r="MRE15" s="491"/>
      <c r="MRF15" s="491"/>
      <c r="MRG15" s="491"/>
      <c r="MRH15" s="491"/>
      <c r="MRI15" s="491"/>
      <c r="MRJ15" s="491"/>
      <c r="MRK15" s="492"/>
      <c r="MRL15" s="490"/>
      <c r="MRM15" s="491"/>
      <c r="MRN15" s="491"/>
      <c r="MRO15" s="491"/>
      <c r="MRP15" s="491"/>
      <c r="MRQ15" s="491"/>
      <c r="MRR15" s="491"/>
      <c r="MRS15" s="491"/>
      <c r="MRT15" s="491"/>
      <c r="MRU15" s="491"/>
      <c r="MRV15" s="492"/>
      <c r="MRW15" s="490"/>
      <c r="MRX15" s="491"/>
      <c r="MRY15" s="491"/>
      <c r="MRZ15" s="491"/>
      <c r="MSA15" s="491"/>
      <c r="MSB15" s="491"/>
      <c r="MSC15" s="491"/>
      <c r="MSD15" s="491"/>
      <c r="MSE15" s="491"/>
      <c r="MSF15" s="491"/>
      <c r="MSG15" s="492"/>
      <c r="MSH15" s="490"/>
      <c r="MSI15" s="491"/>
      <c r="MSJ15" s="491"/>
      <c r="MSK15" s="491"/>
      <c r="MSL15" s="491"/>
      <c r="MSM15" s="491"/>
      <c r="MSN15" s="491"/>
      <c r="MSO15" s="491"/>
      <c r="MSP15" s="491"/>
      <c r="MSQ15" s="491"/>
      <c r="MSR15" s="492"/>
      <c r="MSS15" s="490"/>
      <c r="MST15" s="491"/>
      <c r="MSU15" s="491"/>
      <c r="MSV15" s="491"/>
      <c r="MSW15" s="491"/>
      <c r="MSX15" s="491"/>
      <c r="MSY15" s="491"/>
      <c r="MSZ15" s="491"/>
      <c r="MTA15" s="491"/>
      <c r="MTB15" s="491"/>
      <c r="MTC15" s="492"/>
      <c r="MTD15" s="490"/>
      <c r="MTE15" s="491"/>
      <c r="MTF15" s="491"/>
      <c r="MTG15" s="491"/>
      <c r="MTH15" s="491"/>
      <c r="MTI15" s="491"/>
      <c r="MTJ15" s="491"/>
      <c r="MTK15" s="491"/>
      <c r="MTL15" s="491"/>
      <c r="MTM15" s="491"/>
      <c r="MTN15" s="492"/>
      <c r="MTO15" s="490"/>
      <c r="MTP15" s="491"/>
      <c r="MTQ15" s="491"/>
      <c r="MTR15" s="491"/>
      <c r="MTS15" s="491"/>
      <c r="MTT15" s="491"/>
      <c r="MTU15" s="491"/>
      <c r="MTV15" s="491"/>
      <c r="MTW15" s="491"/>
      <c r="MTX15" s="491"/>
      <c r="MTY15" s="492"/>
      <c r="MTZ15" s="490"/>
      <c r="MUA15" s="491"/>
      <c r="MUB15" s="491"/>
      <c r="MUC15" s="491"/>
      <c r="MUD15" s="491"/>
      <c r="MUE15" s="491"/>
      <c r="MUF15" s="491"/>
      <c r="MUG15" s="491"/>
      <c r="MUH15" s="491"/>
      <c r="MUI15" s="491"/>
      <c r="MUJ15" s="492"/>
      <c r="MUK15" s="490"/>
      <c r="MUL15" s="491"/>
      <c r="MUM15" s="491"/>
      <c r="MUN15" s="491"/>
      <c r="MUO15" s="491"/>
      <c r="MUP15" s="491"/>
      <c r="MUQ15" s="491"/>
      <c r="MUR15" s="491"/>
      <c r="MUS15" s="491"/>
      <c r="MUT15" s="491"/>
      <c r="MUU15" s="492"/>
      <c r="MUV15" s="490"/>
      <c r="MUW15" s="491"/>
      <c r="MUX15" s="491"/>
      <c r="MUY15" s="491"/>
      <c r="MUZ15" s="491"/>
      <c r="MVA15" s="491"/>
      <c r="MVB15" s="491"/>
      <c r="MVC15" s="491"/>
      <c r="MVD15" s="491"/>
      <c r="MVE15" s="491"/>
      <c r="MVF15" s="492"/>
      <c r="MVG15" s="490"/>
      <c r="MVH15" s="491"/>
      <c r="MVI15" s="491"/>
      <c r="MVJ15" s="491"/>
      <c r="MVK15" s="491"/>
      <c r="MVL15" s="491"/>
      <c r="MVM15" s="491"/>
      <c r="MVN15" s="491"/>
      <c r="MVO15" s="491"/>
      <c r="MVP15" s="491"/>
      <c r="MVQ15" s="492"/>
      <c r="MVR15" s="490"/>
      <c r="MVS15" s="491"/>
      <c r="MVT15" s="491"/>
      <c r="MVU15" s="491"/>
      <c r="MVV15" s="491"/>
      <c r="MVW15" s="491"/>
      <c r="MVX15" s="491"/>
      <c r="MVY15" s="491"/>
      <c r="MVZ15" s="491"/>
      <c r="MWA15" s="491"/>
      <c r="MWB15" s="492"/>
      <c r="MWC15" s="490"/>
      <c r="MWD15" s="491"/>
      <c r="MWE15" s="491"/>
      <c r="MWF15" s="491"/>
      <c r="MWG15" s="491"/>
      <c r="MWH15" s="491"/>
      <c r="MWI15" s="491"/>
      <c r="MWJ15" s="491"/>
      <c r="MWK15" s="491"/>
      <c r="MWL15" s="491"/>
      <c r="MWM15" s="492"/>
      <c r="MWN15" s="490"/>
      <c r="MWO15" s="491"/>
      <c r="MWP15" s="491"/>
      <c r="MWQ15" s="491"/>
      <c r="MWR15" s="491"/>
      <c r="MWS15" s="491"/>
      <c r="MWT15" s="491"/>
      <c r="MWU15" s="491"/>
      <c r="MWV15" s="491"/>
      <c r="MWW15" s="491"/>
      <c r="MWX15" s="492"/>
      <c r="MWY15" s="490"/>
      <c r="MWZ15" s="491"/>
      <c r="MXA15" s="491"/>
      <c r="MXB15" s="491"/>
      <c r="MXC15" s="491"/>
      <c r="MXD15" s="491"/>
      <c r="MXE15" s="491"/>
      <c r="MXF15" s="491"/>
      <c r="MXG15" s="491"/>
      <c r="MXH15" s="491"/>
      <c r="MXI15" s="492"/>
      <c r="MXJ15" s="490"/>
      <c r="MXK15" s="491"/>
      <c r="MXL15" s="491"/>
      <c r="MXM15" s="491"/>
      <c r="MXN15" s="491"/>
      <c r="MXO15" s="491"/>
      <c r="MXP15" s="491"/>
      <c r="MXQ15" s="491"/>
      <c r="MXR15" s="491"/>
      <c r="MXS15" s="491"/>
      <c r="MXT15" s="492"/>
      <c r="MXU15" s="490"/>
      <c r="MXV15" s="491"/>
      <c r="MXW15" s="491"/>
      <c r="MXX15" s="491"/>
      <c r="MXY15" s="491"/>
      <c r="MXZ15" s="491"/>
      <c r="MYA15" s="491"/>
      <c r="MYB15" s="491"/>
      <c r="MYC15" s="491"/>
      <c r="MYD15" s="491"/>
      <c r="MYE15" s="492"/>
      <c r="MYF15" s="490"/>
      <c r="MYG15" s="491"/>
      <c r="MYH15" s="491"/>
      <c r="MYI15" s="491"/>
      <c r="MYJ15" s="491"/>
      <c r="MYK15" s="491"/>
      <c r="MYL15" s="491"/>
      <c r="MYM15" s="491"/>
      <c r="MYN15" s="491"/>
      <c r="MYO15" s="491"/>
      <c r="MYP15" s="492"/>
      <c r="MYQ15" s="490"/>
      <c r="MYR15" s="491"/>
      <c r="MYS15" s="491"/>
      <c r="MYT15" s="491"/>
      <c r="MYU15" s="491"/>
      <c r="MYV15" s="491"/>
      <c r="MYW15" s="491"/>
      <c r="MYX15" s="491"/>
      <c r="MYY15" s="491"/>
      <c r="MYZ15" s="491"/>
      <c r="MZA15" s="492"/>
      <c r="MZB15" s="490"/>
      <c r="MZC15" s="491"/>
      <c r="MZD15" s="491"/>
      <c r="MZE15" s="491"/>
      <c r="MZF15" s="491"/>
      <c r="MZG15" s="491"/>
      <c r="MZH15" s="491"/>
      <c r="MZI15" s="491"/>
      <c r="MZJ15" s="491"/>
      <c r="MZK15" s="491"/>
      <c r="MZL15" s="492"/>
      <c r="MZM15" s="490"/>
      <c r="MZN15" s="491"/>
      <c r="MZO15" s="491"/>
      <c r="MZP15" s="491"/>
      <c r="MZQ15" s="491"/>
      <c r="MZR15" s="491"/>
      <c r="MZS15" s="491"/>
      <c r="MZT15" s="491"/>
      <c r="MZU15" s="491"/>
      <c r="MZV15" s="491"/>
      <c r="MZW15" s="492"/>
      <c r="MZX15" s="490"/>
      <c r="MZY15" s="491"/>
      <c r="MZZ15" s="491"/>
      <c r="NAA15" s="491"/>
      <c r="NAB15" s="491"/>
      <c r="NAC15" s="491"/>
      <c r="NAD15" s="491"/>
      <c r="NAE15" s="491"/>
      <c r="NAF15" s="491"/>
      <c r="NAG15" s="491"/>
      <c r="NAH15" s="492"/>
      <c r="NAI15" s="490"/>
      <c r="NAJ15" s="491"/>
      <c r="NAK15" s="491"/>
      <c r="NAL15" s="491"/>
      <c r="NAM15" s="491"/>
      <c r="NAN15" s="491"/>
      <c r="NAO15" s="491"/>
      <c r="NAP15" s="491"/>
      <c r="NAQ15" s="491"/>
      <c r="NAR15" s="491"/>
      <c r="NAS15" s="492"/>
      <c r="NAT15" s="490"/>
      <c r="NAU15" s="491"/>
      <c r="NAV15" s="491"/>
      <c r="NAW15" s="491"/>
      <c r="NAX15" s="491"/>
      <c r="NAY15" s="491"/>
      <c r="NAZ15" s="491"/>
      <c r="NBA15" s="491"/>
      <c r="NBB15" s="491"/>
      <c r="NBC15" s="491"/>
      <c r="NBD15" s="492"/>
      <c r="NBE15" s="490"/>
      <c r="NBF15" s="491"/>
      <c r="NBG15" s="491"/>
      <c r="NBH15" s="491"/>
      <c r="NBI15" s="491"/>
      <c r="NBJ15" s="491"/>
      <c r="NBK15" s="491"/>
      <c r="NBL15" s="491"/>
      <c r="NBM15" s="491"/>
      <c r="NBN15" s="491"/>
      <c r="NBO15" s="492"/>
      <c r="NBP15" s="490"/>
      <c r="NBQ15" s="491"/>
      <c r="NBR15" s="491"/>
      <c r="NBS15" s="491"/>
      <c r="NBT15" s="491"/>
      <c r="NBU15" s="491"/>
      <c r="NBV15" s="491"/>
      <c r="NBW15" s="491"/>
      <c r="NBX15" s="491"/>
      <c r="NBY15" s="491"/>
      <c r="NBZ15" s="492"/>
      <c r="NCA15" s="490"/>
      <c r="NCB15" s="491"/>
      <c r="NCC15" s="491"/>
      <c r="NCD15" s="491"/>
      <c r="NCE15" s="491"/>
      <c r="NCF15" s="491"/>
      <c r="NCG15" s="491"/>
      <c r="NCH15" s="491"/>
      <c r="NCI15" s="491"/>
      <c r="NCJ15" s="491"/>
      <c r="NCK15" s="492"/>
      <c r="NCL15" s="490"/>
      <c r="NCM15" s="491"/>
      <c r="NCN15" s="491"/>
      <c r="NCO15" s="491"/>
      <c r="NCP15" s="491"/>
      <c r="NCQ15" s="491"/>
      <c r="NCR15" s="491"/>
      <c r="NCS15" s="491"/>
      <c r="NCT15" s="491"/>
      <c r="NCU15" s="491"/>
      <c r="NCV15" s="492"/>
      <c r="NCW15" s="490"/>
      <c r="NCX15" s="491"/>
      <c r="NCY15" s="491"/>
      <c r="NCZ15" s="491"/>
      <c r="NDA15" s="491"/>
      <c r="NDB15" s="491"/>
      <c r="NDC15" s="491"/>
      <c r="NDD15" s="491"/>
      <c r="NDE15" s="491"/>
      <c r="NDF15" s="491"/>
      <c r="NDG15" s="492"/>
      <c r="NDH15" s="490"/>
      <c r="NDI15" s="491"/>
      <c r="NDJ15" s="491"/>
      <c r="NDK15" s="491"/>
      <c r="NDL15" s="491"/>
      <c r="NDM15" s="491"/>
      <c r="NDN15" s="491"/>
      <c r="NDO15" s="491"/>
      <c r="NDP15" s="491"/>
      <c r="NDQ15" s="491"/>
      <c r="NDR15" s="492"/>
      <c r="NDS15" s="490"/>
      <c r="NDT15" s="491"/>
      <c r="NDU15" s="491"/>
      <c r="NDV15" s="491"/>
      <c r="NDW15" s="491"/>
      <c r="NDX15" s="491"/>
      <c r="NDY15" s="491"/>
      <c r="NDZ15" s="491"/>
      <c r="NEA15" s="491"/>
      <c r="NEB15" s="491"/>
      <c r="NEC15" s="492"/>
      <c r="NED15" s="490"/>
      <c r="NEE15" s="491"/>
      <c r="NEF15" s="491"/>
      <c r="NEG15" s="491"/>
      <c r="NEH15" s="491"/>
      <c r="NEI15" s="491"/>
      <c r="NEJ15" s="491"/>
      <c r="NEK15" s="491"/>
      <c r="NEL15" s="491"/>
      <c r="NEM15" s="491"/>
      <c r="NEN15" s="492"/>
      <c r="NEO15" s="490"/>
      <c r="NEP15" s="491"/>
      <c r="NEQ15" s="491"/>
      <c r="NER15" s="491"/>
      <c r="NES15" s="491"/>
      <c r="NET15" s="491"/>
      <c r="NEU15" s="491"/>
      <c r="NEV15" s="491"/>
      <c r="NEW15" s="491"/>
      <c r="NEX15" s="491"/>
      <c r="NEY15" s="492"/>
      <c r="NEZ15" s="490"/>
      <c r="NFA15" s="491"/>
      <c r="NFB15" s="491"/>
      <c r="NFC15" s="491"/>
      <c r="NFD15" s="491"/>
      <c r="NFE15" s="491"/>
      <c r="NFF15" s="491"/>
      <c r="NFG15" s="491"/>
      <c r="NFH15" s="491"/>
      <c r="NFI15" s="491"/>
      <c r="NFJ15" s="492"/>
      <c r="NFK15" s="490"/>
      <c r="NFL15" s="491"/>
      <c r="NFM15" s="491"/>
      <c r="NFN15" s="491"/>
      <c r="NFO15" s="491"/>
      <c r="NFP15" s="491"/>
      <c r="NFQ15" s="491"/>
      <c r="NFR15" s="491"/>
      <c r="NFS15" s="491"/>
      <c r="NFT15" s="491"/>
      <c r="NFU15" s="492"/>
      <c r="NFV15" s="490"/>
      <c r="NFW15" s="491"/>
      <c r="NFX15" s="491"/>
      <c r="NFY15" s="491"/>
      <c r="NFZ15" s="491"/>
      <c r="NGA15" s="491"/>
      <c r="NGB15" s="491"/>
      <c r="NGC15" s="491"/>
      <c r="NGD15" s="491"/>
      <c r="NGE15" s="491"/>
      <c r="NGF15" s="492"/>
      <c r="NGG15" s="490"/>
      <c r="NGH15" s="491"/>
      <c r="NGI15" s="491"/>
      <c r="NGJ15" s="491"/>
      <c r="NGK15" s="491"/>
      <c r="NGL15" s="491"/>
      <c r="NGM15" s="491"/>
      <c r="NGN15" s="491"/>
      <c r="NGO15" s="491"/>
      <c r="NGP15" s="491"/>
      <c r="NGQ15" s="492"/>
      <c r="NGR15" s="490"/>
      <c r="NGS15" s="491"/>
      <c r="NGT15" s="491"/>
      <c r="NGU15" s="491"/>
      <c r="NGV15" s="491"/>
      <c r="NGW15" s="491"/>
      <c r="NGX15" s="491"/>
      <c r="NGY15" s="491"/>
      <c r="NGZ15" s="491"/>
      <c r="NHA15" s="491"/>
      <c r="NHB15" s="492"/>
      <c r="NHC15" s="490"/>
      <c r="NHD15" s="491"/>
      <c r="NHE15" s="491"/>
      <c r="NHF15" s="491"/>
      <c r="NHG15" s="491"/>
      <c r="NHH15" s="491"/>
      <c r="NHI15" s="491"/>
      <c r="NHJ15" s="491"/>
      <c r="NHK15" s="491"/>
      <c r="NHL15" s="491"/>
      <c r="NHM15" s="492"/>
      <c r="NHN15" s="490"/>
      <c r="NHO15" s="491"/>
      <c r="NHP15" s="491"/>
      <c r="NHQ15" s="491"/>
      <c r="NHR15" s="491"/>
      <c r="NHS15" s="491"/>
      <c r="NHT15" s="491"/>
      <c r="NHU15" s="491"/>
      <c r="NHV15" s="491"/>
      <c r="NHW15" s="491"/>
      <c r="NHX15" s="492"/>
      <c r="NHY15" s="490"/>
      <c r="NHZ15" s="491"/>
      <c r="NIA15" s="491"/>
      <c r="NIB15" s="491"/>
      <c r="NIC15" s="491"/>
      <c r="NID15" s="491"/>
      <c r="NIE15" s="491"/>
      <c r="NIF15" s="491"/>
      <c r="NIG15" s="491"/>
      <c r="NIH15" s="491"/>
      <c r="NII15" s="492"/>
      <c r="NIJ15" s="490"/>
      <c r="NIK15" s="491"/>
      <c r="NIL15" s="491"/>
      <c r="NIM15" s="491"/>
      <c r="NIN15" s="491"/>
      <c r="NIO15" s="491"/>
      <c r="NIP15" s="491"/>
      <c r="NIQ15" s="491"/>
      <c r="NIR15" s="491"/>
      <c r="NIS15" s="491"/>
      <c r="NIT15" s="492"/>
      <c r="NIU15" s="490"/>
      <c r="NIV15" s="491"/>
      <c r="NIW15" s="491"/>
      <c r="NIX15" s="491"/>
      <c r="NIY15" s="491"/>
      <c r="NIZ15" s="491"/>
      <c r="NJA15" s="491"/>
      <c r="NJB15" s="491"/>
      <c r="NJC15" s="491"/>
      <c r="NJD15" s="491"/>
      <c r="NJE15" s="492"/>
      <c r="NJF15" s="490"/>
      <c r="NJG15" s="491"/>
      <c r="NJH15" s="491"/>
      <c r="NJI15" s="491"/>
      <c r="NJJ15" s="491"/>
      <c r="NJK15" s="491"/>
      <c r="NJL15" s="491"/>
      <c r="NJM15" s="491"/>
      <c r="NJN15" s="491"/>
      <c r="NJO15" s="491"/>
      <c r="NJP15" s="492"/>
      <c r="NJQ15" s="490"/>
      <c r="NJR15" s="491"/>
      <c r="NJS15" s="491"/>
      <c r="NJT15" s="491"/>
      <c r="NJU15" s="491"/>
      <c r="NJV15" s="491"/>
      <c r="NJW15" s="491"/>
      <c r="NJX15" s="491"/>
      <c r="NJY15" s="491"/>
      <c r="NJZ15" s="491"/>
      <c r="NKA15" s="492"/>
      <c r="NKB15" s="490"/>
      <c r="NKC15" s="491"/>
      <c r="NKD15" s="491"/>
      <c r="NKE15" s="491"/>
      <c r="NKF15" s="491"/>
      <c r="NKG15" s="491"/>
      <c r="NKH15" s="491"/>
      <c r="NKI15" s="491"/>
      <c r="NKJ15" s="491"/>
      <c r="NKK15" s="491"/>
      <c r="NKL15" s="492"/>
      <c r="NKM15" s="490"/>
      <c r="NKN15" s="491"/>
      <c r="NKO15" s="491"/>
      <c r="NKP15" s="491"/>
      <c r="NKQ15" s="491"/>
      <c r="NKR15" s="491"/>
      <c r="NKS15" s="491"/>
      <c r="NKT15" s="491"/>
      <c r="NKU15" s="491"/>
      <c r="NKV15" s="491"/>
      <c r="NKW15" s="492"/>
      <c r="NKX15" s="490"/>
      <c r="NKY15" s="491"/>
      <c r="NKZ15" s="491"/>
      <c r="NLA15" s="491"/>
      <c r="NLB15" s="491"/>
      <c r="NLC15" s="491"/>
      <c r="NLD15" s="491"/>
      <c r="NLE15" s="491"/>
      <c r="NLF15" s="491"/>
      <c r="NLG15" s="491"/>
      <c r="NLH15" s="492"/>
      <c r="NLI15" s="490"/>
      <c r="NLJ15" s="491"/>
      <c r="NLK15" s="491"/>
      <c r="NLL15" s="491"/>
      <c r="NLM15" s="491"/>
      <c r="NLN15" s="491"/>
      <c r="NLO15" s="491"/>
      <c r="NLP15" s="491"/>
      <c r="NLQ15" s="491"/>
      <c r="NLR15" s="491"/>
      <c r="NLS15" s="492"/>
      <c r="NLT15" s="490"/>
      <c r="NLU15" s="491"/>
      <c r="NLV15" s="491"/>
      <c r="NLW15" s="491"/>
      <c r="NLX15" s="491"/>
      <c r="NLY15" s="491"/>
      <c r="NLZ15" s="491"/>
      <c r="NMA15" s="491"/>
      <c r="NMB15" s="491"/>
      <c r="NMC15" s="491"/>
      <c r="NMD15" s="492"/>
      <c r="NME15" s="490"/>
      <c r="NMF15" s="491"/>
      <c r="NMG15" s="491"/>
      <c r="NMH15" s="491"/>
      <c r="NMI15" s="491"/>
      <c r="NMJ15" s="491"/>
      <c r="NMK15" s="491"/>
      <c r="NML15" s="491"/>
      <c r="NMM15" s="491"/>
      <c r="NMN15" s="491"/>
      <c r="NMO15" s="492"/>
      <c r="NMP15" s="490"/>
      <c r="NMQ15" s="491"/>
      <c r="NMR15" s="491"/>
      <c r="NMS15" s="491"/>
      <c r="NMT15" s="491"/>
      <c r="NMU15" s="491"/>
      <c r="NMV15" s="491"/>
      <c r="NMW15" s="491"/>
      <c r="NMX15" s="491"/>
      <c r="NMY15" s="491"/>
      <c r="NMZ15" s="492"/>
      <c r="NNA15" s="490"/>
      <c r="NNB15" s="491"/>
      <c r="NNC15" s="491"/>
      <c r="NND15" s="491"/>
      <c r="NNE15" s="491"/>
      <c r="NNF15" s="491"/>
      <c r="NNG15" s="491"/>
      <c r="NNH15" s="491"/>
      <c r="NNI15" s="491"/>
      <c r="NNJ15" s="491"/>
      <c r="NNK15" s="492"/>
      <c r="NNL15" s="490"/>
      <c r="NNM15" s="491"/>
      <c r="NNN15" s="491"/>
      <c r="NNO15" s="491"/>
      <c r="NNP15" s="491"/>
      <c r="NNQ15" s="491"/>
      <c r="NNR15" s="491"/>
      <c r="NNS15" s="491"/>
      <c r="NNT15" s="491"/>
      <c r="NNU15" s="491"/>
      <c r="NNV15" s="492"/>
      <c r="NNW15" s="490"/>
      <c r="NNX15" s="491"/>
      <c r="NNY15" s="491"/>
      <c r="NNZ15" s="491"/>
      <c r="NOA15" s="491"/>
      <c r="NOB15" s="491"/>
      <c r="NOC15" s="491"/>
      <c r="NOD15" s="491"/>
      <c r="NOE15" s="491"/>
      <c r="NOF15" s="491"/>
      <c r="NOG15" s="492"/>
      <c r="NOH15" s="490"/>
      <c r="NOI15" s="491"/>
      <c r="NOJ15" s="491"/>
      <c r="NOK15" s="491"/>
      <c r="NOL15" s="491"/>
      <c r="NOM15" s="491"/>
      <c r="NON15" s="491"/>
      <c r="NOO15" s="491"/>
      <c r="NOP15" s="491"/>
      <c r="NOQ15" s="491"/>
      <c r="NOR15" s="492"/>
      <c r="NOS15" s="490"/>
      <c r="NOT15" s="491"/>
      <c r="NOU15" s="491"/>
      <c r="NOV15" s="491"/>
      <c r="NOW15" s="491"/>
      <c r="NOX15" s="491"/>
      <c r="NOY15" s="491"/>
      <c r="NOZ15" s="491"/>
      <c r="NPA15" s="491"/>
      <c r="NPB15" s="491"/>
      <c r="NPC15" s="492"/>
      <c r="NPD15" s="490"/>
      <c r="NPE15" s="491"/>
      <c r="NPF15" s="491"/>
      <c r="NPG15" s="491"/>
      <c r="NPH15" s="491"/>
      <c r="NPI15" s="491"/>
      <c r="NPJ15" s="491"/>
      <c r="NPK15" s="491"/>
      <c r="NPL15" s="491"/>
      <c r="NPM15" s="491"/>
      <c r="NPN15" s="492"/>
      <c r="NPO15" s="490"/>
      <c r="NPP15" s="491"/>
      <c r="NPQ15" s="491"/>
      <c r="NPR15" s="491"/>
      <c r="NPS15" s="491"/>
      <c r="NPT15" s="491"/>
      <c r="NPU15" s="491"/>
      <c r="NPV15" s="491"/>
      <c r="NPW15" s="491"/>
      <c r="NPX15" s="491"/>
      <c r="NPY15" s="492"/>
      <c r="NPZ15" s="490"/>
      <c r="NQA15" s="491"/>
      <c r="NQB15" s="491"/>
      <c r="NQC15" s="491"/>
      <c r="NQD15" s="491"/>
      <c r="NQE15" s="491"/>
      <c r="NQF15" s="491"/>
      <c r="NQG15" s="491"/>
      <c r="NQH15" s="491"/>
      <c r="NQI15" s="491"/>
      <c r="NQJ15" s="492"/>
      <c r="NQK15" s="490"/>
      <c r="NQL15" s="491"/>
      <c r="NQM15" s="491"/>
      <c r="NQN15" s="491"/>
      <c r="NQO15" s="491"/>
      <c r="NQP15" s="491"/>
      <c r="NQQ15" s="491"/>
      <c r="NQR15" s="491"/>
      <c r="NQS15" s="491"/>
      <c r="NQT15" s="491"/>
      <c r="NQU15" s="492"/>
      <c r="NQV15" s="490"/>
      <c r="NQW15" s="491"/>
      <c r="NQX15" s="491"/>
      <c r="NQY15" s="491"/>
      <c r="NQZ15" s="491"/>
      <c r="NRA15" s="491"/>
      <c r="NRB15" s="491"/>
      <c r="NRC15" s="491"/>
      <c r="NRD15" s="491"/>
      <c r="NRE15" s="491"/>
      <c r="NRF15" s="492"/>
      <c r="NRG15" s="490"/>
      <c r="NRH15" s="491"/>
      <c r="NRI15" s="491"/>
      <c r="NRJ15" s="491"/>
      <c r="NRK15" s="491"/>
      <c r="NRL15" s="491"/>
      <c r="NRM15" s="491"/>
      <c r="NRN15" s="491"/>
      <c r="NRO15" s="491"/>
      <c r="NRP15" s="491"/>
      <c r="NRQ15" s="492"/>
      <c r="NRR15" s="490"/>
      <c r="NRS15" s="491"/>
      <c r="NRT15" s="491"/>
      <c r="NRU15" s="491"/>
      <c r="NRV15" s="491"/>
      <c r="NRW15" s="491"/>
      <c r="NRX15" s="491"/>
      <c r="NRY15" s="491"/>
      <c r="NRZ15" s="491"/>
      <c r="NSA15" s="491"/>
      <c r="NSB15" s="492"/>
      <c r="NSC15" s="490"/>
      <c r="NSD15" s="491"/>
      <c r="NSE15" s="491"/>
      <c r="NSF15" s="491"/>
      <c r="NSG15" s="491"/>
      <c r="NSH15" s="491"/>
      <c r="NSI15" s="491"/>
      <c r="NSJ15" s="491"/>
      <c r="NSK15" s="491"/>
      <c r="NSL15" s="491"/>
      <c r="NSM15" s="492"/>
      <c r="NSN15" s="490"/>
      <c r="NSO15" s="491"/>
      <c r="NSP15" s="491"/>
      <c r="NSQ15" s="491"/>
      <c r="NSR15" s="491"/>
      <c r="NSS15" s="491"/>
      <c r="NST15" s="491"/>
      <c r="NSU15" s="491"/>
      <c r="NSV15" s="491"/>
      <c r="NSW15" s="491"/>
      <c r="NSX15" s="492"/>
      <c r="NSY15" s="490"/>
      <c r="NSZ15" s="491"/>
      <c r="NTA15" s="491"/>
      <c r="NTB15" s="491"/>
      <c r="NTC15" s="491"/>
      <c r="NTD15" s="491"/>
      <c r="NTE15" s="491"/>
      <c r="NTF15" s="491"/>
      <c r="NTG15" s="491"/>
      <c r="NTH15" s="491"/>
      <c r="NTI15" s="492"/>
      <c r="NTJ15" s="490"/>
      <c r="NTK15" s="491"/>
      <c r="NTL15" s="491"/>
      <c r="NTM15" s="491"/>
      <c r="NTN15" s="491"/>
      <c r="NTO15" s="491"/>
      <c r="NTP15" s="491"/>
      <c r="NTQ15" s="491"/>
      <c r="NTR15" s="491"/>
      <c r="NTS15" s="491"/>
      <c r="NTT15" s="492"/>
      <c r="NTU15" s="490"/>
      <c r="NTV15" s="491"/>
      <c r="NTW15" s="491"/>
      <c r="NTX15" s="491"/>
      <c r="NTY15" s="491"/>
      <c r="NTZ15" s="491"/>
      <c r="NUA15" s="491"/>
      <c r="NUB15" s="491"/>
      <c r="NUC15" s="491"/>
      <c r="NUD15" s="491"/>
      <c r="NUE15" s="492"/>
      <c r="NUF15" s="490"/>
      <c r="NUG15" s="491"/>
      <c r="NUH15" s="491"/>
      <c r="NUI15" s="491"/>
      <c r="NUJ15" s="491"/>
      <c r="NUK15" s="491"/>
      <c r="NUL15" s="491"/>
      <c r="NUM15" s="491"/>
      <c r="NUN15" s="491"/>
      <c r="NUO15" s="491"/>
      <c r="NUP15" s="492"/>
      <c r="NUQ15" s="490"/>
      <c r="NUR15" s="491"/>
      <c r="NUS15" s="491"/>
      <c r="NUT15" s="491"/>
      <c r="NUU15" s="491"/>
      <c r="NUV15" s="491"/>
      <c r="NUW15" s="491"/>
      <c r="NUX15" s="491"/>
      <c r="NUY15" s="491"/>
      <c r="NUZ15" s="491"/>
      <c r="NVA15" s="492"/>
      <c r="NVB15" s="490"/>
      <c r="NVC15" s="491"/>
      <c r="NVD15" s="491"/>
      <c r="NVE15" s="491"/>
      <c r="NVF15" s="491"/>
      <c r="NVG15" s="491"/>
      <c r="NVH15" s="491"/>
      <c r="NVI15" s="491"/>
      <c r="NVJ15" s="491"/>
      <c r="NVK15" s="491"/>
      <c r="NVL15" s="492"/>
      <c r="NVM15" s="490"/>
      <c r="NVN15" s="491"/>
      <c r="NVO15" s="491"/>
      <c r="NVP15" s="491"/>
      <c r="NVQ15" s="491"/>
      <c r="NVR15" s="491"/>
      <c r="NVS15" s="491"/>
      <c r="NVT15" s="491"/>
      <c r="NVU15" s="491"/>
      <c r="NVV15" s="491"/>
      <c r="NVW15" s="492"/>
      <c r="NVX15" s="490"/>
      <c r="NVY15" s="491"/>
      <c r="NVZ15" s="491"/>
      <c r="NWA15" s="491"/>
      <c r="NWB15" s="491"/>
      <c r="NWC15" s="491"/>
      <c r="NWD15" s="491"/>
      <c r="NWE15" s="491"/>
      <c r="NWF15" s="491"/>
      <c r="NWG15" s="491"/>
      <c r="NWH15" s="492"/>
      <c r="NWI15" s="490"/>
      <c r="NWJ15" s="491"/>
      <c r="NWK15" s="491"/>
      <c r="NWL15" s="491"/>
      <c r="NWM15" s="491"/>
      <c r="NWN15" s="491"/>
      <c r="NWO15" s="491"/>
      <c r="NWP15" s="491"/>
      <c r="NWQ15" s="491"/>
      <c r="NWR15" s="491"/>
      <c r="NWS15" s="492"/>
      <c r="NWT15" s="490"/>
      <c r="NWU15" s="491"/>
      <c r="NWV15" s="491"/>
      <c r="NWW15" s="491"/>
      <c r="NWX15" s="491"/>
      <c r="NWY15" s="491"/>
      <c r="NWZ15" s="491"/>
      <c r="NXA15" s="491"/>
      <c r="NXB15" s="491"/>
      <c r="NXC15" s="491"/>
      <c r="NXD15" s="492"/>
      <c r="NXE15" s="490"/>
      <c r="NXF15" s="491"/>
      <c r="NXG15" s="491"/>
      <c r="NXH15" s="491"/>
      <c r="NXI15" s="491"/>
      <c r="NXJ15" s="491"/>
      <c r="NXK15" s="491"/>
      <c r="NXL15" s="491"/>
      <c r="NXM15" s="491"/>
      <c r="NXN15" s="491"/>
      <c r="NXO15" s="492"/>
      <c r="NXP15" s="490"/>
      <c r="NXQ15" s="491"/>
      <c r="NXR15" s="491"/>
      <c r="NXS15" s="491"/>
      <c r="NXT15" s="491"/>
      <c r="NXU15" s="491"/>
      <c r="NXV15" s="491"/>
      <c r="NXW15" s="491"/>
      <c r="NXX15" s="491"/>
      <c r="NXY15" s="491"/>
      <c r="NXZ15" s="492"/>
      <c r="NYA15" s="490"/>
      <c r="NYB15" s="491"/>
      <c r="NYC15" s="491"/>
      <c r="NYD15" s="491"/>
      <c r="NYE15" s="491"/>
      <c r="NYF15" s="491"/>
      <c r="NYG15" s="491"/>
      <c r="NYH15" s="491"/>
      <c r="NYI15" s="491"/>
      <c r="NYJ15" s="491"/>
      <c r="NYK15" s="492"/>
      <c r="NYL15" s="490"/>
      <c r="NYM15" s="491"/>
      <c r="NYN15" s="491"/>
      <c r="NYO15" s="491"/>
      <c r="NYP15" s="491"/>
      <c r="NYQ15" s="491"/>
      <c r="NYR15" s="491"/>
      <c r="NYS15" s="491"/>
      <c r="NYT15" s="491"/>
      <c r="NYU15" s="491"/>
      <c r="NYV15" s="492"/>
      <c r="NYW15" s="490"/>
      <c r="NYX15" s="491"/>
      <c r="NYY15" s="491"/>
      <c r="NYZ15" s="491"/>
      <c r="NZA15" s="491"/>
      <c r="NZB15" s="491"/>
      <c r="NZC15" s="491"/>
      <c r="NZD15" s="491"/>
      <c r="NZE15" s="491"/>
      <c r="NZF15" s="491"/>
      <c r="NZG15" s="492"/>
      <c r="NZH15" s="490"/>
      <c r="NZI15" s="491"/>
      <c r="NZJ15" s="491"/>
      <c r="NZK15" s="491"/>
      <c r="NZL15" s="491"/>
      <c r="NZM15" s="491"/>
      <c r="NZN15" s="491"/>
      <c r="NZO15" s="491"/>
      <c r="NZP15" s="491"/>
      <c r="NZQ15" s="491"/>
      <c r="NZR15" s="492"/>
      <c r="NZS15" s="490"/>
      <c r="NZT15" s="491"/>
      <c r="NZU15" s="491"/>
      <c r="NZV15" s="491"/>
      <c r="NZW15" s="491"/>
      <c r="NZX15" s="491"/>
      <c r="NZY15" s="491"/>
      <c r="NZZ15" s="491"/>
      <c r="OAA15" s="491"/>
      <c r="OAB15" s="491"/>
      <c r="OAC15" s="492"/>
      <c r="OAD15" s="490"/>
      <c r="OAE15" s="491"/>
      <c r="OAF15" s="491"/>
      <c r="OAG15" s="491"/>
      <c r="OAH15" s="491"/>
      <c r="OAI15" s="491"/>
      <c r="OAJ15" s="491"/>
      <c r="OAK15" s="491"/>
      <c r="OAL15" s="491"/>
      <c r="OAM15" s="491"/>
      <c r="OAN15" s="492"/>
      <c r="OAO15" s="490"/>
      <c r="OAP15" s="491"/>
      <c r="OAQ15" s="491"/>
      <c r="OAR15" s="491"/>
      <c r="OAS15" s="491"/>
      <c r="OAT15" s="491"/>
      <c r="OAU15" s="491"/>
      <c r="OAV15" s="491"/>
      <c r="OAW15" s="491"/>
      <c r="OAX15" s="491"/>
      <c r="OAY15" s="492"/>
      <c r="OAZ15" s="490"/>
      <c r="OBA15" s="491"/>
      <c r="OBB15" s="491"/>
      <c r="OBC15" s="491"/>
      <c r="OBD15" s="491"/>
      <c r="OBE15" s="491"/>
      <c r="OBF15" s="491"/>
      <c r="OBG15" s="491"/>
      <c r="OBH15" s="491"/>
      <c r="OBI15" s="491"/>
      <c r="OBJ15" s="492"/>
      <c r="OBK15" s="490"/>
      <c r="OBL15" s="491"/>
      <c r="OBM15" s="491"/>
      <c r="OBN15" s="491"/>
      <c r="OBO15" s="491"/>
      <c r="OBP15" s="491"/>
      <c r="OBQ15" s="491"/>
      <c r="OBR15" s="491"/>
      <c r="OBS15" s="491"/>
      <c r="OBT15" s="491"/>
      <c r="OBU15" s="492"/>
      <c r="OBV15" s="490"/>
      <c r="OBW15" s="491"/>
      <c r="OBX15" s="491"/>
      <c r="OBY15" s="491"/>
      <c r="OBZ15" s="491"/>
      <c r="OCA15" s="491"/>
      <c r="OCB15" s="491"/>
      <c r="OCC15" s="491"/>
      <c r="OCD15" s="491"/>
      <c r="OCE15" s="491"/>
      <c r="OCF15" s="492"/>
      <c r="OCG15" s="490"/>
      <c r="OCH15" s="491"/>
      <c r="OCI15" s="491"/>
      <c r="OCJ15" s="491"/>
      <c r="OCK15" s="491"/>
      <c r="OCL15" s="491"/>
      <c r="OCM15" s="491"/>
      <c r="OCN15" s="491"/>
      <c r="OCO15" s="491"/>
      <c r="OCP15" s="491"/>
      <c r="OCQ15" s="492"/>
      <c r="OCR15" s="490"/>
      <c r="OCS15" s="491"/>
      <c r="OCT15" s="491"/>
      <c r="OCU15" s="491"/>
      <c r="OCV15" s="491"/>
      <c r="OCW15" s="491"/>
      <c r="OCX15" s="491"/>
      <c r="OCY15" s="491"/>
      <c r="OCZ15" s="491"/>
      <c r="ODA15" s="491"/>
      <c r="ODB15" s="492"/>
      <c r="ODC15" s="490"/>
      <c r="ODD15" s="491"/>
      <c r="ODE15" s="491"/>
      <c r="ODF15" s="491"/>
      <c r="ODG15" s="491"/>
      <c r="ODH15" s="491"/>
      <c r="ODI15" s="491"/>
      <c r="ODJ15" s="491"/>
      <c r="ODK15" s="491"/>
      <c r="ODL15" s="491"/>
      <c r="ODM15" s="492"/>
      <c r="ODN15" s="490"/>
      <c r="ODO15" s="491"/>
      <c r="ODP15" s="491"/>
      <c r="ODQ15" s="491"/>
      <c r="ODR15" s="491"/>
      <c r="ODS15" s="491"/>
      <c r="ODT15" s="491"/>
      <c r="ODU15" s="491"/>
      <c r="ODV15" s="491"/>
      <c r="ODW15" s="491"/>
      <c r="ODX15" s="492"/>
      <c r="ODY15" s="490"/>
      <c r="ODZ15" s="491"/>
      <c r="OEA15" s="491"/>
      <c r="OEB15" s="491"/>
      <c r="OEC15" s="491"/>
      <c r="OED15" s="491"/>
      <c r="OEE15" s="491"/>
      <c r="OEF15" s="491"/>
      <c r="OEG15" s="491"/>
      <c r="OEH15" s="491"/>
      <c r="OEI15" s="492"/>
      <c r="OEJ15" s="490"/>
      <c r="OEK15" s="491"/>
      <c r="OEL15" s="491"/>
      <c r="OEM15" s="491"/>
      <c r="OEN15" s="491"/>
      <c r="OEO15" s="491"/>
      <c r="OEP15" s="491"/>
      <c r="OEQ15" s="491"/>
      <c r="OER15" s="491"/>
      <c r="OES15" s="491"/>
      <c r="OET15" s="492"/>
      <c r="OEU15" s="490"/>
      <c r="OEV15" s="491"/>
      <c r="OEW15" s="491"/>
      <c r="OEX15" s="491"/>
      <c r="OEY15" s="491"/>
      <c r="OEZ15" s="491"/>
      <c r="OFA15" s="491"/>
      <c r="OFB15" s="491"/>
      <c r="OFC15" s="491"/>
      <c r="OFD15" s="491"/>
      <c r="OFE15" s="492"/>
      <c r="OFF15" s="490"/>
      <c r="OFG15" s="491"/>
      <c r="OFH15" s="491"/>
      <c r="OFI15" s="491"/>
      <c r="OFJ15" s="491"/>
      <c r="OFK15" s="491"/>
      <c r="OFL15" s="491"/>
      <c r="OFM15" s="491"/>
      <c r="OFN15" s="491"/>
      <c r="OFO15" s="491"/>
      <c r="OFP15" s="492"/>
      <c r="OFQ15" s="490"/>
      <c r="OFR15" s="491"/>
      <c r="OFS15" s="491"/>
      <c r="OFT15" s="491"/>
      <c r="OFU15" s="491"/>
      <c r="OFV15" s="491"/>
      <c r="OFW15" s="491"/>
      <c r="OFX15" s="491"/>
      <c r="OFY15" s="491"/>
      <c r="OFZ15" s="491"/>
      <c r="OGA15" s="492"/>
      <c r="OGB15" s="490"/>
      <c r="OGC15" s="491"/>
      <c r="OGD15" s="491"/>
      <c r="OGE15" s="491"/>
      <c r="OGF15" s="491"/>
      <c r="OGG15" s="491"/>
      <c r="OGH15" s="491"/>
      <c r="OGI15" s="491"/>
      <c r="OGJ15" s="491"/>
      <c r="OGK15" s="491"/>
      <c r="OGL15" s="492"/>
      <c r="OGM15" s="490"/>
      <c r="OGN15" s="491"/>
      <c r="OGO15" s="491"/>
      <c r="OGP15" s="491"/>
      <c r="OGQ15" s="491"/>
      <c r="OGR15" s="491"/>
      <c r="OGS15" s="491"/>
      <c r="OGT15" s="491"/>
      <c r="OGU15" s="491"/>
      <c r="OGV15" s="491"/>
      <c r="OGW15" s="492"/>
      <c r="OGX15" s="490"/>
      <c r="OGY15" s="491"/>
      <c r="OGZ15" s="491"/>
      <c r="OHA15" s="491"/>
      <c r="OHB15" s="491"/>
      <c r="OHC15" s="491"/>
      <c r="OHD15" s="491"/>
      <c r="OHE15" s="491"/>
      <c r="OHF15" s="491"/>
      <c r="OHG15" s="491"/>
      <c r="OHH15" s="492"/>
      <c r="OHI15" s="490"/>
      <c r="OHJ15" s="491"/>
      <c r="OHK15" s="491"/>
      <c r="OHL15" s="491"/>
      <c r="OHM15" s="491"/>
      <c r="OHN15" s="491"/>
      <c r="OHO15" s="491"/>
      <c r="OHP15" s="491"/>
      <c r="OHQ15" s="491"/>
      <c r="OHR15" s="491"/>
      <c r="OHS15" s="492"/>
      <c r="OHT15" s="490"/>
      <c r="OHU15" s="491"/>
      <c r="OHV15" s="491"/>
      <c r="OHW15" s="491"/>
      <c r="OHX15" s="491"/>
      <c r="OHY15" s="491"/>
      <c r="OHZ15" s="491"/>
      <c r="OIA15" s="491"/>
      <c r="OIB15" s="491"/>
      <c r="OIC15" s="491"/>
      <c r="OID15" s="492"/>
      <c r="OIE15" s="490"/>
      <c r="OIF15" s="491"/>
      <c r="OIG15" s="491"/>
      <c r="OIH15" s="491"/>
      <c r="OII15" s="491"/>
      <c r="OIJ15" s="491"/>
      <c r="OIK15" s="491"/>
      <c r="OIL15" s="491"/>
      <c r="OIM15" s="491"/>
      <c r="OIN15" s="491"/>
      <c r="OIO15" s="492"/>
      <c r="OIP15" s="490"/>
      <c r="OIQ15" s="491"/>
      <c r="OIR15" s="491"/>
      <c r="OIS15" s="491"/>
      <c r="OIT15" s="491"/>
      <c r="OIU15" s="491"/>
      <c r="OIV15" s="491"/>
      <c r="OIW15" s="491"/>
      <c r="OIX15" s="491"/>
      <c r="OIY15" s="491"/>
      <c r="OIZ15" s="492"/>
      <c r="OJA15" s="490"/>
      <c r="OJB15" s="491"/>
      <c r="OJC15" s="491"/>
      <c r="OJD15" s="491"/>
      <c r="OJE15" s="491"/>
      <c r="OJF15" s="491"/>
      <c r="OJG15" s="491"/>
      <c r="OJH15" s="491"/>
      <c r="OJI15" s="491"/>
      <c r="OJJ15" s="491"/>
      <c r="OJK15" s="492"/>
      <c r="OJL15" s="490"/>
      <c r="OJM15" s="491"/>
      <c r="OJN15" s="491"/>
      <c r="OJO15" s="491"/>
      <c r="OJP15" s="491"/>
      <c r="OJQ15" s="491"/>
      <c r="OJR15" s="491"/>
      <c r="OJS15" s="491"/>
      <c r="OJT15" s="491"/>
      <c r="OJU15" s="491"/>
      <c r="OJV15" s="492"/>
      <c r="OJW15" s="490"/>
      <c r="OJX15" s="491"/>
      <c r="OJY15" s="491"/>
      <c r="OJZ15" s="491"/>
      <c r="OKA15" s="491"/>
      <c r="OKB15" s="491"/>
      <c r="OKC15" s="491"/>
      <c r="OKD15" s="491"/>
      <c r="OKE15" s="491"/>
      <c r="OKF15" s="491"/>
      <c r="OKG15" s="492"/>
      <c r="OKH15" s="490"/>
      <c r="OKI15" s="491"/>
      <c r="OKJ15" s="491"/>
      <c r="OKK15" s="491"/>
      <c r="OKL15" s="491"/>
      <c r="OKM15" s="491"/>
      <c r="OKN15" s="491"/>
      <c r="OKO15" s="491"/>
      <c r="OKP15" s="491"/>
      <c r="OKQ15" s="491"/>
      <c r="OKR15" s="492"/>
      <c r="OKS15" s="490"/>
      <c r="OKT15" s="491"/>
      <c r="OKU15" s="491"/>
      <c r="OKV15" s="491"/>
      <c r="OKW15" s="491"/>
      <c r="OKX15" s="491"/>
      <c r="OKY15" s="491"/>
      <c r="OKZ15" s="491"/>
      <c r="OLA15" s="491"/>
      <c r="OLB15" s="491"/>
      <c r="OLC15" s="492"/>
      <c r="OLD15" s="490"/>
      <c r="OLE15" s="491"/>
      <c r="OLF15" s="491"/>
      <c r="OLG15" s="491"/>
      <c r="OLH15" s="491"/>
      <c r="OLI15" s="491"/>
      <c r="OLJ15" s="491"/>
      <c r="OLK15" s="491"/>
      <c r="OLL15" s="491"/>
      <c r="OLM15" s="491"/>
      <c r="OLN15" s="492"/>
      <c r="OLO15" s="490"/>
      <c r="OLP15" s="491"/>
      <c r="OLQ15" s="491"/>
      <c r="OLR15" s="491"/>
      <c r="OLS15" s="491"/>
      <c r="OLT15" s="491"/>
      <c r="OLU15" s="491"/>
      <c r="OLV15" s="491"/>
      <c r="OLW15" s="491"/>
      <c r="OLX15" s="491"/>
      <c r="OLY15" s="492"/>
      <c r="OLZ15" s="490"/>
      <c r="OMA15" s="491"/>
      <c r="OMB15" s="491"/>
      <c r="OMC15" s="491"/>
      <c r="OMD15" s="491"/>
      <c r="OME15" s="491"/>
      <c r="OMF15" s="491"/>
      <c r="OMG15" s="491"/>
      <c r="OMH15" s="491"/>
      <c r="OMI15" s="491"/>
      <c r="OMJ15" s="492"/>
      <c r="OMK15" s="490"/>
      <c r="OML15" s="491"/>
      <c r="OMM15" s="491"/>
      <c r="OMN15" s="491"/>
      <c r="OMO15" s="491"/>
      <c r="OMP15" s="491"/>
      <c r="OMQ15" s="491"/>
      <c r="OMR15" s="491"/>
      <c r="OMS15" s="491"/>
      <c r="OMT15" s="491"/>
      <c r="OMU15" s="492"/>
      <c r="OMV15" s="490"/>
      <c r="OMW15" s="491"/>
      <c r="OMX15" s="491"/>
      <c r="OMY15" s="491"/>
      <c r="OMZ15" s="491"/>
      <c r="ONA15" s="491"/>
      <c r="ONB15" s="491"/>
      <c r="ONC15" s="491"/>
      <c r="OND15" s="491"/>
      <c r="ONE15" s="491"/>
      <c r="ONF15" s="492"/>
      <c r="ONG15" s="490"/>
      <c r="ONH15" s="491"/>
      <c r="ONI15" s="491"/>
      <c r="ONJ15" s="491"/>
      <c r="ONK15" s="491"/>
      <c r="ONL15" s="491"/>
      <c r="ONM15" s="491"/>
      <c r="ONN15" s="491"/>
      <c r="ONO15" s="491"/>
      <c r="ONP15" s="491"/>
      <c r="ONQ15" s="492"/>
      <c r="ONR15" s="490"/>
      <c r="ONS15" s="491"/>
      <c r="ONT15" s="491"/>
      <c r="ONU15" s="491"/>
      <c r="ONV15" s="491"/>
      <c r="ONW15" s="491"/>
      <c r="ONX15" s="491"/>
      <c r="ONY15" s="491"/>
      <c r="ONZ15" s="491"/>
      <c r="OOA15" s="491"/>
      <c r="OOB15" s="492"/>
      <c r="OOC15" s="490"/>
      <c r="OOD15" s="491"/>
      <c r="OOE15" s="491"/>
      <c r="OOF15" s="491"/>
      <c r="OOG15" s="491"/>
      <c r="OOH15" s="491"/>
      <c r="OOI15" s="491"/>
      <c r="OOJ15" s="491"/>
      <c r="OOK15" s="491"/>
      <c r="OOL15" s="491"/>
      <c r="OOM15" s="492"/>
      <c r="OON15" s="490"/>
      <c r="OOO15" s="491"/>
      <c r="OOP15" s="491"/>
      <c r="OOQ15" s="491"/>
      <c r="OOR15" s="491"/>
      <c r="OOS15" s="491"/>
      <c r="OOT15" s="491"/>
      <c r="OOU15" s="491"/>
      <c r="OOV15" s="491"/>
      <c r="OOW15" s="491"/>
      <c r="OOX15" s="492"/>
      <c r="OOY15" s="490"/>
      <c r="OOZ15" s="491"/>
      <c r="OPA15" s="491"/>
      <c r="OPB15" s="491"/>
      <c r="OPC15" s="491"/>
      <c r="OPD15" s="491"/>
      <c r="OPE15" s="491"/>
      <c r="OPF15" s="491"/>
      <c r="OPG15" s="491"/>
      <c r="OPH15" s="491"/>
      <c r="OPI15" s="492"/>
      <c r="OPJ15" s="490"/>
      <c r="OPK15" s="491"/>
      <c r="OPL15" s="491"/>
      <c r="OPM15" s="491"/>
      <c r="OPN15" s="491"/>
      <c r="OPO15" s="491"/>
      <c r="OPP15" s="491"/>
      <c r="OPQ15" s="491"/>
      <c r="OPR15" s="491"/>
      <c r="OPS15" s="491"/>
      <c r="OPT15" s="492"/>
      <c r="OPU15" s="490"/>
      <c r="OPV15" s="491"/>
      <c r="OPW15" s="491"/>
      <c r="OPX15" s="491"/>
      <c r="OPY15" s="491"/>
      <c r="OPZ15" s="491"/>
      <c r="OQA15" s="491"/>
      <c r="OQB15" s="491"/>
      <c r="OQC15" s="491"/>
      <c r="OQD15" s="491"/>
      <c r="OQE15" s="492"/>
      <c r="OQF15" s="490"/>
      <c r="OQG15" s="491"/>
      <c r="OQH15" s="491"/>
      <c r="OQI15" s="491"/>
      <c r="OQJ15" s="491"/>
      <c r="OQK15" s="491"/>
      <c r="OQL15" s="491"/>
      <c r="OQM15" s="491"/>
      <c r="OQN15" s="491"/>
      <c r="OQO15" s="491"/>
      <c r="OQP15" s="492"/>
      <c r="OQQ15" s="490"/>
      <c r="OQR15" s="491"/>
      <c r="OQS15" s="491"/>
      <c r="OQT15" s="491"/>
      <c r="OQU15" s="491"/>
      <c r="OQV15" s="491"/>
      <c r="OQW15" s="491"/>
      <c r="OQX15" s="491"/>
      <c r="OQY15" s="491"/>
      <c r="OQZ15" s="491"/>
      <c r="ORA15" s="492"/>
      <c r="ORB15" s="490"/>
      <c r="ORC15" s="491"/>
      <c r="ORD15" s="491"/>
      <c r="ORE15" s="491"/>
      <c r="ORF15" s="491"/>
      <c r="ORG15" s="491"/>
      <c r="ORH15" s="491"/>
      <c r="ORI15" s="491"/>
      <c r="ORJ15" s="491"/>
      <c r="ORK15" s="491"/>
      <c r="ORL15" s="492"/>
      <c r="ORM15" s="490"/>
      <c r="ORN15" s="491"/>
      <c r="ORO15" s="491"/>
      <c r="ORP15" s="491"/>
      <c r="ORQ15" s="491"/>
      <c r="ORR15" s="491"/>
      <c r="ORS15" s="491"/>
      <c r="ORT15" s="491"/>
      <c r="ORU15" s="491"/>
      <c r="ORV15" s="491"/>
      <c r="ORW15" s="492"/>
      <c r="ORX15" s="490"/>
      <c r="ORY15" s="491"/>
      <c r="ORZ15" s="491"/>
      <c r="OSA15" s="491"/>
      <c r="OSB15" s="491"/>
      <c r="OSC15" s="491"/>
      <c r="OSD15" s="491"/>
      <c r="OSE15" s="491"/>
      <c r="OSF15" s="491"/>
      <c r="OSG15" s="491"/>
      <c r="OSH15" s="492"/>
      <c r="OSI15" s="490"/>
      <c r="OSJ15" s="491"/>
      <c r="OSK15" s="491"/>
      <c r="OSL15" s="491"/>
      <c r="OSM15" s="491"/>
      <c r="OSN15" s="491"/>
      <c r="OSO15" s="491"/>
      <c r="OSP15" s="491"/>
      <c r="OSQ15" s="491"/>
      <c r="OSR15" s="491"/>
      <c r="OSS15" s="492"/>
      <c r="OST15" s="490"/>
      <c r="OSU15" s="491"/>
      <c r="OSV15" s="491"/>
      <c r="OSW15" s="491"/>
      <c r="OSX15" s="491"/>
      <c r="OSY15" s="491"/>
      <c r="OSZ15" s="491"/>
      <c r="OTA15" s="491"/>
      <c r="OTB15" s="491"/>
      <c r="OTC15" s="491"/>
      <c r="OTD15" s="492"/>
      <c r="OTE15" s="490"/>
      <c r="OTF15" s="491"/>
      <c r="OTG15" s="491"/>
      <c r="OTH15" s="491"/>
      <c r="OTI15" s="491"/>
      <c r="OTJ15" s="491"/>
      <c r="OTK15" s="491"/>
      <c r="OTL15" s="491"/>
      <c r="OTM15" s="491"/>
      <c r="OTN15" s="491"/>
      <c r="OTO15" s="492"/>
      <c r="OTP15" s="490"/>
      <c r="OTQ15" s="491"/>
      <c r="OTR15" s="491"/>
      <c r="OTS15" s="491"/>
      <c r="OTT15" s="491"/>
      <c r="OTU15" s="491"/>
      <c r="OTV15" s="491"/>
      <c r="OTW15" s="491"/>
      <c r="OTX15" s="491"/>
      <c r="OTY15" s="491"/>
      <c r="OTZ15" s="492"/>
      <c r="OUA15" s="490"/>
      <c r="OUB15" s="491"/>
      <c r="OUC15" s="491"/>
      <c r="OUD15" s="491"/>
      <c r="OUE15" s="491"/>
      <c r="OUF15" s="491"/>
      <c r="OUG15" s="491"/>
      <c r="OUH15" s="491"/>
      <c r="OUI15" s="491"/>
      <c r="OUJ15" s="491"/>
      <c r="OUK15" s="492"/>
      <c r="OUL15" s="490"/>
      <c r="OUM15" s="491"/>
      <c r="OUN15" s="491"/>
      <c r="OUO15" s="491"/>
      <c r="OUP15" s="491"/>
      <c r="OUQ15" s="491"/>
      <c r="OUR15" s="491"/>
      <c r="OUS15" s="491"/>
      <c r="OUT15" s="491"/>
      <c r="OUU15" s="491"/>
      <c r="OUV15" s="492"/>
      <c r="OUW15" s="490"/>
      <c r="OUX15" s="491"/>
      <c r="OUY15" s="491"/>
      <c r="OUZ15" s="491"/>
      <c r="OVA15" s="491"/>
      <c r="OVB15" s="491"/>
      <c r="OVC15" s="491"/>
      <c r="OVD15" s="491"/>
      <c r="OVE15" s="491"/>
      <c r="OVF15" s="491"/>
      <c r="OVG15" s="492"/>
      <c r="OVH15" s="490"/>
      <c r="OVI15" s="491"/>
      <c r="OVJ15" s="491"/>
      <c r="OVK15" s="491"/>
      <c r="OVL15" s="491"/>
      <c r="OVM15" s="491"/>
      <c r="OVN15" s="491"/>
      <c r="OVO15" s="491"/>
      <c r="OVP15" s="491"/>
      <c r="OVQ15" s="491"/>
      <c r="OVR15" s="492"/>
      <c r="OVS15" s="490"/>
      <c r="OVT15" s="491"/>
      <c r="OVU15" s="491"/>
      <c r="OVV15" s="491"/>
      <c r="OVW15" s="491"/>
      <c r="OVX15" s="491"/>
      <c r="OVY15" s="491"/>
      <c r="OVZ15" s="491"/>
      <c r="OWA15" s="491"/>
      <c r="OWB15" s="491"/>
      <c r="OWC15" s="492"/>
      <c r="OWD15" s="490"/>
      <c r="OWE15" s="491"/>
      <c r="OWF15" s="491"/>
      <c r="OWG15" s="491"/>
      <c r="OWH15" s="491"/>
      <c r="OWI15" s="491"/>
      <c r="OWJ15" s="491"/>
      <c r="OWK15" s="491"/>
      <c r="OWL15" s="491"/>
      <c r="OWM15" s="491"/>
      <c r="OWN15" s="492"/>
      <c r="OWO15" s="490"/>
      <c r="OWP15" s="491"/>
      <c r="OWQ15" s="491"/>
      <c r="OWR15" s="491"/>
      <c r="OWS15" s="491"/>
      <c r="OWT15" s="491"/>
      <c r="OWU15" s="491"/>
      <c r="OWV15" s="491"/>
      <c r="OWW15" s="491"/>
      <c r="OWX15" s="491"/>
      <c r="OWY15" s="492"/>
      <c r="OWZ15" s="490"/>
      <c r="OXA15" s="491"/>
      <c r="OXB15" s="491"/>
      <c r="OXC15" s="491"/>
      <c r="OXD15" s="491"/>
      <c r="OXE15" s="491"/>
      <c r="OXF15" s="491"/>
      <c r="OXG15" s="491"/>
      <c r="OXH15" s="491"/>
      <c r="OXI15" s="491"/>
      <c r="OXJ15" s="492"/>
      <c r="OXK15" s="490"/>
      <c r="OXL15" s="491"/>
      <c r="OXM15" s="491"/>
      <c r="OXN15" s="491"/>
      <c r="OXO15" s="491"/>
      <c r="OXP15" s="491"/>
      <c r="OXQ15" s="491"/>
      <c r="OXR15" s="491"/>
      <c r="OXS15" s="491"/>
      <c r="OXT15" s="491"/>
      <c r="OXU15" s="492"/>
      <c r="OXV15" s="490"/>
      <c r="OXW15" s="491"/>
      <c r="OXX15" s="491"/>
      <c r="OXY15" s="491"/>
      <c r="OXZ15" s="491"/>
      <c r="OYA15" s="491"/>
      <c r="OYB15" s="491"/>
      <c r="OYC15" s="491"/>
      <c r="OYD15" s="491"/>
      <c r="OYE15" s="491"/>
      <c r="OYF15" s="492"/>
      <c r="OYG15" s="490"/>
      <c r="OYH15" s="491"/>
      <c r="OYI15" s="491"/>
      <c r="OYJ15" s="491"/>
      <c r="OYK15" s="491"/>
      <c r="OYL15" s="491"/>
      <c r="OYM15" s="491"/>
      <c r="OYN15" s="491"/>
      <c r="OYO15" s="491"/>
      <c r="OYP15" s="491"/>
      <c r="OYQ15" s="492"/>
      <c r="OYR15" s="490"/>
      <c r="OYS15" s="491"/>
      <c r="OYT15" s="491"/>
      <c r="OYU15" s="491"/>
      <c r="OYV15" s="491"/>
      <c r="OYW15" s="491"/>
      <c r="OYX15" s="491"/>
      <c r="OYY15" s="491"/>
      <c r="OYZ15" s="491"/>
      <c r="OZA15" s="491"/>
      <c r="OZB15" s="492"/>
      <c r="OZC15" s="490"/>
      <c r="OZD15" s="491"/>
      <c r="OZE15" s="491"/>
      <c r="OZF15" s="491"/>
      <c r="OZG15" s="491"/>
      <c r="OZH15" s="491"/>
      <c r="OZI15" s="491"/>
      <c r="OZJ15" s="491"/>
      <c r="OZK15" s="491"/>
      <c r="OZL15" s="491"/>
      <c r="OZM15" s="492"/>
      <c r="OZN15" s="490"/>
      <c r="OZO15" s="491"/>
      <c r="OZP15" s="491"/>
      <c r="OZQ15" s="491"/>
      <c r="OZR15" s="491"/>
      <c r="OZS15" s="491"/>
      <c r="OZT15" s="491"/>
      <c r="OZU15" s="491"/>
      <c r="OZV15" s="491"/>
      <c r="OZW15" s="491"/>
      <c r="OZX15" s="492"/>
      <c r="OZY15" s="490"/>
      <c r="OZZ15" s="491"/>
      <c r="PAA15" s="491"/>
      <c r="PAB15" s="491"/>
      <c r="PAC15" s="491"/>
      <c r="PAD15" s="491"/>
      <c r="PAE15" s="491"/>
      <c r="PAF15" s="491"/>
      <c r="PAG15" s="491"/>
      <c r="PAH15" s="491"/>
      <c r="PAI15" s="492"/>
      <c r="PAJ15" s="490"/>
      <c r="PAK15" s="491"/>
      <c r="PAL15" s="491"/>
      <c r="PAM15" s="491"/>
      <c r="PAN15" s="491"/>
      <c r="PAO15" s="491"/>
      <c r="PAP15" s="491"/>
      <c r="PAQ15" s="491"/>
      <c r="PAR15" s="491"/>
      <c r="PAS15" s="491"/>
      <c r="PAT15" s="492"/>
      <c r="PAU15" s="490"/>
      <c r="PAV15" s="491"/>
      <c r="PAW15" s="491"/>
      <c r="PAX15" s="491"/>
      <c r="PAY15" s="491"/>
      <c r="PAZ15" s="491"/>
      <c r="PBA15" s="491"/>
      <c r="PBB15" s="491"/>
      <c r="PBC15" s="491"/>
      <c r="PBD15" s="491"/>
      <c r="PBE15" s="492"/>
      <c r="PBF15" s="490"/>
      <c r="PBG15" s="491"/>
      <c r="PBH15" s="491"/>
      <c r="PBI15" s="491"/>
      <c r="PBJ15" s="491"/>
      <c r="PBK15" s="491"/>
      <c r="PBL15" s="491"/>
      <c r="PBM15" s="491"/>
      <c r="PBN15" s="491"/>
      <c r="PBO15" s="491"/>
      <c r="PBP15" s="492"/>
      <c r="PBQ15" s="490"/>
      <c r="PBR15" s="491"/>
      <c r="PBS15" s="491"/>
      <c r="PBT15" s="491"/>
      <c r="PBU15" s="491"/>
      <c r="PBV15" s="491"/>
      <c r="PBW15" s="491"/>
      <c r="PBX15" s="491"/>
      <c r="PBY15" s="491"/>
      <c r="PBZ15" s="491"/>
      <c r="PCA15" s="492"/>
      <c r="PCB15" s="490"/>
      <c r="PCC15" s="491"/>
      <c r="PCD15" s="491"/>
      <c r="PCE15" s="491"/>
      <c r="PCF15" s="491"/>
      <c r="PCG15" s="491"/>
      <c r="PCH15" s="491"/>
      <c r="PCI15" s="491"/>
      <c r="PCJ15" s="491"/>
      <c r="PCK15" s="491"/>
      <c r="PCL15" s="492"/>
      <c r="PCM15" s="490"/>
      <c r="PCN15" s="491"/>
      <c r="PCO15" s="491"/>
      <c r="PCP15" s="491"/>
      <c r="PCQ15" s="491"/>
      <c r="PCR15" s="491"/>
      <c r="PCS15" s="491"/>
      <c r="PCT15" s="491"/>
      <c r="PCU15" s="491"/>
      <c r="PCV15" s="491"/>
      <c r="PCW15" s="492"/>
      <c r="PCX15" s="490"/>
      <c r="PCY15" s="491"/>
      <c r="PCZ15" s="491"/>
      <c r="PDA15" s="491"/>
      <c r="PDB15" s="491"/>
      <c r="PDC15" s="491"/>
      <c r="PDD15" s="491"/>
      <c r="PDE15" s="491"/>
      <c r="PDF15" s="491"/>
      <c r="PDG15" s="491"/>
      <c r="PDH15" s="492"/>
      <c r="PDI15" s="490"/>
      <c r="PDJ15" s="491"/>
      <c r="PDK15" s="491"/>
      <c r="PDL15" s="491"/>
      <c r="PDM15" s="491"/>
      <c r="PDN15" s="491"/>
      <c r="PDO15" s="491"/>
      <c r="PDP15" s="491"/>
      <c r="PDQ15" s="491"/>
      <c r="PDR15" s="491"/>
      <c r="PDS15" s="492"/>
      <c r="PDT15" s="490"/>
      <c r="PDU15" s="491"/>
      <c r="PDV15" s="491"/>
      <c r="PDW15" s="491"/>
      <c r="PDX15" s="491"/>
      <c r="PDY15" s="491"/>
      <c r="PDZ15" s="491"/>
      <c r="PEA15" s="491"/>
      <c r="PEB15" s="491"/>
      <c r="PEC15" s="491"/>
      <c r="PED15" s="492"/>
      <c r="PEE15" s="490"/>
      <c r="PEF15" s="491"/>
      <c r="PEG15" s="491"/>
      <c r="PEH15" s="491"/>
      <c r="PEI15" s="491"/>
      <c r="PEJ15" s="491"/>
      <c r="PEK15" s="491"/>
      <c r="PEL15" s="491"/>
      <c r="PEM15" s="491"/>
      <c r="PEN15" s="491"/>
      <c r="PEO15" s="492"/>
      <c r="PEP15" s="490"/>
      <c r="PEQ15" s="491"/>
      <c r="PER15" s="491"/>
      <c r="PES15" s="491"/>
      <c r="PET15" s="491"/>
      <c r="PEU15" s="491"/>
      <c r="PEV15" s="491"/>
      <c r="PEW15" s="491"/>
      <c r="PEX15" s="491"/>
      <c r="PEY15" s="491"/>
      <c r="PEZ15" s="492"/>
      <c r="PFA15" s="490"/>
      <c r="PFB15" s="491"/>
      <c r="PFC15" s="491"/>
      <c r="PFD15" s="491"/>
      <c r="PFE15" s="491"/>
      <c r="PFF15" s="491"/>
      <c r="PFG15" s="491"/>
      <c r="PFH15" s="491"/>
      <c r="PFI15" s="491"/>
      <c r="PFJ15" s="491"/>
      <c r="PFK15" s="492"/>
      <c r="PFL15" s="490"/>
      <c r="PFM15" s="491"/>
      <c r="PFN15" s="491"/>
      <c r="PFO15" s="491"/>
      <c r="PFP15" s="491"/>
      <c r="PFQ15" s="491"/>
      <c r="PFR15" s="491"/>
      <c r="PFS15" s="491"/>
      <c r="PFT15" s="491"/>
      <c r="PFU15" s="491"/>
      <c r="PFV15" s="492"/>
      <c r="PFW15" s="490"/>
      <c r="PFX15" s="491"/>
      <c r="PFY15" s="491"/>
      <c r="PFZ15" s="491"/>
      <c r="PGA15" s="491"/>
      <c r="PGB15" s="491"/>
      <c r="PGC15" s="491"/>
      <c r="PGD15" s="491"/>
      <c r="PGE15" s="491"/>
      <c r="PGF15" s="491"/>
      <c r="PGG15" s="492"/>
      <c r="PGH15" s="490"/>
      <c r="PGI15" s="491"/>
      <c r="PGJ15" s="491"/>
      <c r="PGK15" s="491"/>
      <c r="PGL15" s="491"/>
      <c r="PGM15" s="491"/>
      <c r="PGN15" s="491"/>
      <c r="PGO15" s="491"/>
      <c r="PGP15" s="491"/>
      <c r="PGQ15" s="491"/>
      <c r="PGR15" s="492"/>
      <c r="PGS15" s="490"/>
      <c r="PGT15" s="491"/>
      <c r="PGU15" s="491"/>
      <c r="PGV15" s="491"/>
      <c r="PGW15" s="491"/>
      <c r="PGX15" s="491"/>
      <c r="PGY15" s="491"/>
      <c r="PGZ15" s="491"/>
      <c r="PHA15" s="491"/>
      <c r="PHB15" s="491"/>
      <c r="PHC15" s="492"/>
      <c r="PHD15" s="490"/>
      <c r="PHE15" s="491"/>
      <c r="PHF15" s="491"/>
      <c r="PHG15" s="491"/>
      <c r="PHH15" s="491"/>
      <c r="PHI15" s="491"/>
      <c r="PHJ15" s="491"/>
      <c r="PHK15" s="491"/>
      <c r="PHL15" s="491"/>
      <c r="PHM15" s="491"/>
      <c r="PHN15" s="492"/>
      <c r="PHO15" s="490"/>
      <c r="PHP15" s="491"/>
      <c r="PHQ15" s="491"/>
      <c r="PHR15" s="491"/>
      <c r="PHS15" s="491"/>
      <c r="PHT15" s="491"/>
      <c r="PHU15" s="491"/>
      <c r="PHV15" s="491"/>
      <c r="PHW15" s="491"/>
      <c r="PHX15" s="491"/>
      <c r="PHY15" s="492"/>
      <c r="PHZ15" s="490"/>
      <c r="PIA15" s="491"/>
      <c r="PIB15" s="491"/>
      <c r="PIC15" s="491"/>
      <c r="PID15" s="491"/>
      <c r="PIE15" s="491"/>
      <c r="PIF15" s="491"/>
      <c r="PIG15" s="491"/>
      <c r="PIH15" s="491"/>
      <c r="PII15" s="491"/>
      <c r="PIJ15" s="492"/>
      <c r="PIK15" s="490"/>
      <c r="PIL15" s="491"/>
      <c r="PIM15" s="491"/>
      <c r="PIN15" s="491"/>
      <c r="PIO15" s="491"/>
      <c r="PIP15" s="491"/>
      <c r="PIQ15" s="491"/>
      <c r="PIR15" s="491"/>
      <c r="PIS15" s="491"/>
      <c r="PIT15" s="491"/>
      <c r="PIU15" s="492"/>
      <c r="PIV15" s="490"/>
      <c r="PIW15" s="491"/>
      <c r="PIX15" s="491"/>
      <c r="PIY15" s="491"/>
      <c r="PIZ15" s="491"/>
      <c r="PJA15" s="491"/>
      <c r="PJB15" s="491"/>
      <c r="PJC15" s="491"/>
      <c r="PJD15" s="491"/>
      <c r="PJE15" s="491"/>
      <c r="PJF15" s="492"/>
      <c r="PJG15" s="490"/>
      <c r="PJH15" s="491"/>
      <c r="PJI15" s="491"/>
      <c r="PJJ15" s="491"/>
      <c r="PJK15" s="491"/>
      <c r="PJL15" s="491"/>
      <c r="PJM15" s="491"/>
      <c r="PJN15" s="491"/>
      <c r="PJO15" s="491"/>
      <c r="PJP15" s="491"/>
      <c r="PJQ15" s="492"/>
      <c r="PJR15" s="490"/>
      <c r="PJS15" s="491"/>
      <c r="PJT15" s="491"/>
      <c r="PJU15" s="491"/>
      <c r="PJV15" s="491"/>
      <c r="PJW15" s="491"/>
      <c r="PJX15" s="491"/>
      <c r="PJY15" s="491"/>
      <c r="PJZ15" s="491"/>
      <c r="PKA15" s="491"/>
      <c r="PKB15" s="492"/>
      <c r="PKC15" s="490"/>
      <c r="PKD15" s="491"/>
      <c r="PKE15" s="491"/>
      <c r="PKF15" s="491"/>
      <c r="PKG15" s="491"/>
      <c r="PKH15" s="491"/>
      <c r="PKI15" s="491"/>
      <c r="PKJ15" s="491"/>
      <c r="PKK15" s="491"/>
      <c r="PKL15" s="491"/>
      <c r="PKM15" s="492"/>
      <c r="PKN15" s="490"/>
      <c r="PKO15" s="491"/>
      <c r="PKP15" s="491"/>
      <c r="PKQ15" s="491"/>
      <c r="PKR15" s="491"/>
      <c r="PKS15" s="491"/>
      <c r="PKT15" s="491"/>
      <c r="PKU15" s="491"/>
      <c r="PKV15" s="491"/>
      <c r="PKW15" s="491"/>
      <c r="PKX15" s="492"/>
      <c r="PKY15" s="490"/>
      <c r="PKZ15" s="491"/>
      <c r="PLA15" s="491"/>
      <c r="PLB15" s="491"/>
      <c r="PLC15" s="491"/>
      <c r="PLD15" s="491"/>
      <c r="PLE15" s="491"/>
      <c r="PLF15" s="491"/>
      <c r="PLG15" s="491"/>
      <c r="PLH15" s="491"/>
      <c r="PLI15" s="492"/>
      <c r="PLJ15" s="490"/>
      <c r="PLK15" s="491"/>
      <c r="PLL15" s="491"/>
      <c r="PLM15" s="491"/>
      <c r="PLN15" s="491"/>
      <c r="PLO15" s="491"/>
      <c r="PLP15" s="491"/>
      <c r="PLQ15" s="491"/>
      <c r="PLR15" s="491"/>
      <c r="PLS15" s="491"/>
      <c r="PLT15" s="492"/>
      <c r="PLU15" s="490"/>
      <c r="PLV15" s="491"/>
      <c r="PLW15" s="491"/>
      <c r="PLX15" s="491"/>
      <c r="PLY15" s="491"/>
      <c r="PLZ15" s="491"/>
      <c r="PMA15" s="491"/>
      <c r="PMB15" s="491"/>
      <c r="PMC15" s="491"/>
      <c r="PMD15" s="491"/>
      <c r="PME15" s="492"/>
      <c r="PMF15" s="490"/>
      <c r="PMG15" s="491"/>
      <c r="PMH15" s="491"/>
      <c r="PMI15" s="491"/>
      <c r="PMJ15" s="491"/>
      <c r="PMK15" s="491"/>
      <c r="PML15" s="491"/>
      <c r="PMM15" s="491"/>
      <c r="PMN15" s="491"/>
      <c r="PMO15" s="491"/>
      <c r="PMP15" s="492"/>
      <c r="PMQ15" s="490"/>
      <c r="PMR15" s="491"/>
      <c r="PMS15" s="491"/>
      <c r="PMT15" s="491"/>
      <c r="PMU15" s="491"/>
      <c r="PMV15" s="491"/>
      <c r="PMW15" s="491"/>
      <c r="PMX15" s="491"/>
      <c r="PMY15" s="491"/>
      <c r="PMZ15" s="491"/>
      <c r="PNA15" s="492"/>
      <c r="PNB15" s="490"/>
      <c r="PNC15" s="491"/>
      <c r="PND15" s="491"/>
      <c r="PNE15" s="491"/>
      <c r="PNF15" s="491"/>
      <c r="PNG15" s="491"/>
      <c r="PNH15" s="491"/>
      <c r="PNI15" s="491"/>
      <c r="PNJ15" s="491"/>
      <c r="PNK15" s="491"/>
      <c r="PNL15" s="492"/>
      <c r="PNM15" s="490"/>
      <c r="PNN15" s="491"/>
      <c r="PNO15" s="491"/>
      <c r="PNP15" s="491"/>
      <c r="PNQ15" s="491"/>
      <c r="PNR15" s="491"/>
      <c r="PNS15" s="491"/>
      <c r="PNT15" s="491"/>
      <c r="PNU15" s="491"/>
      <c r="PNV15" s="491"/>
      <c r="PNW15" s="492"/>
      <c r="PNX15" s="490"/>
      <c r="PNY15" s="491"/>
      <c r="PNZ15" s="491"/>
      <c r="POA15" s="491"/>
      <c r="POB15" s="491"/>
      <c r="POC15" s="491"/>
      <c r="POD15" s="491"/>
      <c r="POE15" s="491"/>
      <c r="POF15" s="491"/>
      <c r="POG15" s="491"/>
      <c r="POH15" s="492"/>
      <c r="POI15" s="490"/>
      <c r="POJ15" s="491"/>
      <c r="POK15" s="491"/>
      <c r="POL15" s="491"/>
      <c r="POM15" s="491"/>
      <c r="PON15" s="491"/>
      <c r="POO15" s="491"/>
      <c r="POP15" s="491"/>
      <c r="POQ15" s="491"/>
      <c r="POR15" s="491"/>
      <c r="POS15" s="492"/>
      <c r="POT15" s="490"/>
      <c r="POU15" s="491"/>
      <c r="POV15" s="491"/>
      <c r="POW15" s="491"/>
      <c r="POX15" s="491"/>
      <c r="POY15" s="491"/>
      <c r="POZ15" s="491"/>
      <c r="PPA15" s="491"/>
      <c r="PPB15" s="491"/>
      <c r="PPC15" s="491"/>
      <c r="PPD15" s="492"/>
      <c r="PPE15" s="490"/>
      <c r="PPF15" s="491"/>
      <c r="PPG15" s="491"/>
      <c r="PPH15" s="491"/>
      <c r="PPI15" s="491"/>
      <c r="PPJ15" s="491"/>
      <c r="PPK15" s="491"/>
      <c r="PPL15" s="491"/>
      <c r="PPM15" s="491"/>
      <c r="PPN15" s="491"/>
      <c r="PPO15" s="492"/>
      <c r="PPP15" s="490"/>
      <c r="PPQ15" s="491"/>
      <c r="PPR15" s="491"/>
      <c r="PPS15" s="491"/>
      <c r="PPT15" s="491"/>
      <c r="PPU15" s="491"/>
      <c r="PPV15" s="491"/>
      <c r="PPW15" s="491"/>
      <c r="PPX15" s="491"/>
      <c r="PPY15" s="491"/>
      <c r="PPZ15" s="492"/>
      <c r="PQA15" s="490"/>
      <c r="PQB15" s="491"/>
      <c r="PQC15" s="491"/>
      <c r="PQD15" s="491"/>
      <c r="PQE15" s="491"/>
      <c r="PQF15" s="491"/>
      <c r="PQG15" s="491"/>
      <c r="PQH15" s="491"/>
      <c r="PQI15" s="491"/>
      <c r="PQJ15" s="491"/>
      <c r="PQK15" s="492"/>
      <c r="PQL15" s="490"/>
      <c r="PQM15" s="491"/>
      <c r="PQN15" s="491"/>
      <c r="PQO15" s="491"/>
      <c r="PQP15" s="491"/>
      <c r="PQQ15" s="491"/>
      <c r="PQR15" s="491"/>
      <c r="PQS15" s="491"/>
      <c r="PQT15" s="491"/>
      <c r="PQU15" s="491"/>
      <c r="PQV15" s="492"/>
      <c r="PQW15" s="490"/>
      <c r="PQX15" s="491"/>
      <c r="PQY15" s="491"/>
      <c r="PQZ15" s="491"/>
      <c r="PRA15" s="491"/>
      <c r="PRB15" s="491"/>
      <c r="PRC15" s="491"/>
      <c r="PRD15" s="491"/>
      <c r="PRE15" s="491"/>
      <c r="PRF15" s="491"/>
      <c r="PRG15" s="492"/>
      <c r="PRH15" s="490"/>
      <c r="PRI15" s="491"/>
      <c r="PRJ15" s="491"/>
      <c r="PRK15" s="491"/>
      <c r="PRL15" s="491"/>
      <c r="PRM15" s="491"/>
      <c r="PRN15" s="491"/>
      <c r="PRO15" s="491"/>
      <c r="PRP15" s="491"/>
      <c r="PRQ15" s="491"/>
      <c r="PRR15" s="492"/>
      <c r="PRS15" s="490"/>
      <c r="PRT15" s="491"/>
      <c r="PRU15" s="491"/>
      <c r="PRV15" s="491"/>
      <c r="PRW15" s="491"/>
      <c r="PRX15" s="491"/>
      <c r="PRY15" s="491"/>
      <c r="PRZ15" s="491"/>
      <c r="PSA15" s="491"/>
      <c r="PSB15" s="491"/>
      <c r="PSC15" s="492"/>
      <c r="PSD15" s="490"/>
      <c r="PSE15" s="491"/>
      <c r="PSF15" s="491"/>
      <c r="PSG15" s="491"/>
      <c r="PSH15" s="491"/>
      <c r="PSI15" s="491"/>
      <c r="PSJ15" s="491"/>
      <c r="PSK15" s="491"/>
      <c r="PSL15" s="491"/>
      <c r="PSM15" s="491"/>
      <c r="PSN15" s="492"/>
      <c r="PSO15" s="490"/>
      <c r="PSP15" s="491"/>
      <c r="PSQ15" s="491"/>
      <c r="PSR15" s="491"/>
      <c r="PSS15" s="491"/>
      <c r="PST15" s="491"/>
      <c r="PSU15" s="491"/>
      <c r="PSV15" s="491"/>
      <c r="PSW15" s="491"/>
      <c r="PSX15" s="491"/>
      <c r="PSY15" s="492"/>
      <c r="PSZ15" s="490"/>
      <c r="PTA15" s="491"/>
      <c r="PTB15" s="491"/>
      <c r="PTC15" s="491"/>
      <c r="PTD15" s="491"/>
      <c r="PTE15" s="491"/>
      <c r="PTF15" s="491"/>
      <c r="PTG15" s="491"/>
      <c r="PTH15" s="491"/>
      <c r="PTI15" s="491"/>
      <c r="PTJ15" s="492"/>
      <c r="PTK15" s="490"/>
      <c r="PTL15" s="491"/>
      <c r="PTM15" s="491"/>
      <c r="PTN15" s="491"/>
      <c r="PTO15" s="491"/>
      <c r="PTP15" s="491"/>
      <c r="PTQ15" s="491"/>
      <c r="PTR15" s="491"/>
      <c r="PTS15" s="491"/>
      <c r="PTT15" s="491"/>
      <c r="PTU15" s="492"/>
      <c r="PTV15" s="490"/>
      <c r="PTW15" s="491"/>
      <c r="PTX15" s="491"/>
      <c r="PTY15" s="491"/>
      <c r="PTZ15" s="491"/>
      <c r="PUA15" s="491"/>
      <c r="PUB15" s="491"/>
      <c r="PUC15" s="491"/>
      <c r="PUD15" s="491"/>
      <c r="PUE15" s="491"/>
      <c r="PUF15" s="492"/>
      <c r="PUG15" s="490"/>
      <c r="PUH15" s="491"/>
      <c r="PUI15" s="491"/>
      <c r="PUJ15" s="491"/>
      <c r="PUK15" s="491"/>
      <c r="PUL15" s="491"/>
      <c r="PUM15" s="491"/>
      <c r="PUN15" s="491"/>
      <c r="PUO15" s="491"/>
      <c r="PUP15" s="491"/>
      <c r="PUQ15" s="492"/>
      <c r="PUR15" s="490"/>
      <c r="PUS15" s="491"/>
      <c r="PUT15" s="491"/>
      <c r="PUU15" s="491"/>
      <c r="PUV15" s="491"/>
      <c r="PUW15" s="491"/>
      <c r="PUX15" s="491"/>
      <c r="PUY15" s="491"/>
      <c r="PUZ15" s="491"/>
      <c r="PVA15" s="491"/>
      <c r="PVB15" s="492"/>
      <c r="PVC15" s="490"/>
      <c r="PVD15" s="491"/>
      <c r="PVE15" s="491"/>
      <c r="PVF15" s="491"/>
      <c r="PVG15" s="491"/>
      <c r="PVH15" s="491"/>
      <c r="PVI15" s="491"/>
      <c r="PVJ15" s="491"/>
      <c r="PVK15" s="491"/>
      <c r="PVL15" s="491"/>
      <c r="PVM15" s="492"/>
      <c r="PVN15" s="490"/>
      <c r="PVO15" s="491"/>
      <c r="PVP15" s="491"/>
      <c r="PVQ15" s="491"/>
      <c r="PVR15" s="491"/>
      <c r="PVS15" s="491"/>
      <c r="PVT15" s="491"/>
      <c r="PVU15" s="491"/>
      <c r="PVV15" s="491"/>
      <c r="PVW15" s="491"/>
      <c r="PVX15" s="492"/>
      <c r="PVY15" s="490"/>
      <c r="PVZ15" s="491"/>
      <c r="PWA15" s="491"/>
      <c r="PWB15" s="491"/>
      <c r="PWC15" s="491"/>
      <c r="PWD15" s="491"/>
      <c r="PWE15" s="491"/>
      <c r="PWF15" s="491"/>
      <c r="PWG15" s="491"/>
      <c r="PWH15" s="491"/>
      <c r="PWI15" s="492"/>
      <c r="PWJ15" s="490"/>
      <c r="PWK15" s="491"/>
      <c r="PWL15" s="491"/>
      <c r="PWM15" s="491"/>
      <c r="PWN15" s="491"/>
      <c r="PWO15" s="491"/>
      <c r="PWP15" s="491"/>
      <c r="PWQ15" s="491"/>
      <c r="PWR15" s="491"/>
      <c r="PWS15" s="491"/>
      <c r="PWT15" s="492"/>
      <c r="PWU15" s="490"/>
      <c r="PWV15" s="491"/>
      <c r="PWW15" s="491"/>
      <c r="PWX15" s="491"/>
      <c r="PWY15" s="491"/>
      <c r="PWZ15" s="491"/>
      <c r="PXA15" s="491"/>
      <c r="PXB15" s="491"/>
      <c r="PXC15" s="491"/>
      <c r="PXD15" s="491"/>
      <c r="PXE15" s="492"/>
      <c r="PXF15" s="490"/>
      <c r="PXG15" s="491"/>
      <c r="PXH15" s="491"/>
      <c r="PXI15" s="491"/>
      <c r="PXJ15" s="491"/>
      <c r="PXK15" s="491"/>
      <c r="PXL15" s="491"/>
      <c r="PXM15" s="491"/>
      <c r="PXN15" s="491"/>
      <c r="PXO15" s="491"/>
      <c r="PXP15" s="492"/>
      <c r="PXQ15" s="490"/>
      <c r="PXR15" s="491"/>
      <c r="PXS15" s="491"/>
      <c r="PXT15" s="491"/>
      <c r="PXU15" s="491"/>
      <c r="PXV15" s="491"/>
      <c r="PXW15" s="491"/>
      <c r="PXX15" s="491"/>
      <c r="PXY15" s="491"/>
      <c r="PXZ15" s="491"/>
      <c r="PYA15" s="492"/>
      <c r="PYB15" s="490"/>
      <c r="PYC15" s="491"/>
      <c r="PYD15" s="491"/>
      <c r="PYE15" s="491"/>
      <c r="PYF15" s="491"/>
      <c r="PYG15" s="491"/>
      <c r="PYH15" s="491"/>
      <c r="PYI15" s="491"/>
      <c r="PYJ15" s="491"/>
      <c r="PYK15" s="491"/>
      <c r="PYL15" s="492"/>
      <c r="PYM15" s="490"/>
      <c r="PYN15" s="491"/>
      <c r="PYO15" s="491"/>
      <c r="PYP15" s="491"/>
      <c r="PYQ15" s="491"/>
      <c r="PYR15" s="491"/>
      <c r="PYS15" s="491"/>
      <c r="PYT15" s="491"/>
      <c r="PYU15" s="491"/>
      <c r="PYV15" s="491"/>
      <c r="PYW15" s="492"/>
      <c r="PYX15" s="490"/>
      <c r="PYY15" s="491"/>
      <c r="PYZ15" s="491"/>
      <c r="PZA15" s="491"/>
      <c r="PZB15" s="491"/>
      <c r="PZC15" s="491"/>
      <c r="PZD15" s="491"/>
      <c r="PZE15" s="491"/>
      <c r="PZF15" s="491"/>
      <c r="PZG15" s="491"/>
      <c r="PZH15" s="492"/>
      <c r="PZI15" s="490"/>
      <c r="PZJ15" s="491"/>
      <c r="PZK15" s="491"/>
      <c r="PZL15" s="491"/>
      <c r="PZM15" s="491"/>
      <c r="PZN15" s="491"/>
      <c r="PZO15" s="491"/>
      <c r="PZP15" s="491"/>
      <c r="PZQ15" s="491"/>
      <c r="PZR15" s="491"/>
      <c r="PZS15" s="492"/>
      <c r="PZT15" s="490"/>
      <c r="PZU15" s="491"/>
      <c r="PZV15" s="491"/>
      <c r="PZW15" s="491"/>
      <c r="PZX15" s="491"/>
      <c r="PZY15" s="491"/>
      <c r="PZZ15" s="491"/>
      <c r="QAA15" s="491"/>
      <c r="QAB15" s="491"/>
      <c r="QAC15" s="491"/>
      <c r="QAD15" s="492"/>
      <c r="QAE15" s="490"/>
      <c r="QAF15" s="491"/>
      <c r="QAG15" s="491"/>
      <c r="QAH15" s="491"/>
      <c r="QAI15" s="491"/>
      <c r="QAJ15" s="491"/>
      <c r="QAK15" s="491"/>
      <c r="QAL15" s="491"/>
      <c r="QAM15" s="491"/>
      <c r="QAN15" s="491"/>
      <c r="QAO15" s="492"/>
      <c r="QAP15" s="490"/>
      <c r="QAQ15" s="491"/>
      <c r="QAR15" s="491"/>
      <c r="QAS15" s="491"/>
      <c r="QAT15" s="491"/>
      <c r="QAU15" s="491"/>
      <c r="QAV15" s="491"/>
      <c r="QAW15" s="491"/>
      <c r="QAX15" s="491"/>
      <c r="QAY15" s="491"/>
      <c r="QAZ15" s="492"/>
      <c r="QBA15" s="490"/>
      <c r="QBB15" s="491"/>
      <c r="QBC15" s="491"/>
      <c r="QBD15" s="491"/>
      <c r="QBE15" s="491"/>
      <c r="QBF15" s="491"/>
      <c r="QBG15" s="491"/>
      <c r="QBH15" s="491"/>
      <c r="QBI15" s="491"/>
      <c r="QBJ15" s="491"/>
      <c r="QBK15" s="492"/>
      <c r="QBL15" s="490"/>
      <c r="QBM15" s="491"/>
      <c r="QBN15" s="491"/>
      <c r="QBO15" s="491"/>
      <c r="QBP15" s="491"/>
      <c r="QBQ15" s="491"/>
      <c r="QBR15" s="491"/>
      <c r="QBS15" s="491"/>
      <c r="QBT15" s="491"/>
      <c r="QBU15" s="491"/>
      <c r="QBV15" s="492"/>
      <c r="QBW15" s="490"/>
      <c r="QBX15" s="491"/>
      <c r="QBY15" s="491"/>
      <c r="QBZ15" s="491"/>
      <c r="QCA15" s="491"/>
      <c r="QCB15" s="491"/>
      <c r="QCC15" s="491"/>
      <c r="QCD15" s="491"/>
      <c r="QCE15" s="491"/>
      <c r="QCF15" s="491"/>
      <c r="QCG15" s="492"/>
      <c r="QCH15" s="490"/>
      <c r="QCI15" s="491"/>
      <c r="QCJ15" s="491"/>
      <c r="QCK15" s="491"/>
      <c r="QCL15" s="491"/>
      <c r="QCM15" s="491"/>
      <c r="QCN15" s="491"/>
      <c r="QCO15" s="491"/>
      <c r="QCP15" s="491"/>
      <c r="QCQ15" s="491"/>
      <c r="QCR15" s="492"/>
      <c r="QCS15" s="490"/>
      <c r="QCT15" s="491"/>
      <c r="QCU15" s="491"/>
      <c r="QCV15" s="491"/>
      <c r="QCW15" s="491"/>
      <c r="QCX15" s="491"/>
      <c r="QCY15" s="491"/>
      <c r="QCZ15" s="491"/>
      <c r="QDA15" s="491"/>
      <c r="QDB15" s="491"/>
      <c r="QDC15" s="492"/>
      <c r="QDD15" s="490"/>
      <c r="QDE15" s="491"/>
      <c r="QDF15" s="491"/>
      <c r="QDG15" s="491"/>
      <c r="QDH15" s="491"/>
      <c r="QDI15" s="491"/>
      <c r="QDJ15" s="491"/>
      <c r="QDK15" s="491"/>
      <c r="QDL15" s="491"/>
      <c r="QDM15" s="491"/>
      <c r="QDN15" s="492"/>
      <c r="QDO15" s="490"/>
      <c r="QDP15" s="491"/>
      <c r="QDQ15" s="491"/>
      <c r="QDR15" s="491"/>
      <c r="QDS15" s="491"/>
      <c r="QDT15" s="491"/>
      <c r="QDU15" s="491"/>
      <c r="QDV15" s="491"/>
      <c r="QDW15" s="491"/>
      <c r="QDX15" s="491"/>
      <c r="QDY15" s="492"/>
      <c r="QDZ15" s="490"/>
      <c r="QEA15" s="491"/>
      <c r="QEB15" s="491"/>
      <c r="QEC15" s="491"/>
      <c r="QED15" s="491"/>
      <c r="QEE15" s="491"/>
      <c r="QEF15" s="491"/>
      <c r="QEG15" s="491"/>
      <c r="QEH15" s="491"/>
      <c r="QEI15" s="491"/>
      <c r="QEJ15" s="492"/>
      <c r="QEK15" s="490"/>
      <c r="QEL15" s="491"/>
      <c r="QEM15" s="491"/>
      <c r="QEN15" s="491"/>
      <c r="QEO15" s="491"/>
      <c r="QEP15" s="491"/>
      <c r="QEQ15" s="491"/>
      <c r="QER15" s="491"/>
      <c r="QES15" s="491"/>
      <c r="QET15" s="491"/>
      <c r="QEU15" s="492"/>
      <c r="QEV15" s="490"/>
      <c r="QEW15" s="491"/>
      <c r="QEX15" s="491"/>
      <c r="QEY15" s="491"/>
      <c r="QEZ15" s="491"/>
      <c r="QFA15" s="491"/>
      <c r="QFB15" s="491"/>
      <c r="QFC15" s="491"/>
      <c r="QFD15" s="491"/>
      <c r="QFE15" s="491"/>
      <c r="QFF15" s="492"/>
      <c r="QFG15" s="490"/>
      <c r="QFH15" s="491"/>
      <c r="QFI15" s="491"/>
      <c r="QFJ15" s="491"/>
      <c r="QFK15" s="491"/>
      <c r="QFL15" s="491"/>
      <c r="QFM15" s="491"/>
      <c r="QFN15" s="491"/>
      <c r="QFO15" s="491"/>
      <c r="QFP15" s="491"/>
      <c r="QFQ15" s="492"/>
      <c r="QFR15" s="490"/>
      <c r="QFS15" s="491"/>
      <c r="QFT15" s="491"/>
      <c r="QFU15" s="491"/>
      <c r="QFV15" s="491"/>
      <c r="QFW15" s="491"/>
      <c r="QFX15" s="491"/>
      <c r="QFY15" s="491"/>
      <c r="QFZ15" s="491"/>
      <c r="QGA15" s="491"/>
      <c r="QGB15" s="492"/>
      <c r="QGC15" s="490"/>
      <c r="QGD15" s="491"/>
      <c r="QGE15" s="491"/>
      <c r="QGF15" s="491"/>
      <c r="QGG15" s="491"/>
      <c r="QGH15" s="491"/>
      <c r="QGI15" s="491"/>
      <c r="QGJ15" s="491"/>
      <c r="QGK15" s="491"/>
      <c r="QGL15" s="491"/>
      <c r="QGM15" s="492"/>
      <c r="QGN15" s="490"/>
      <c r="QGO15" s="491"/>
      <c r="QGP15" s="491"/>
      <c r="QGQ15" s="491"/>
      <c r="QGR15" s="491"/>
      <c r="QGS15" s="491"/>
      <c r="QGT15" s="491"/>
      <c r="QGU15" s="491"/>
      <c r="QGV15" s="491"/>
      <c r="QGW15" s="491"/>
      <c r="QGX15" s="492"/>
      <c r="QGY15" s="490"/>
      <c r="QGZ15" s="491"/>
      <c r="QHA15" s="491"/>
      <c r="QHB15" s="491"/>
      <c r="QHC15" s="491"/>
      <c r="QHD15" s="491"/>
      <c r="QHE15" s="491"/>
      <c r="QHF15" s="491"/>
      <c r="QHG15" s="491"/>
      <c r="QHH15" s="491"/>
      <c r="QHI15" s="492"/>
      <c r="QHJ15" s="490"/>
      <c r="QHK15" s="491"/>
      <c r="QHL15" s="491"/>
      <c r="QHM15" s="491"/>
      <c r="QHN15" s="491"/>
      <c r="QHO15" s="491"/>
      <c r="QHP15" s="491"/>
      <c r="QHQ15" s="491"/>
      <c r="QHR15" s="491"/>
      <c r="QHS15" s="491"/>
      <c r="QHT15" s="492"/>
      <c r="QHU15" s="490"/>
      <c r="QHV15" s="491"/>
      <c r="QHW15" s="491"/>
      <c r="QHX15" s="491"/>
      <c r="QHY15" s="491"/>
      <c r="QHZ15" s="491"/>
      <c r="QIA15" s="491"/>
      <c r="QIB15" s="491"/>
      <c r="QIC15" s="491"/>
      <c r="QID15" s="491"/>
      <c r="QIE15" s="492"/>
      <c r="QIF15" s="490"/>
      <c r="QIG15" s="491"/>
      <c r="QIH15" s="491"/>
      <c r="QII15" s="491"/>
      <c r="QIJ15" s="491"/>
      <c r="QIK15" s="491"/>
      <c r="QIL15" s="491"/>
      <c r="QIM15" s="491"/>
      <c r="QIN15" s="491"/>
      <c r="QIO15" s="491"/>
      <c r="QIP15" s="492"/>
      <c r="QIQ15" s="490"/>
      <c r="QIR15" s="491"/>
      <c r="QIS15" s="491"/>
      <c r="QIT15" s="491"/>
      <c r="QIU15" s="491"/>
      <c r="QIV15" s="491"/>
      <c r="QIW15" s="491"/>
      <c r="QIX15" s="491"/>
      <c r="QIY15" s="491"/>
      <c r="QIZ15" s="491"/>
      <c r="QJA15" s="492"/>
      <c r="QJB15" s="490"/>
      <c r="QJC15" s="491"/>
      <c r="QJD15" s="491"/>
      <c r="QJE15" s="491"/>
      <c r="QJF15" s="491"/>
      <c r="QJG15" s="491"/>
      <c r="QJH15" s="491"/>
      <c r="QJI15" s="491"/>
      <c r="QJJ15" s="491"/>
      <c r="QJK15" s="491"/>
      <c r="QJL15" s="492"/>
      <c r="QJM15" s="490"/>
      <c r="QJN15" s="491"/>
      <c r="QJO15" s="491"/>
      <c r="QJP15" s="491"/>
      <c r="QJQ15" s="491"/>
      <c r="QJR15" s="491"/>
      <c r="QJS15" s="491"/>
      <c r="QJT15" s="491"/>
      <c r="QJU15" s="491"/>
      <c r="QJV15" s="491"/>
      <c r="QJW15" s="492"/>
      <c r="QJX15" s="490"/>
      <c r="QJY15" s="491"/>
      <c r="QJZ15" s="491"/>
      <c r="QKA15" s="491"/>
      <c r="QKB15" s="491"/>
      <c r="QKC15" s="491"/>
      <c r="QKD15" s="491"/>
      <c r="QKE15" s="491"/>
      <c r="QKF15" s="491"/>
      <c r="QKG15" s="491"/>
      <c r="QKH15" s="492"/>
      <c r="QKI15" s="490"/>
      <c r="QKJ15" s="491"/>
      <c r="QKK15" s="491"/>
      <c r="QKL15" s="491"/>
      <c r="QKM15" s="491"/>
      <c r="QKN15" s="491"/>
      <c r="QKO15" s="491"/>
      <c r="QKP15" s="491"/>
      <c r="QKQ15" s="491"/>
      <c r="QKR15" s="491"/>
      <c r="QKS15" s="492"/>
      <c r="QKT15" s="490"/>
      <c r="QKU15" s="491"/>
      <c r="QKV15" s="491"/>
      <c r="QKW15" s="491"/>
      <c r="QKX15" s="491"/>
      <c r="QKY15" s="491"/>
      <c r="QKZ15" s="491"/>
      <c r="QLA15" s="491"/>
      <c r="QLB15" s="491"/>
      <c r="QLC15" s="491"/>
      <c r="QLD15" s="492"/>
      <c r="QLE15" s="490"/>
      <c r="QLF15" s="491"/>
      <c r="QLG15" s="491"/>
      <c r="QLH15" s="491"/>
      <c r="QLI15" s="491"/>
      <c r="QLJ15" s="491"/>
      <c r="QLK15" s="491"/>
      <c r="QLL15" s="491"/>
      <c r="QLM15" s="491"/>
      <c r="QLN15" s="491"/>
      <c r="QLO15" s="492"/>
      <c r="QLP15" s="490"/>
      <c r="QLQ15" s="491"/>
      <c r="QLR15" s="491"/>
      <c r="QLS15" s="491"/>
      <c r="QLT15" s="491"/>
      <c r="QLU15" s="491"/>
      <c r="QLV15" s="491"/>
      <c r="QLW15" s="491"/>
      <c r="QLX15" s="491"/>
      <c r="QLY15" s="491"/>
      <c r="QLZ15" s="492"/>
      <c r="QMA15" s="490"/>
      <c r="QMB15" s="491"/>
      <c r="QMC15" s="491"/>
      <c r="QMD15" s="491"/>
      <c r="QME15" s="491"/>
      <c r="QMF15" s="491"/>
      <c r="QMG15" s="491"/>
      <c r="QMH15" s="491"/>
      <c r="QMI15" s="491"/>
      <c r="QMJ15" s="491"/>
      <c r="QMK15" s="492"/>
      <c r="QML15" s="490"/>
      <c r="QMM15" s="491"/>
      <c r="QMN15" s="491"/>
      <c r="QMO15" s="491"/>
      <c r="QMP15" s="491"/>
      <c r="QMQ15" s="491"/>
      <c r="QMR15" s="491"/>
      <c r="QMS15" s="491"/>
      <c r="QMT15" s="491"/>
      <c r="QMU15" s="491"/>
      <c r="QMV15" s="492"/>
      <c r="QMW15" s="490"/>
      <c r="QMX15" s="491"/>
      <c r="QMY15" s="491"/>
      <c r="QMZ15" s="491"/>
      <c r="QNA15" s="491"/>
      <c r="QNB15" s="491"/>
      <c r="QNC15" s="491"/>
      <c r="QND15" s="491"/>
      <c r="QNE15" s="491"/>
      <c r="QNF15" s="491"/>
      <c r="QNG15" s="492"/>
      <c r="QNH15" s="490"/>
      <c r="QNI15" s="491"/>
      <c r="QNJ15" s="491"/>
      <c r="QNK15" s="491"/>
      <c r="QNL15" s="491"/>
      <c r="QNM15" s="491"/>
      <c r="QNN15" s="491"/>
      <c r="QNO15" s="491"/>
      <c r="QNP15" s="491"/>
      <c r="QNQ15" s="491"/>
      <c r="QNR15" s="492"/>
      <c r="QNS15" s="490"/>
      <c r="QNT15" s="491"/>
      <c r="QNU15" s="491"/>
      <c r="QNV15" s="491"/>
      <c r="QNW15" s="491"/>
      <c r="QNX15" s="491"/>
      <c r="QNY15" s="491"/>
      <c r="QNZ15" s="491"/>
      <c r="QOA15" s="491"/>
      <c r="QOB15" s="491"/>
      <c r="QOC15" s="492"/>
      <c r="QOD15" s="490"/>
      <c r="QOE15" s="491"/>
      <c r="QOF15" s="491"/>
      <c r="QOG15" s="491"/>
      <c r="QOH15" s="491"/>
      <c r="QOI15" s="491"/>
      <c r="QOJ15" s="491"/>
      <c r="QOK15" s="491"/>
      <c r="QOL15" s="491"/>
      <c r="QOM15" s="491"/>
      <c r="QON15" s="492"/>
      <c r="QOO15" s="490"/>
      <c r="QOP15" s="491"/>
      <c r="QOQ15" s="491"/>
      <c r="QOR15" s="491"/>
      <c r="QOS15" s="491"/>
      <c r="QOT15" s="491"/>
      <c r="QOU15" s="491"/>
      <c r="QOV15" s="491"/>
      <c r="QOW15" s="491"/>
      <c r="QOX15" s="491"/>
      <c r="QOY15" s="492"/>
      <c r="QOZ15" s="490"/>
      <c r="QPA15" s="491"/>
      <c r="QPB15" s="491"/>
      <c r="QPC15" s="491"/>
      <c r="QPD15" s="491"/>
      <c r="QPE15" s="491"/>
      <c r="QPF15" s="491"/>
      <c r="QPG15" s="491"/>
      <c r="QPH15" s="491"/>
      <c r="QPI15" s="491"/>
      <c r="QPJ15" s="492"/>
      <c r="QPK15" s="490"/>
      <c r="QPL15" s="491"/>
      <c r="QPM15" s="491"/>
      <c r="QPN15" s="491"/>
      <c r="QPO15" s="491"/>
      <c r="QPP15" s="491"/>
      <c r="QPQ15" s="491"/>
      <c r="QPR15" s="491"/>
      <c r="QPS15" s="491"/>
      <c r="QPT15" s="491"/>
      <c r="QPU15" s="492"/>
      <c r="QPV15" s="490"/>
      <c r="QPW15" s="491"/>
      <c r="QPX15" s="491"/>
      <c r="QPY15" s="491"/>
      <c r="QPZ15" s="491"/>
      <c r="QQA15" s="491"/>
      <c r="QQB15" s="491"/>
      <c r="QQC15" s="491"/>
      <c r="QQD15" s="491"/>
      <c r="QQE15" s="491"/>
      <c r="QQF15" s="492"/>
      <c r="QQG15" s="490"/>
      <c r="QQH15" s="491"/>
      <c r="QQI15" s="491"/>
      <c r="QQJ15" s="491"/>
      <c r="QQK15" s="491"/>
      <c r="QQL15" s="491"/>
      <c r="QQM15" s="491"/>
      <c r="QQN15" s="491"/>
      <c r="QQO15" s="491"/>
      <c r="QQP15" s="491"/>
      <c r="QQQ15" s="492"/>
      <c r="QQR15" s="490"/>
      <c r="QQS15" s="491"/>
      <c r="QQT15" s="491"/>
      <c r="QQU15" s="491"/>
      <c r="QQV15" s="491"/>
      <c r="QQW15" s="491"/>
      <c r="QQX15" s="491"/>
      <c r="QQY15" s="491"/>
      <c r="QQZ15" s="491"/>
      <c r="QRA15" s="491"/>
      <c r="QRB15" s="492"/>
      <c r="QRC15" s="490"/>
      <c r="QRD15" s="491"/>
      <c r="QRE15" s="491"/>
      <c r="QRF15" s="491"/>
      <c r="QRG15" s="491"/>
      <c r="QRH15" s="491"/>
      <c r="QRI15" s="491"/>
      <c r="QRJ15" s="491"/>
      <c r="QRK15" s="491"/>
      <c r="QRL15" s="491"/>
      <c r="QRM15" s="492"/>
      <c r="QRN15" s="490"/>
      <c r="QRO15" s="491"/>
      <c r="QRP15" s="491"/>
      <c r="QRQ15" s="491"/>
      <c r="QRR15" s="491"/>
      <c r="QRS15" s="491"/>
      <c r="QRT15" s="491"/>
      <c r="QRU15" s="491"/>
      <c r="QRV15" s="491"/>
      <c r="QRW15" s="491"/>
      <c r="QRX15" s="492"/>
      <c r="QRY15" s="490"/>
      <c r="QRZ15" s="491"/>
      <c r="QSA15" s="491"/>
      <c r="QSB15" s="491"/>
      <c r="QSC15" s="491"/>
      <c r="QSD15" s="491"/>
      <c r="QSE15" s="491"/>
      <c r="QSF15" s="491"/>
      <c r="QSG15" s="491"/>
      <c r="QSH15" s="491"/>
      <c r="QSI15" s="492"/>
      <c r="QSJ15" s="490"/>
      <c r="QSK15" s="491"/>
      <c r="QSL15" s="491"/>
      <c r="QSM15" s="491"/>
      <c r="QSN15" s="491"/>
      <c r="QSO15" s="491"/>
      <c r="QSP15" s="491"/>
      <c r="QSQ15" s="491"/>
      <c r="QSR15" s="491"/>
      <c r="QSS15" s="491"/>
      <c r="QST15" s="492"/>
      <c r="QSU15" s="490"/>
      <c r="QSV15" s="491"/>
      <c r="QSW15" s="491"/>
      <c r="QSX15" s="491"/>
      <c r="QSY15" s="491"/>
      <c r="QSZ15" s="491"/>
      <c r="QTA15" s="491"/>
      <c r="QTB15" s="491"/>
      <c r="QTC15" s="491"/>
      <c r="QTD15" s="491"/>
      <c r="QTE15" s="492"/>
      <c r="QTF15" s="490"/>
      <c r="QTG15" s="491"/>
      <c r="QTH15" s="491"/>
      <c r="QTI15" s="491"/>
      <c r="QTJ15" s="491"/>
      <c r="QTK15" s="491"/>
      <c r="QTL15" s="491"/>
      <c r="QTM15" s="491"/>
      <c r="QTN15" s="491"/>
      <c r="QTO15" s="491"/>
      <c r="QTP15" s="492"/>
      <c r="QTQ15" s="490"/>
      <c r="QTR15" s="491"/>
      <c r="QTS15" s="491"/>
      <c r="QTT15" s="491"/>
      <c r="QTU15" s="491"/>
      <c r="QTV15" s="491"/>
      <c r="QTW15" s="491"/>
      <c r="QTX15" s="491"/>
      <c r="QTY15" s="491"/>
      <c r="QTZ15" s="491"/>
      <c r="QUA15" s="492"/>
      <c r="QUB15" s="490"/>
      <c r="QUC15" s="491"/>
      <c r="QUD15" s="491"/>
      <c r="QUE15" s="491"/>
      <c r="QUF15" s="491"/>
      <c r="QUG15" s="491"/>
      <c r="QUH15" s="491"/>
      <c r="QUI15" s="491"/>
      <c r="QUJ15" s="491"/>
      <c r="QUK15" s="491"/>
      <c r="QUL15" s="492"/>
      <c r="QUM15" s="490"/>
      <c r="QUN15" s="491"/>
      <c r="QUO15" s="491"/>
      <c r="QUP15" s="491"/>
      <c r="QUQ15" s="491"/>
      <c r="QUR15" s="491"/>
      <c r="QUS15" s="491"/>
      <c r="QUT15" s="491"/>
      <c r="QUU15" s="491"/>
      <c r="QUV15" s="491"/>
      <c r="QUW15" s="492"/>
      <c r="QUX15" s="490"/>
      <c r="QUY15" s="491"/>
      <c r="QUZ15" s="491"/>
      <c r="QVA15" s="491"/>
      <c r="QVB15" s="491"/>
      <c r="QVC15" s="491"/>
      <c r="QVD15" s="491"/>
      <c r="QVE15" s="491"/>
      <c r="QVF15" s="491"/>
      <c r="QVG15" s="491"/>
      <c r="QVH15" s="492"/>
      <c r="QVI15" s="490"/>
      <c r="QVJ15" s="491"/>
      <c r="QVK15" s="491"/>
      <c r="QVL15" s="491"/>
      <c r="QVM15" s="491"/>
      <c r="QVN15" s="491"/>
      <c r="QVO15" s="491"/>
      <c r="QVP15" s="491"/>
      <c r="QVQ15" s="491"/>
      <c r="QVR15" s="491"/>
      <c r="QVS15" s="492"/>
      <c r="QVT15" s="490"/>
      <c r="QVU15" s="491"/>
      <c r="QVV15" s="491"/>
      <c r="QVW15" s="491"/>
      <c r="QVX15" s="491"/>
      <c r="QVY15" s="491"/>
      <c r="QVZ15" s="491"/>
      <c r="QWA15" s="491"/>
      <c r="QWB15" s="491"/>
      <c r="QWC15" s="491"/>
      <c r="QWD15" s="492"/>
      <c r="QWE15" s="490"/>
      <c r="QWF15" s="491"/>
      <c r="QWG15" s="491"/>
      <c r="QWH15" s="491"/>
      <c r="QWI15" s="491"/>
      <c r="QWJ15" s="491"/>
      <c r="QWK15" s="491"/>
      <c r="QWL15" s="491"/>
      <c r="QWM15" s="491"/>
      <c r="QWN15" s="491"/>
      <c r="QWO15" s="492"/>
      <c r="QWP15" s="490"/>
      <c r="QWQ15" s="491"/>
      <c r="QWR15" s="491"/>
      <c r="QWS15" s="491"/>
      <c r="QWT15" s="491"/>
      <c r="QWU15" s="491"/>
      <c r="QWV15" s="491"/>
      <c r="QWW15" s="491"/>
      <c r="QWX15" s="491"/>
      <c r="QWY15" s="491"/>
      <c r="QWZ15" s="492"/>
      <c r="QXA15" s="490"/>
      <c r="QXB15" s="491"/>
      <c r="QXC15" s="491"/>
      <c r="QXD15" s="491"/>
      <c r="QXE15" s="491"/>
      <c r="QXF15" s="491"/>
      <c r="QXG15" s="491"/>
      <c r="QXH15" s="491"/>
      <c r="QXI15" s="491"/>
      <c r="QXJ15" s="491"/>
      <c r="QXK15" s="492"/>
      <c r="QXL15" s="490"/>
      <c r="QXM15" s="491"/>
      <c r="QXN15" s="491"/>
      <c r="QXO15" s="491"/>
      <c r="QXP15" s="491"/>
      <c r="QXQ15" s="491"/>
      <c r="QXR15" s="491"/>
      <c r="QXS15" s="491"/>
      <c r="QXT15" s="491"/>
      <c r="QXU15" s="491"/>
      <c r="QXV15" s="492"/>
      <c r="QXW15" s="490"/>
      <c r="QXX15" s="491"/>
      <c r="QXY15" s="491"/>
      <c r="QXZ15" s="491"/>
      <c r="QYA15" s="491"/>
      <c r="QYB15" s="491"/>
      <c r="QYC15" s="491"/>
      <c r="QYD15" s="491"/>
      <c r="QYE15" s="491"/>
      <c r="QYF15" s="491"/>
      <c r="QYG15" s="492"/>
      <c r="QYH15" s="490"/>
      <c r="QYI15" s="491"/>
      <c r="QYJ15" s="491"/>
      <c r="QYK15" s="491"/>
      <c r="QYL15" s="491"/>
      <c r="QYM15" s="491"/>
      <c r="QYN15" s="491"/>
      <c r="QYO15" s="491"/>
      <c r="QYP15" s="491"/>
      <c r="QYQ15" s="491"/>
      <c r="QYR15" s="492"/>
      <c r="QYS15" s="490"/>
      <c r="QYT15" s="491"/>
      <c r="QYU15" s="491"/>
      <c r="QYV15" s="491"/>
      <c r="QYW15" s="491"/>
      <c r="QYX15" s="491"/>
      <c r="QYY15" s="491"/>
      <c r="QYZ15" s="491"/>
      <c r="QZA15" s="491"/>
      <c r="QZB15" s="491"/>
      <c r="QZC15" s="492"/>
      <c r="QZD15" s="490"/>
      <c r="QZE15" s="491"/>
      <c r="QZF15" s="491"/>
      <c r="QZG15" s="491"/>
      <c r="QZH15" s="491"/>
      <c r="QZI15" s="491"/>
      <c r="QZJ15" s="491"/>
      <c r="QZK15" s="491"/>
      <c r="QZL15" s="491"/>
      <c r="QZM15" s="491"/>
      <c r="QZN15" s="492"/>
      <c r="QZO15" s="490"/>
      <c r="QZP15" s="491"/>
      <c r="QZQ15" s="491"/>
      <c r="QZR15" s="491"/>
      <c r="QZS15" s="491"/>
      <c r="QZT15" s="491"/>
      <c r="QZU15" s="491"/>
      <c r="QZV15" s="491"/>
      <c r="QZW15" s="491"/>
      <c r="QZX15" s="491"/>
      <c r="QZY15" s="492"/>
      <c r="QZZ15" s="490"/>
      <c r="RAA15" s="491"/>
      <c r="RAB15" s="491"/>
      <c r="RAC15" s="491"/>
      <c r="RAD15" s="491"/>
      <c r="RAE15" s="491"/>
      <c r="RAF15" s="491"/>
      <c r="RAG15" s="491"/>
      <c r="RAH15" s="491"/>
      <c r="RAI15" s="491"/>
      <c r="RAJ15" s="492"/>
      <c r="RAK15" s="490"/>
      <c r="RAL15" s="491"/>
      <c r="RAM15" s="491"/>
      <c r="RAN15" s="491"/>
      <c r="RAO15" s="491"/>
      <c r="RAP15" s="491"/>
      <c r="RAQ15" s="491"/>
      <c r="RAR15" s="491"/>
      <c r="RAS15" s="491"/>
      <c r="RAT15" s="491"/>
      <c r="RAU15" s="492"/>
      <c r="RAV15" s="490"/>
      <c r="RAW15" s="491"/>
      <c r="RAX15" s="491"/>
      <c r="RAY15" s="491"/>
      <c r="RAZ15" s="491"/>
      <c r="RBA15" s="491"/>
      <c r="RBB15" s="491"/>
      <c r="RBC15" s="491"/>
      <c r="RBD15" s="491"/>
      <c r="RBE15" s="491"/>
      <c r="RBF15" s="492"/>
      <c r="RBG15" s="490"/>
      <c r="RBH15" s="491"/>
      <c r="RBI15" s="491"/>
      <c r="RBJ15" s="491"/>
      <c r="RBK15" s="491"/>
      <c r="RBL15" s="491"/>
      <c r="RBM15" s="491"/>
      <c r="RBN15" s="491"/>
      <c r="RBO15" s="491"/>
      <c r="RBP15" s="491"/>
      <c r="RBQ15" s="492"/>
      <c r="RBR15" s="490"/>
      <c r="RBS15" s="491"/>
      <c r="RBT15" s="491"/>
      <c r="RBU15" s="491"/>
      <c r="RBV15" s="491"/>
      <c r="RBW15" s="491"/>
      <c r="RBX15" s="491"/>
      <c r="RBY15" s="491"/>
      <c r="RBZ15" s="491"/>
      <c r="RCA15" s="491"/>
      <c r="RCB15" s="492"/>
      <c r="RCC15" s="490"/>
      <c r="RCD15" s="491"/>
      <c r="RCE15" s="491"/>
      <c r="RCF15" s="491"/>
      <c r="RCG15" s="491"/>
      <c r="RCH15" s="491"/>
      <c r="RCI15" s="491"/>
      <c r="RCJ15" s="491"/>
      <c r="RCK15" s="491"/>
      <c r="RCL15" s="491"/>
      <c r="RCM15" s="492"/>
      <c r="RCN15" s="490"/>
      <c r="RCO15" s="491"/>
      <c r="RCP15" s="491"/>
      <c r="RCQ15" s="491"/>
      <c r="RCR15" s="491"/>
      <c r="RCS15" s="491"/>
      <c r="RCT15" s="491"/>
      <c r="RCU15" s="491"/>
      <c r="RCV15" s="491"/>
      <c r="RCW15" s="491"/>
      <c r="RCX15" s="492"/>
      <c r="RCY15" s="490"/>
      <c r="RCZ15" s="491"/>
      <c r="RDA15" s="491"/>
      <c r="RDB15" s="491"/>
      <c r="RDC15" s="491"/>
      <c r="RDD15" s="491"/>
      <c r="RDE15" s="491"/>
      <c r="RDF15" s="491"/>
      <c r="RDG15" s="491"/>
      <c r="RDH15" s="491"/>
      <c r="RDI15" s="492"/>
      <c r="RDJ15" s="490"/>
      <c r="RDK15" s="491"/>
      <c r="RDL15" s="491"/>
      <c r="RDM15" s="491"/>
      <c r="RDN15" s="491"/>
      <c r="RDO15" s="491"/>
      <c r="RDP15" s="491"/>
      <c r="RDQ15" s="491"/>
      <c r="RDR15" s="491"/>
      <c r="RDS15" s="491"/>
      <c r="RDT15" s="492"/>
      <c r="RDU15" s="490"/>
      <c r="RDV15" s="491"/>
      <c r="RDW15" s="491"/>
      <c r="RDX15" s="491"/>
      <c r="RDY15" s="491"/>
      <c r="RDZ15" s="491"/>
      <c r="REA15" s="491"/>
      <c r="REB15" s="491"/>
      <c r="REC15" s="491"/>
      <c r="RED15" s="491"/>
      <c r="REE15" s="492"/>
      <c r="REF15" s="490"/>
      <c r="REG15" s="491"/>
      <c r="REH15" s="491"/>
      <c r="REI15" s="491"/>
      <c r="REJ15" s="491"/>
      <c r="REK15" s="491"/>
      <c r="REL15" s="491"/>
      <c r="REM15" s="491"/>
      <c r="REN15" s="491"/>
      <c r="REO15" s="491"/>
      <c r="REP15" s="492"/>
      <c r="REQ15" s="490"/>
      <c r="RER15" s="491"/>
      <c r="RES15" s="491"/>
      <c r="RET15" s="491"/>
      <c r="REU15" s="491"/>
      <c r="REV15" s="491"/>
      <c r="REW15" s="491"/>
      <c r="REX15" s="491"/>
      <c r="REY15" s="491"/>
      <c r="REZ15" s="491"/>
      <c r="RFA15" s="492"/>
      <c r="RFB15" s="490"/>
      <c r="RFC15" s="491"/>
      <c r="RFD15" s="491"/>
      <c r="RFE15" s="491"/>
      <c r="RFF15" s="491"/>
      <c r="RFG15" s="491"/>
      <c r="RFH15" s="491"/>
      <c r="RFI15" s="491"/>
      <c r="RFJ15" s="491"/>
      <c r="RFK15" s="491"/>
      <c r="RFL15" s="492"/>
      <c r="RFM15" s="490"/>
      <c r="RFN15" s="491"/>
      <c r="RFO15" s="491"/>
      <c r="RFP15" s="491"/>
      <c r="RFQ15" s="491"/>
      <c r="RFR15" s="491"/>
      <c r="RFS15" s="491"/>
      <c r="RFT15" s="491"/>
      <c r="RFU15" s="491"/>
      <c r="RFV15" s="491"/>
      <c r="RFW15" s="492"/>
      <c r="RFX15" s="490"/>
      <c r="RFY15" s="491"/>
      <c r="RFZ15" s="491"/>
      <c r="RGA15" s="491"/>
      <c r="RGB15" s="491"/>
      <c r="RGC15" s="491"/>
      <c r="RGD15" s="491"/>
      <c r="RGE15" s="491"/>
      <c r="RGF15" s="491"/>
      <c r="RGG15" s="491"/>
      <c r="RGH15" s="492"/>
      <c r="RGI15" s="490"/>
      <c r="RGJ15" s="491"/>
      <c r="RGK15" s="491"/>
      <c r="RGL15" s="491"/>
      <c r="RGM15" s="491"/>
      <c r="RGN15" s="491"/>
      <c r="RGO15" s="491"/>
      <c r="RGP15" s="491"/>
      <c r="RGQ15" s="491"/>
      <c r="RGR15" s="491"/>
      <c r="RGS15" s="492"/>
      <c r="RGT15" s="490"/>
      <c r="RGU15" s="491"/>
      <c r="RGV15" s="491"/>
      <c r="RGW15" s="491"/>
      <c r="RGX15" s="491"/>
      <c r="RGY15" s="491"/>
      <c r="RGZ15" s="491"/>
      <c r="RHA15" s="491"/>
      <c r="RHB15" s="491"/>
      <c r="RHC15" s="491"/>
      <c r="RHD15" s="492"/>
      <c r="RHE15" s="490"/>
      <c r="RHF15" s="491"/>
      <c r="RHG15" s="491"/>
      <c r="RHH15" s="491"/>
      <c r="RHI15" s="491"/>
      <c r="RHJ15" s="491"/>
      <c r="RHK15" s="491"/>
      <c r="RHL15" s="491"/>
      <c r="RHM15" s="491"/>
      <c r="RHN15" s="491"/>
      <c r="RHO15" s="492"/>
      <c r="RHP15" s="490"/>
      <c r="RHQ15" s="491"/>
      <c r="RHR15" s="491"/>
      <c r="RHS15" s="491"/>
      <c r="RHT15" s="491"/>
      <c r="RHU15" s="491"/>
      <c r="RHV15" s="491"/>
      <c r="RHW15" s="491"/>
      <c r="RHX15" s="491"/>
      <c r="RHY15" s="491"/>
      <c r="RHZ15" s="492"/>
      <c r="RIA15" s="490"/>
      <c r="RIB15" s="491"/>
      <c r="RIC15" s="491"/>
      <c r="RID15" s="491"/>
      <c r="RIE15" s="491"/>
      <c r="RIF15" s="491"/>
      <c r="RIG15" s="491"/>
      <c r="RIH15" s="491"/>
      <c r="RII15" s="491"/>
      <c r="RIJ15" s="491"/>
      <c r="RIK15" s="492"/>
      <c r="RIL15" s="490"/>
      <c r="RIM15" s="491"/>
      <c r="RIN15" s="491"/>
      <c r="RIO15" s="491"/>
      <c r="RIP15" s="491"/>
      <c r="RIQ15" s="491"/>
      <c r="RIR15" s="491"/>
      <c r="RIS15" s="491"/>
      <c r="RIT15" s="491"/>
      <c r="RIU15" s="491"/>
      <c r="RIV15" s="492"/>
      <c r="RIW15" s="490"/>
      <c r="RIX15" s="491"/>
      <c r="RIY15" s="491"/>
      <c r="RIZ15" s="491"/>
      <c r="RJA15" s="491"/>
      <c r="RJB15" s="491"/>
      <c r="RJC15" s="491"/>
      <c r="RJD15" s="491"/>
      <c r="RJE15" s="491"/>
      <c r="RJF15" s="491"/>
      <c r="RJG15" s="492"/>
      <c r="RJH15" s="490"/>
      <c r="RJI15" s="491"/>
      <c r="RJJ15" s="491"/>
      <c r="RJK15" s="491"/>
      <c r="RJL15" s="491"/>
      <c r="RJM15" s="491"/>
      <c r="RJN15" s="491"/>
      <c r="RJO15" s="491"/>
      <c r="RJP15" s="491"/>
      <c r="RJQ15" s="491"/>
      <c r="RJR15" s="492"/>
      <c r="RJS15" s="490"/>
      <c r="RJT15" s="491"/>
      <c r="RJU15" s="491"/>
      <c r="RJV15" s="491"/>
      <c r="RJW15" s="491"/>
      <c r="RJX15" s="491"/>
      <c r="RJY15" s="491"/>
      <c r="RJZ15" s="491"/>
      <c r="RKA15" s="491"/>
      <c r="RKB15" s="491"/>
      <c r="RKC15" s="492"/>
      <c r="RKD15" s="490"/>
      <c r="RKE15" s="491"/>
      <c r="RKF15" s="491"/>
      <c r="RKG15" s="491"/>
      <c r="RKH15" s="491"/>
      <c r="RKI15" s="491"/>
      <c r="RKJ15" s="491"/>
      <c r="RKK15" s="491"/>
      <c r="RKL15" s="491"/>
      <c r="RKM15" s="491"/>
      <c r="RKN15" s="492"/>
      <c r="RKO15" s="490"/>
      <c r="RKP15" s="491"/>
      <c r="RKQ15" s="491"/>
      <c r="RKR15" s="491"/>
      <c r="RKS15" s="491"/>
      <c r="RKT15" s="491"/>
      <c r="RKU15" s="491"/>
      <c r="RKV15" s="491"/>
      <c r="RKW15" s="491"/>
      <c r="RKX15" s="491"/>
      <c r="RKY15" s="492"/>
      <c r="RKZ15" s="490"/>
      <c r="RLA15" s="491"/>
      <c r="RLB15" s="491"/>
      <c r="RLC15" s="491"/>
      <c r="RLD15" s="491"/>
      <c r="RLE15" s="491"/>
      <c r="RLF15" s="491"/>
      <c r="RLG15" s="491"/>
      <c r="RLH15" s="491"/>
      <c r="RLI15" s="491"/>
      <c r="RLJ15" s="492"/>
      <c r="RLK15" s="490"/>
      <c r="RLL15" s="491"/>
      <c r="RLM15" s="491"/>
      <c r="RLN15" s="491"/>
      <c r="RLO15" s="491"/>
      <c r="RLP15" s="491"/>
      <c r="RLQ15" s="491"/>
      <c r="RLR15" s="491"/>
      <c r="RLS15" s="491"/>
      <c r="RLT15" s="491"/>
      <c r="RLU15" s="492"/>
      <c r="RLV15" s="490"/>
      <c r="RLW15" s="491"/>
      <c r="RLX15" s="491"/>
      <c r="RLY15" s="491"/>
      <c r="RLZ15" s="491"/>
      <c r="RMA15" s="491"/>
      <c r="RMB15" s="491"/>
      <c r="RMC15" s="491"/>
      <c r="RMD15" s="491"/>
      <c r="RME15" s="491"/>
      <c r="RMF15" s="492"/>
      <c r="RMG15" s="490"/>
      <c r="RMH15" s="491"/>
      <c r="RMI15" s="491"/>
      <c r="RMJ15" s="491"/>
      <c r="RMK15" s="491"/>
      <c r="RML15" s="491"/>
      <c r="RMM15" s="491"/>
      <c r="RMN15" s="491"/>
      <c r="RMO15" s="491"/>
      <c r="RMP15" s="491"/>
      <c r="RMQ15" s="492"/>
      <c r="RMR15" s="490"/>
      <c r="RMS15" s="491"/>
      <c r="RMT15" s="491"/>
      <c r="RMU15" s="491"/>
      <c r="RMV15" s="491"/>
      <c r="RMW15" s="491"/>
      <c r="RMX15" s="491"/>
      <c r="RMY15" s="491"/>
      <c r="RMZ15" s="491"/>
      <c r="RNA15" s="491"/>
      <c r="RNB15" s="492"/>
      <c r="RNC15" s="490"/>
      <c r="RND15" s="491"/>
      <c r="RNE15" s="491"/>
      <c r="RNF15" s="491"/>
      <c r="RNG15" s="491"/>
      <c r="RNH15" s="491"/>
      <c r="RNI15" s="491"/>
      <c r="RNJ15" s="491"/>
      <c r="RNK15" s="491"/>
      <c r="RNL15" s="491"/>
      <c r="RNM15" s="492"/>
      <c r="RNN15" s="490"/>
      <c r="RNO15" s="491"/>
      <c r="RNP15" s="491"/>
      <c r="RNQ15" s="491"/>
      <c r="RNR15" s="491"/>
      <c r="RNS15" s="491"/>
      <c r="RNT15" s="491"/>
      <c r="RNU15" s="491"/>
      <c r="RNV15" s="491"/>
      <c r="RNW15" s="491"/>
      <c r="RNX15" s="492"/>
      <c r="RNY15" s="490"/>
      <c r="RNZ15" s="491"/>
      <c r="ROA15" s="491"/>
      <c r="ROB15" s="491"/>
      <c r="ROC15" s="491"/>
      <c r="ROD15" s="491"/>
      <c r="ROE15" s="491"/>
      <c r="ROF15" s="491"/>
      <c r="ROG15" s="491"/>
      <c r="ROH15" s="491"/>
      <c r="ROI15" s="492"/>
      <c r="ROJ15" s="490"/>
      <c r="ROK15" s="491"/>
      <c r="ROL15" s="491"/>
      <c r="ROM15" s="491"/>
      <c r="RON15" s="491"/>
      <c r="ROO15" s="491"/>
      <c r="ROP15" s="491"/>
      <c r="ROQ15" s="491"/>
      <c r="ROR15" s="491"/>
      <c r="ROS15" s="491"/>
      <c r="ROT15" s="492"/>
      <c r="ROU15" s="490"/>
      <c r="ROV15" s="491"/>
      <c r="ROW15" s="491"/>
      <c r="ROX15" s="491"/>
      <c r="ROY15" s="491"/>
      <c r="ROZ15" s="491"/>
      <c r="RPA15" s="491"/>
      <c r="RPB15" s="491"/>
      <c r="RPC15" s="491"/>
      <c r="RPD15" s="491"/>
      <c r="RPE15" s="492"/>
      <c r="RPF15" s="490"/>
      <c r="RPG15" s="491"/>
      <c r="RPH15" s="491"/>
      <c r="RPI15" s="491"/>
      <c r="RPJ15" s="491"/>
      <c r="RPK15" s="491"/>
      <c r="RPL15" s="491"/>
      <c r="RPM15" s="491"/>
      <c r="RPN15" s="491"/>
      <c r="RPO15" s="491"/>
      <c r="RPP15" s="492"/>
      <c r="RPQ15" s="490"/>
      <c r="RPR15" s="491"/>
      <c r="RPS15" s="491"/>
      <c r="RPT15" s="491"/>
      <c r="RPU15" s="491"/>
      <c r="RPV15" s="491"/>
      <c r="RPW15" s="491"/>
      <c r="RPX15" s="491"/>
      <c r="RPY15" s="491"/>
      <c r="RPZ15" s="491"/>
      <c r="RQA15" s="492"/>
      <c r="RQB15" s="490"/>
      <c r="RQC15" s="491"/>
      <c r="RQD15" s="491"/>
      <c r="RQE15" s="491"/>
      <c r="RQF15" s="491"/>
      <c r="RQG15" s="491"/>
      <c r="RQH15" s="491"/>
      <c r="RQI15" s="491"/>
      <c r="RQJ15" s="491"/>
      <c r="RQK15" s="491"/>
      <c r="RQL15" s="492"/>
      <c r="RQM15" s="490"/>
      <c r="RQN15" s="491"/>
      <c r="RQO15" s="491"/>
      <c r="RQP15" s="491"/>
      <c r="RQQ15" s="491"/>
      <c r="RQR15" s="491"/>
      <c r="RQS15" s="491"/>
      <c r="RQT15" s="491"/>
      <c r="RQU15" s="491"/>
      <c r="RQV15" s="491"/>
      <c r="RQW15" s="492"/>
      <c r="RQX15" s="490"/>
      <c r="RQY15" s="491"/>
      <c r="RQZ15" s="491"/>
      <c r="RRA15" s="491"/>
      <c r="RRB15" s="491"/>
      <c r="RRC15" s="491"/>
      <c r="RRD15" s="491"/>
      <c r="RRE15" s="491"/>
      <c r="RRF15" s="491"/>
      <c r="RRG15" s="491"/>
      <c r="RRH15" s="492"/>
      <c r="RRI15" s="490"/>
      <c r="RRJ15" s="491"/>
      <c r="RRK15" s="491"/>
      <c r="RRL15" s="491"/>
      <c r="RRM15" s="491"/>
      <c r="RRN15" s="491"/>
      <c r="RRO15" s="491"/>
      <c r="RRP15" s="491"/>
      <c r="RRQ15" s="491"/>
      <c r="RRR15" s="491"/>
      <c r="RRS15" s="492"/>
      <c r="RRT15" s="490"/>
      <c r="RRU15" s="491"/>
      <c r="RRV15" s="491"/>
      <c r="RRW15" s="491"/>
      <c r="RRX15" s="491"/>
      <c r="RRY15" s="491"/>
      <c r="RRZ15" s="491"/>
      <c r="RSA15" s="491"/>
      <c r="RSB15" s="491"/>
      <c r="RSC15" s="491"/>
      <c r="RSD15" s="492"/>
      <c r="RSE15" s="490"/>
      <c r="RSF15" s="491"/>
      <c r="RSG15" s="491"/>
      <c r="RSH15" s="491"/>
      <c r="RSI15" s="491"/>
      <c r="RSJ15" s="491"/>
      <c r="RSK15" s="491"/>
      <c r="RSL15" s="491"/>
      <c r="RSM15" s="491"/>
      <c r="RSN15" s="491"/>
      <c r="RSO15" s="492"/>
      <c r="RSP15" s="490"/>
      <c r="RSQ15" s="491"/>
      <c r="RSR15" s="491"/>
      <c r="RSS15" s="491"/>
      <c r="RST15" s="491"/>
      <c r="RSU15" s="491"/>
      <c r="RSV15" s="491"/>
      <c r="RSW15" s="491"/>
      <c r="RSX15" s="491"/>
      <c r="RSY15" s="491"/>
      <c r="RSZ15" s="492"/>
      <c r="RTA15" s="490"/>
      <c r="RTB15" s="491"/>
      <c r="RTC15" s="491"/>
      <c r="RTD15" s="491"/>
      <c r="RTE15" s="491"/>
      <c r="RTF15" s="491"/>
      <c r="RTG15" s="491"/>
      <c r="RTH15" s="491"/>
      <c r="RTI15" s="491"/>
      <c r="RTJ15" s="491"/>
      <c r="RTK15" s="492"/>
      <c r="RTL15" s="490"/>
      <c r="RTM15" s="491"/>
      <c r="RTN15" s="491"/>
      <c r="RTO15" s="491"/>
      <c r="RTP15" s="491"/>
      <c r="RTQ15" s="491"/>
      <c r="RTR15" s="491"/>
      <c r="RTS15" s="491"/>
      <c r="RTT15" s="491"/>
      <c r="RTU15" s="491"/>
      <c r="RTV15" s="492"/>
      <c r="RTW15" s="490"/>
      <c r="RTX15" s="491"/>
      <c r="RTY15" s="491"/>
      <c r="RTZ15" s="491"/>
      <c r="RUA15" s="491"/>
      <c r="RUB15" s="491"/>
      <c r="RUC15" s="491"/>
      <c r="RUD15" s="491"/>
      <c r="RUE15" s="491"/>
      <c r="RUF15" s="491"/>
      <c r="RUG15" s="492"/>
      <c r="RUH15" s="490"/>
      <c r="RUI15" s="491"/>
      <c r="RUJ15" s="491"/>
      <c r="RUK15" s="491"/>
      <c r="RUL15" s="491"/>
      <c r="RUM15" s="491"/>
      <c r="RUN15" s="491"/>
      <c r="RUO15" s="491"/>
      <c r="RUP15" s="491"/>
      <c r="RUQ15" s="491"/>
      <c r="RUR15" s="492"/>
      <c r="RUS15" s="490"/>
      <c r="RUT15" s="491"/>
      <c r="RUU15" s="491"/>
      <c r="RUV15" s="491"/>
      <c r="RUW15" s="491"/>
      <c r="RUX15" s="491"/>
      <c r="RUY15" s="491"/>
      <c r="RUZ15" s="491"/>
      <c r="RVA15" s="491"/>
      <c r="RVB15" s="491"/>
      <c r="RVC15" s="492"/>
      <c r="RVD15" s="490"/>
      <c r="RVE15" s="491"/>
      <c r="RVF15" s="491"/>
      <c r="RVG15" s="491"/>
      <c r="RVH15" s="491"/>
      <c r="RVI15" s="491"/>
      <c r="RVJ15" s="491"/>
      <c r="RVK15" s="491"/>
      <c r="RVL15" s="491"/>
      <c r="RVM15" s="491"/>
      <c r="RVN15" s="492"/>
      <c r="RVO15" s="490"/>
      <c r="RVP15" s="491"/>
      <c r="RVQ15" s="491"/>
      <c r="RVR15" s="491"/>
      <c r="RVS15" s="491"/>
      <c r="RVT15" s="491"/>
      <c r="RVU15" s="491"/>
      <c r="RVV15" s="491"/>
      <c r="RVW15" s="491"/>
      <c r="RVX15" s="491"/>
      <c r="RVY15" s="492"/>
      <c r="RVZ15" s="490"/>
      <c r="RWA15" s="491"/>
      <c r="RWB15" s="491"/>
      <c r="RWC15" s="491"/>
      <c r="RWD15" s="491"/>
      <c r="RWE15" s="491"/>
      <c r="RWF15" s="491"/>
      <c r="RWG15" s="491"/>
      <c r="RWH15" s="491"/>
      <c r="RWI15" s="491"/>
      <c r="RWJ15" s="492"/>
      <c r="RWK15" s="490"/>
      <c r="RWL15" s="491"/>
      <c r="RWM15" s="491"/>
      <c r="RWN15" s="491"/>
      <c r="RWO15" s="491"/>
      <c r="RWP15" s="491"/>
      <c r="RWQ15" s="491"/>
      <c r="RWR15" s="491"/>
      <c r="RWS15" s="491"/>
      <c r="RWT15" s="491"/>
      <c r="RWU15" s="492"/>
      <c r="RWV15" s="490"/>
      <c r="RWW15" s="491"/>
      <c r="RWX15" s="491"/>
      <c r="RWY15" s="491"/>
      <c r="RWZ15" s="491"/>
      <c r="RXA15" s="491"/>
      <c r="RXB15" s="491"/>
      <c r="RXC15" s="491"/>
      <c r="RXD15" s="491"/>
      <c r="RXE15" s="491"/>
      <c r="RXF15" s="492"/>
      <c r="RXG15" s="490"/>
      <c r="RXH15" s="491"/>
      <c r="RXI15" s="491"/>
      <c r="RXJ15" s="491"/>
      <c r="RXK15" s="491"/>
      <c r="RXL15" s="491"/>
      <c r="RXM15" s="491"/>
      <c r="RXN15" s="491"/>
      <c r="RXO15" s="491"/>
      <c r="RXP15" s="491"/>
      <c r="RXQ15" s="492"/>
      <c r="RXR15" s="490"/>
      <c r="RXS15" s="491"/>
      <c r="RXT15" s="491"/>
      <c r="RXU15" s="491"/>
      <c r="RXV15" s="491"/>
      <c r="RXW15" s="491"/>
      <c r="RXX15" s="491"/>
      <c r="RXY15" s="491"/>
      <c r="RXZ15" s="491"/>
      <c r="RYA15" s="491"/>
      <c r="RYB15" s="492"/>
      <c r="RYC15" s="490"/>
      <c r="RYD15" s="491"/>
      <c r="RYE15" s="491"/>
      <c r="RYF15" s="491"/>
      <c r="RYG15" s="491"/>
      <c r="RYH15" s="491"/>
      <c r="RYI15" s="491"/>
      <c r="RYJ15" s="491"/>
      <c r="RYK15" s="491"/>
      <c r="RYL15" s="491"/>
      <c r="RYM15" s="492"/>
      <c r="RYN15" s="490"/>
      <c r="RYO15" s="491"/>
      <c r="RYP15" s="491"/>
      <c r="RYQ15" s="491"/>
      <c r="RYR15" s="491"/>
      <c r="RYS15" s="491"/>
      <c r="RYT15" s="491"/>
      <c r="RYU15" s="491"/>
      <c r="RYV15" s="491"/>
      <c r="RYW15" s="491"/>
      <c r="RYX15" s="492"/>
      <c r="RYY15" s="490"/>
      <c r="RYZ15" s="491"/>
      <c r="RZA15" s="491"/>
      <c r="RZB15" s="491"/>
      <c r="RZC15" s="491"/>
      <c r="RZD15" s="491"/>
      <c r="RZE15" s="491"/>
      <c r="RZF15" s="491"/>
      <c r="RZG15" s="491"/>
      <c r="RZH15" s="491"/>
      <c r="RZI15" s="492"/>
      <c r="RZJ15" s="490"/>
      <c r="RZK15" s="491"/>
      <c r="RZL15" s="491"/>
      <c r="RZM15" s="491"/>
      <c r="RZN15" s="491"/>
      <c r="RZO15" s="491"/>
      <c r="RZP15" s="491"/>
      <c r="RZQ15" s="491"/>
      <c r="RZR15" s="491"/>
      <c r="RZS15" s="491"/>
      <c r="RZT15" s="492"/>
      <c r="RZU15" s="490"/>
      <c r="RZV15" s="491"/>
      <c r="RZW15" s="491"/>
      <c r="RZX15" s="491"/>
      <c r="RZY15" s="491"/>
      <c r="RZZ15" s="491"/>
      <c r="SAA15" s="491"/>
      <c r="SAB15" s="491"/>
      <c r="SAC15" s="491"/>
      <c r="SAD15" s="491"/>
      <c r="SAE15" s="492"/>
      <c r="SAF15" s="490"/>
      <c r="SAG15" s="491"/>
      <c r="SAH15" s="491"/>
      <c r="SAI15" s="491"/>
      <c r="SAJ15" s="491"/>
      <c r="SAK15" s="491"/>
      <c r="SAL15" s="491"/>
      <c r="SAM15" s="491"/>
      <c r="SAN15" s="491"/>
      <c r="SAO15" s="491"/>
      <c r="SAP15" s="492"/>
      <c r="SAQ15" s="490"/>
      <c r="SAR15" s="491"/>
      <c r="SAS15" s="491"/>
      <c r="SAT15" s="491"/>
      <c r="SAU15" s="491"/>
      <c r="SAV15" s="491"/>
      <c r="SAW15" s="491"/>
      <c r="SAX15" s="491"/>
      <c r="SAY15" s="491"/>
      <c r="SAZ15" s="491"/>
      <c r="SBA15" s="492"/>
      <c r="SBB15" s="490"/>
      <c r="SBC15" s="491"/>
      <c r="SBD15" s="491"/>
      <c r="SBE15" s="491"/>
      <c r="SBF15" s="491"/>
      <c r="SBG15" s="491"/>
      <c r="SBH15" s="491"/>
      <c r="SBI15" s="491"/>
      <c r="SBJ15" s="491"/>
      <c r="SBK15" s="491"/>
      <c r="SBL15" s="492"/>
      <c r="SBM15" s="490"/>
      <c r="SBN15" s="491"/>
      <c r="SBO15" s="491"/>
      <c r="SBP15" s="491"/>
      <c r="SBQ15" s="491"/>
      <c r="SBR15" s="491"/>
      <c r="SBS15" s="491"/>
      <c r="SBT15" s="491"/>
      <c r="SBU15" s="491"/>
      <c r="SBV15" s="491"/>
      <c r="SBW15" s="492"/>
      <c r="SBX15" s="490"/>
      <c r="SBY15" s="491"/>
      <c r="SBZ15" s="491"/>
      <c r="SCA15" s="491"/>
      <c r="SCB15" s="491"/>
      <c r="SCC15" s="491"/>
      <c r="SCD15" s="491"/>
      <c r="SCE15" s="491"/>
      <c r="SCF15" s="491"/>
      <c r="SCG15" s="491"/>
      <c r="SCH15" s="492"/>
      <c r="SCI15" s="490"/>
      <c r="SCJ15" s="491"/>
      <c r="SCK15" s="491"/>
      <c r="SCL15" s="491"/>
      <c r="SCM15" s="491"/>
      <c r="SCN15" s="491"/>
      <c r="SCO15" s="491"/>
      <c r="SCP15" s="491"/>
      <c r="SCQ15" s="491"/>
      <c r="SCR15" s="491"/>
      <c r="SCS15" s="492"/>
      <c r="SCT15" s="490"/>
      <c r="SCU15" s="491"/>
      <c r="SCV15" s="491"/>
      <c r="SCW15" s="491"/>
      <c r="SCX15" s="491"/>
      <c r="SCY15" s="491"/>
      <c r="SCZ15" s="491"/>
      <c r="SDA15" s="491"/>
      <c r="SDB15" s="491"/>
      <c r="SDC15" s="491"/>
      <c r="SDD15" s="492"/>
      <c r="SDE15" s="490"/>
      <c r="SDF15" s="491"/>
      <c r="SDG15" s="491"/>
      <c r="SDH15" s="491"/>
      <c r="SDI15" s="491"/>
      <c r="SDJ15" s="491"/>
      <c r="SDK15" s="491"/>
      <c r="SDL15" s="491"/>
      <c r="SDM15" s="491"/>
      <c r="SDN15" s="491"/>
      <c r="SDO15" s="492"/>
      <c r="SDP15" s="490"/>
      <c r="SDQ15" s="491"/>
      <c r="SDR15" s="491"/>
      <c r="SDS15" s="491"/>
      <c r="SDT15" s="491"/>
      <c r="SDU15" s="491"/>
      <c r="SDV15" s="491"/>
      <c r="SDW15" s="491"/>
      <c r="SDX15" s="491"/>
      <c r="SDY15" s="491"/>
      <c r="SDZ15" s="492"/>
      <c r="SEA15" s="490"/>
      <c r="SEB15" s="491"/>
      <c r="SEC15" s="491"/>
      <c r="SED15" s="491"/>
      <c r="SEE15" s="491"/>
      <c r="SEF15" s="491"/>
      <c r="SEG15" s="491"/>
      <c r="SEH15" s="491"/>
      <c r="SEI15" s="491"/>
      <c r="SEJ15" s="491"/>
      <c r="SEK15" s="492"/>
      <c r="SEL15" s="490"/>
      <c r="SEM15" s="491"/>
      <c r="SEN15" s="491"/>
      <c r="SEO15" s="491"/>
      <c r="SEP15" s="491"/>
      <c r="SEQ15" s="491"/>
      <c r="SER15" s="491"/>
      <c r="SES15" s="491"/>
      <c r="SET15" s="491"/>
      <c r="SEU15" s="491"/>
      <c r="SEV15" s="492"/>
      <c r="SEW15" s="490"/>
      <c r="SEX15" s="491"/>
      <c r="SEY15" s="491"/>
      <c r="SEZ15" s="491"/>
      <c r="SFA15" s="491"/>
      <c r="SFB15" s="491"/>
      <c r="SFC15" s="491"/>
      <c r="SFD15" s="491"/>
      <c r="SFE15" s="491"/>
      <c r="SFF15" s="491"/>
      <c r="SFG15" s="492"/>
      <c r="SFH15" s="490"/>
      <c r="SFI15" s="491"/>
      <c r="SFJ15" s="491"/>
      <c r="SFK15" s="491"/>
      <c r="SFL15" s="491"/>
      <c r="SFM15" s="491"/>
      <c r="SFN15" s="491"/>
      <c r="SFO15" s="491"/>
      <c r="SFP15" s="491"/>
      <c r="SFQ15" s="491"/>
      <c r="SFR15" s="492"/>
      <c r="SFS15" s="490"/>
      <c r="SFT15" s="491"/>
      <c r="SFU15" s="491"/>
      <c r="SFV15" s="491"/>
      <c r="SFW15" s="491"/>
      <c r="SFX15" s="491"/>
      <c r="SFY15" s="491"/>
      <c r="SFZ15" s="491"/>
      <c r="SGA15" s="491"/>
      <c r="SGB15" s="491"/>
      <c r="SGC15" s="492"/>
      <c r="SGD15" s="490"/>
      <c r="SGE15" s="491"/>
      <c r="SGF15" s="491"/>
      <c r="SGG15" s="491"/>
      <c r="SGH15" s="491"/>
      <c r="SGI15" s="491"/>
      <c r="SGJ15" s="491"/>
      <c r="SGK15" s="491"/>
      <c r="SGL15" s="491"/>
      <c r="SGM15" s="491"/>
      <c r="SGN15" s="492"/>
      <c r="SGO15" s="490"/>
      <c r="SGP15" s="491"/>
      <c r="SGQ15" s="491"/>
      <c r="SGR15" s="491"/>
      <c r="SGS15" s="491"/>
      <c r="SGT15" s="491"/>
      <c r="SGU15" s="491"/>
      <c r="SGV15" s="491"/>
      <c r="SGW15" s="491"/>
      <c r="SGX15" s="491"/>
      <c r="SGY15" s="492"/>
      <c r="SGZ15" s="490"/>
      <c r="SHA15" s="491"/>
      <c r="SHB15" s="491"/>
      <c r="SHC15" s="491"/>
      <c r="SHD15" s="491"/>
      <c r="SHE15" s="491"/>
      <c r="SHF15" s="491"/>
      <c r="SHG15" s="491"/>
      <c r="SHH15" s="491"/>
      <c r="SHI15" s="491"/>
      <c r="SHJ15" s="492"/>
      <c r="SHK15" s="490"/>
      <c r="SHL15" s="491"/>
      <c r="SHM15" s="491"/>
      <c r="SHN15" s="491"/>
      <c r="SHO15" s="491"/>
      <c r="SHP15" s="491"/>
      <c r="SHQ15" s="491"/>
      <c r="SHR15" s="491"/>
      <c r="SHS15" s="491"/>
      <c r="SHT15" s="491"/>
      <c r="SHU15" s="492"/>
      <c r="SHV15" s="490"/>
      <c r="SHW15" s="491"/>
      <c r="SHX15" s="491"/>
      <c r="SHY15" s="491"/>
      <c r="SHZ15" s="491"/>
      <c r="SIA15" s="491"/>
      <c r="SIB15" s="491"/>
      <c r="SIC15" s="491"/>
      <c r="SID15" s="491"/>
      <c r="SIE15" s="491"/>
      <c r="SIF15" s="492"/>
      <c r="SIG15" s="490"/>
      <c r="SIH15" s="491"/>
      <c r="SII15" s="491"/>
      <c r="SIJ15" s="491"/>
      <c r="SIK15" s="491"/>
      <c r="SIL15" s="491"/>
      <c r="SIM15" s="491"/>
      <c r="SIN15" s="491"/>
      <c r="SIO15" s="491"/>
      <c r="SIP15" s="491"/>
      <c r="SIQ15" s="492"/>
      <c r="SIR15" s="490"/>
      <c r="SIS15" s="491"/>
      <c r="SIT15" s="491"/>
      <c r="SIU15" s="491"/>
      <c r="SIV15" s="491"/>
      <c r="SIW15" s="491"/>
      <c r="SIX15" s="491"/>
      <c r="SIY15" s="491"/>
      <c r="SIZ15" s="491"/>
      <c r="SJA15" s="491"/>
      <c r="SJB15" s="492"/>
      <c r="SJC15" s="490"/>
      <c r="SJD15" s="491"/>
      <c r="SJE15" s="491"/>
      <c r="SJF15" s="491"/>
      <c r="SJG15" s="491"/>
      <c r="SJH15" s="491"/>
      <c r="SJI15" s="491"/>
      <c r="SJJ15" s="491"/>
      <c r="SJK15" s="491"/>
      <c r="SJL15" s="491"/>
      <c r="SJM15" s="492"/>
      <c r="SJN15" s="490"/>
      <c r="SJO15" s="491"/>
      <c r="SJP15" s="491"/>
      <c r="SJQ15" s="491"/>
      <c r="SJR15" s="491"/>
      <c r="SJS15" s="491"/>
      <c r="SJT15" s="491"/>
      <c r="SJU15" s="491"/>
      <c r="SJV15" s="491"/>
      <c r="SJW15" s="491"/>
      <c r="SJX15" s="492"/>
      <c r="SJY15" s="490"/>
      <c r="SJZ15" s="491"/>
      <c r="SKA15" s="491"/>
      <c r="SKB15" s="491"/>
      <c r="SKC15" s="491"/>
      <c r="SKD15" s="491"/>
      <c r="SKE15" s="491"/>
      <c r="SKF15" s="491"/>
      <c r="SKG15" s="491"/>
      <c r="SKH15" s="491"/>
      <c r="SKI15" s="492"/>
      <c r="SKJ15" s="490"/>
      <c r="SKK15" s="491"/>
      <c r="SKL15" s="491"/>
      <c r="SKM15" s="491"/>
      <c r="SKN15" s="491"/>
      <c r="SKO15" s="491"/>
      <c r="SKP15" s="491"/>
      <c r="SKQ15" s="491"/>
      <c r="SKR15" s="491"/>
      <c r="SKS15" s="491"/>
      <c r="SKT15" s="492"/>
      <c r="SKU15" s="490"/>
      <c r="SKV15" s="491"/>
      <c r="SKW15" s="491"/>
      <c r="SKX15" s="491"/>
      <c r="SKY15" s="491"/>
      <c r="SKZ15" s="491"/>
      <c r="SLA15" s="491"/>
      <c r="SLB15" s="491"/>
      <c r="SLC15" s="491"/>
      <c r="SLD15" s="491"/>
      <c r="SLE15" s="492"/>
      <c r="SLF15" s="490"/>
      <c r="SLG15" s="491"/>
      <c r="SLH15" s="491"/>
      <c r="SLI15" s="491"/>
      <c r="SLJ15" s="491"/>
      <c r="SLK15" s="491"/>
      <c r="SLL15" s="491"/>
      <c r="SLM15" s="491"/>
      <c r="SLN15" s="491"/>
      <c r="SLO15" s="491"/>
      <c r="SLP15" s="492"/>
      <c r="SLQ15" s="490"/>
      <c r="SLR15" s="491"/>
      <c r="SLS15" s="491"/>
      <c r="SLT15" s="491"/>
      <c r="SLU15" s="491"/>
      <c r="SLV15" s="491"/>
      <c r="SLW15" s="491"/>
      <c r="SLX15" s="491"/>
      <c r="SLY15" s="491"/>
      <c r="SLZ15" s="491"/>
      <c r="SMA15" s="492"/>
      <c r="SMB15" s="490"/>
      <c r="SMC15" s="491"/>
      <c r="SMD15" s="491"/>
      <c r="SME15" s="491"/>
      <c r="SMF15" s="491"/>
      <c r="SMG15" s="491"/>
      <c r="SMH15" s="491"/>
      <c r="SMI15" s="491"/>
      <c r="SMJ15" s="491"/>
      <c r="SMK15" s="491"/>
      <c r="SML15" s="492"/>
      <c r="SMM15" s="490"/>
      <c r="SMN15" s="491"/>
      <c r="SMO15" s="491"/>
      <c r="SMP15" s="491"/>
      <c r="SMQ15" s="491"/>
      <c r="SMR15" s="491"/>
      <c r="SMS15" s="491"/>
      <c r="SMT15" s="491"/>
      <c r="SMU15" s="491"/>
      <c r="SMV15" s="491"/>
      <c r="SMW15" s="492"/>
      <c r="SMX15" s="490"/>
      <c r="SMY15" s="491"/>
      <c r="SMZ15" s="491"/>
      <c r="SNA15" s="491"/>
      <c r="SNB15" s="491"/>
      <c r="SNC15" s="491"/>
      <c r="SND15" s="491"/>
      <c r="SNE15" s="491"/>
      <c r="SNF15" s="491"/>
      <c r="SNG15" s="491"/>
      <c r="SNH15" s="492"/>
      <c r="SNI15" s="490"/>
      <c r="SNJ15" s="491"/>
      <c r="SNK15" s="491"/>
      <c r="SNL15" s="491"/>
      <c r="SNM15" s="491"/>
      <c r="SNN15" s="491"/>
      <c r="SNO15" s="491"/>
      <c r="SNP15" s="491"/>
      <c r="SNQ15" s="491"/>
      <c r="SNR15" s="491"/>
      <c r="SNS15" s="492"/>
      <c r="SNT15" s="490"/>
      <c r="SNU15" s="491"/>
      <c r="SNV15" s="491"/>
      <c r="SNW15" s="491"/>
      <c r="SNX15" s="491"/>
      <c r="SNY15" s="491"/>
      <c r="SNZ15" s="491"/>
      <c r="SOA15" s="491"/>
      <c r="SOB15" s="491"/>
      <c r="SOC15" s="491"/>
      <c r="SOD15" s="492"/>
      <c r="SOE15" s="490"/>
      <c r="SOF15" s="491"/>
      <c r="SOG15" s="491"/>
      <c r="SOH15" s="491"/>
      <c r="SOI15" s="491"/>
      <c r="SOJ15" s="491"/>
      <c r="SOK15" s="491"/>
      <c r="SOL15" s="491"/>
      <c r="SOM15" s="491"/>
      <c r="SON15" s="491"/>
      <c r="SOO15" s="492"/>
      <c r="SOP15" s="490"/>
      <c r="SOQ15" s="491"/>
      <c r="SOR15" s="491"/>
      <c r="SOS15" s="491"/>
      <c r="SOT15" s="491"/>
      <c r="SOU15" s="491"/>
      <c r="SOV15" s="491"/>
      <c r="SOW15" s="491"/>
      <c r="SOX15" s="491"/>
      <c r="SOY15" s="491"/>
      <c r="SOZ15" s="492"/>
      <c r="SPA15" s="490"/>
      <c r="SPB15" s="491"/>
      <c r="SPC15" s="491"/>
      <c r="SPD15" s="491"/>
      <c r="SPE15" s="491"/>
      <c r="SPF15" s="491"/>
      <c r="SPG15" s="491"/>
      <c r="SPH15" s="491"/>
      <c r="SPI15" s="491"/>
      <c r="SPJ15" s="491"/>
      <c r="SPK15" s="492"/>
      <c r="SPL15" s="490"/>
      <c r="SPM15" s="491"/>
      <c r="SPN15" s="491"/>
      <c r="SPO15" s="491"/>
      <c r="SPP15" s="491"/>
      <c r="SPQ15" s="491"/>
      <c r="SPR15" s="491"/>
      <c r="SPS15" s="491"/>
      <c r="SPT15" s="491"/>
      <c r="SPU15" s="491"/>
      <c r="SPV15" s="492"/>
      <c r="SPW15" s="490"/>
      <c r="SPX15" s="491"/>
      <c r="SPY15" s="491"/>
      <c r="SPZ15" s="491"/>
      <c r="SQA15" s="491"/>
      <c r="SQB15" s="491"/>
      <c r="SQC15" s="491"/>
      <c r="SQD15" s="491"/>
      <c r="SQE15" s="491"/>
      <c r="SQF15" s="491"/>
      <c r="SQG15" s="492"/>
      <c r="SQH15" s="490"/>
      <c r="SQI15" s="491"/>
      <c r="SQJ15" s="491"/>
      <c r="SQK15" s="491"/>
      <c r="SQL15" s="491"/>
      <c r="SQM15" s="491"/>
      <c r="SQN15" s="491"/>
      <c r="SQO15" s="491"/>
      <c r="SQP15" s="491"/>
      <c r="SQQ15" s="491"/>
      <c r="SQR15" s="492"/>
      <c r="SQS15" s="490"/>
      <c r="SQT15" s="491"/>
      <c r="SQU15" s="491"/>
      <c r="SQV15" s="491"/>
      <c r="SQW15" s="491"/>
      <c r="SQX15" s="491"/>
      <c r="SQY15" s="491"/>
      <c r="SQZ15" s="491"/>
      <c r="SRA15" s="491"/>
      <c r="SRB15" s="491"/>
      <c r="SRC15" s="492"/>
      <c r="SRD15" s="490"/>
      <c r="SRE15" s="491"/>
      <c r="SRF15" s="491"/>
      <c r="SRG15" s="491"/>
      <c r="SRH15" s="491"/>
      <c r="SRI15" s="491"/>
      <c r="SRJ15" s="491"/>
      <c r="SRK15" s="491"/>
      <c r="SRL15" s="491"/>
      <c r="SRM15" s="491"/>
      <c r="SRN15" s="492"/>
      <c r="SRO15" s="490"/>
      <c r="SRP15" s="491"/>
      <c r="SRQ15" s="491"/>
      <c r="SRR15" s="491"/>
      <c r="SRS15" s="491"/>
      <c r="SRT15" s="491"/>
      <c r="SRU15" s="491"/>
      <c r="SRV15" s="491"/>
      <c r="SRW15" s="491"/>
      <c r="SRX15" s="491"/>
      <c r="SRY15" s="492"/>
      <c r="SRZ15" s="490"/>
      <c r="SSA15" s="491"/>
      <c r="SSB15" s="491"/>
      <c r="SSC15" s="491"/>
      <c r="SSD15" s="491"/>
      <c r="SSE15" s="491"/>
      <c r="SSF15" s="491"/>
      <c r="SSG15" s="491"/>
      <c r="SSH15" s="491"/>
      <c r="SSI15" s="491"/>
      <c r="SSJ15" s="492"/>
      <c r="SSK15" s="490"/>
      <c r="SSL15" s="491"/>
      <c r="SSM15" s="491"/>
      <c r="SSN15" s="491"/>
      <c r="SSO15" s="491"/>
      <c r="SSP15" s="491"/>
      <c r="SSQ15" s="491"/>
      <c r="SSR15" s="491"/>
      <c r="SSS15" s="491"/>
      <c r="SST15" s="491"/>
      <c r="SSU15" s="492"/>
      <c r="SSV15" s="490"/>
      <c r="SSW15" s="491"/>
      <c r="SSX15" s="491"/>
      <c r="SSY15" s="491"/>
      <c r="SSZ15" s="491"/>
      <c r="STA15" s="491"/>
      <c r="STB15" s="491"/>
      <c r="STC15" s="491"/>
      <c r="STD15" s="491"/>
      <c r="STE15" s="491"/>
      <c r="STF15" s="492"/>
      <c r="STG15" s="490"/>
      <c r="STH15" s="491"/>
      <c r="STI15" s="491"/>
      <c r="STJ15" s="491"/>
      <c r="STK15" s="491"/>
      <c r="STL15" s="491"/>
      <c r="STM15" s="491"/>
      <c r="STN15" s="491"/>
      <c r="STO15" s="491"/>
      <c r="STP15" s="491"/>
      <c r="STQ15" s="492"/>
      <c r="STR15" s="490"/>
      <c r="STS15" s="491"/>
      <c r="STT15" s="491"/>
      <c r="STU15" s="491"/>
      <c r="STV15" s="491"/>
      <c r="STW15" s="491"/>
      <c r="STX15" s="491"/>
      <c r="STY15" s="491"/>
      <c r="STZ15" s="491"/>
      <c r="SUA15" s="491"/>
      <c r="SUB15" s="492"/>
      <c r="SUC15" s="490"/>
      <c r="SUD15" s="491"/>
      <c r="SUE15" s="491"/>
      <c r="SUF15" s="491"/>
      <c r="SUG15" s="491"/>
      <c r="SUH15" s="491"/>
      <c r="SUI15" s="491"/>
      <c r="SUJ15" s="491"/>
      <c r="SUK15" s="491"/>
      <c r="SUL15" s="491"/>
      <c r="SUM15" s="492"/>
      <c r="SUN15" s="490"/>
      <c r="SUO15" s="491"/>
      <c r="SUP15" s="491"/>
      <c r="SUQ15" s="491"/>
      <c r="SUR15" s="491"/>
      <c r="SUS15" s="491"/>
      <c r="SUT15" s="491"/>
      <c r="SUU15" s="491"/>
      <c r="SUV15" s="491"/>
      <c r="SUW15" s="491"/>
      <c r="SUX15" s="492"/>
      <c r="SUY15" s="490"/>
      <c r="SUZ15" s="491"/>
      <c r="SVA15" s="491"/>
      <c r="SVB15" s="491"/>
      <c r="SVC15" s="491"/>
      <c r="SVD15" s="491"/>
      <c r="SVE15" s="491"/>
      <c r="SVF15" s="491"/>
      <c r="SVG15" s="491"/>
      <c r="SVH15" s="491"/>
      <c r="SVI15" s="492"/>
      <c r="SVJ15" s="490"/>
      <c r="SVK15" s="491"/>
      <c r="SVL15" s="491"/>
      <c r="SVM15" s="491"/>
      <c r="SVN15" s="491"/>
      <c r="SVO15" s="491"/>
      <c r="SVP15" s="491"/>
      <c r="SVQ15" s="491"/>
      <c r="SVR15" s="491"/>
      <c r="SVS15" s="491"/>
      <c r="SVT15" s="492"/>
      <c r="SVU15" s="490"/>
      <c r="SVV15" s="491"/>
      <c r="SVW15" s="491"/>
      <c r="SVX15" s="491"/>
      <c r="SVY15" s="491"/>
      <c r="SVZ15" s="491"/>
      <c r="SWA15" s="491"/>
      <c r="SWB15" s="491"/>
      <c r="SWC15" s="491"/>
      <c r="SWD15" s="491"/>
      <c r="SWE15" s="492"/>
      <c r="SWF15" s="490"/>
      <c r="SWG15" s="491"/>
      <c r="SWH15" s="491"/>
      <c r="SWI15" s="491"/>
      <c r="SWJ15" s="491"/>
      <c r="SWK15" s="491"/>
      <c r="SWL15" s="491"/>
      <c r="SWM15" s="491"/>
      <c r="SWN15" s="491"/>
      <c r="SWO15" s="491"/>
      <c r="SWP15" s="492"/>
      <c r="SWQ15" s="490"/>
      <c r="SWR15" s="491"/>
      <c r="SWS15" s="491"/>
      <c r="SWT15" s="491"/>
      <c r="SWU15" s="491"/>
      <c r="SWV15" s="491"/>
      <c r="SWW15" s="491"/>
      <c r="SWX15" s="491"/>
      <c r="SWY15" s="491"/>
      <c r="SWZ15" s="491"/>
      <c r="SXA15" s="492"/>
      <c r="SXB15" s="490"/>
      <c r="SXC15" s="491"/>
      <c r="SXD15" s="491"/>
      <c r="SXE15" s="491"/>
      <c r="SXF15" s="491"/>
      <c r="SXG15" s="491"/>
      <c r="SXH15" s="491"/>
      <c r="SXI15" s="491"/>
      <c r="SXJ15" s="491"/>
      <c r="SXK15" s="491"/>
      <c r="SXL15" s="492"/>
      <c r="SXM15" s="490"/>
      <c r="SXN15" s="491"/>
      <c r="SXO15" s="491"/>
      <c r="SXP15" s="491"/>
      <c r="SXQ15" s="491"/>
      <c r="SXR15" s="491"/>
      <c r="SXS15" s="491"/>
      <c r="SXT15" s="491"/>
      <c r="SXU15" s="491"/>
      <c r="SXV15" s="491"/>
      <c r="SXW15" s="492"/>
      <c r="SXX15" s="490"/>
      <c r="SXY15" s="491"/>
      <c r="SXZ15" s="491"/>
      <c r="SYA15" s="491"/>
      <c r="SYB15" s="491"/>
      <c r="SYC15" s="491"/>
      <c r="SYD15" s="491"/>
      <c r="SYE15" s="491"/>
      <c r="SYF15" s="491"/>
      <c r="SYG15" s="491"/>
      <c r="SYH15" s="492"/>
      <c r="SYI15" s="490"/>
      <c r="SYJ15" s="491"/>
      <c r="SYK15" s="491"/>
      <c r="SYL15" s="491"/>
      <c r="SYM15" s="491"/>
      <c r="SYN15" s="491"/>
      <c r="SYO15" s="491"/>
      <c r="SYP15" s="491"/>
      <c r="SYQ15" s="491"/>
      <c r="SYR15" s="491"/>
      <c r="SYS15" s="492"/>
      <c r="SYT15" s="490"/>
      <c r="SYU15" s="491"/>
      <c r="SYV15" s="491"/>
      <c r="SYW15" s="491"/>
      <c r="SYX15" s="491"/>
      <c r="SYY15" s="491"/>
      <c r="SYZ15" s="491"/>
      <c r="SZA15" s="491"/>
      <c r="SZB15" s="491"/>
      <c r="SZC15" s="491"/>
      <c r="SZD15" s="492"/>
      <c r="SZE15" s="490"/>
      <c r="SZF15" s="491"/>
      <c r="SZG15" s="491"/>
      <c r="SZH15" s="491"/>
      <c r="SZI15" s="491"/>
      <c r="SZJ15" s="491"/>
      <c r="SZK15" s="491"/>
      <c r="SZL15" s="491"/>
      <c r="SZM15" s="491"/>
      <c r="SZN15" s="491"/>
      <c r="SZO15" s="492"/>
      <c r="SZP15" s="490"/>
      <c r="SZQ15" s="491"/>
      <c r="SZR15" s="491"/>
      <c r="SZS15" s="491"/>
      <c r="SZT15" s="491"/>
      <c r="SZU15" s="491"/>
      <c r="SZV15" s="491"/>
      <c r="SZW15" s="491"/>
      <c r="SZX15" s="491"/>
      <c r="SZY15" s="491"/>
      <c r="SZZ15" s="492"/>
      <c r="TAA15" s="490"/>
      <c r="TAB15" s="491"/>
      <c r="TAC15" s="491"/>
      <c r="TAD15" s="491"/>
      <c r="TAE15" s="491"/>
      <c r="TAF15" s="491"/>
      <c r="TAG15" s="491"/>
      <c r="TAH15" s="491"/>
      <c r="TAI15" s="491"/>
      <c r="TAJ15" s="491"/>
      <c r="TAK15" s="492"/>
      <c r="TAL15" s="490"/>
      <c r="TAM15" s="491"/>
      <c r="TAN15" s="491"/>
      <c r="TAO15" s="491"/>
      <c r="TAP15" s="491"/>
      <c r="TAQ15" s="491"/>
      <c r="TAR15" s="491"/>
      <c r="TAS15" s="491"/>
      <c r="TAT15" s="491"/>
      <c r="TAU15" s="491"/>
      <c r="TAV15" s="492"/>
      <c r="TAW15" s="490"/>
      <c r="TAX15" s="491"/>
      <c r="TAY15" s="491"/>
      <c r="TAZ15" s="491"/>
      <c r="TBA15" s="491"/>
      <c r="TBB15" s="491"/>
      <c r="TBC15" s="491"/>
      <c r="TBD15" s="491"/>
      <c r="TBE15" s="491"/>
      <c r="TBF15" s="491"/>
      <c r="TBG15" s="492"/>
      <c r="TBH15" s="490"/>
      <c r="TBI15" s="491"/>
      <c r="TBJ15" s="491"/>
      <c r="TBK15" s="491"/>
      <c r="TBL15" s="491"/>
      <c r="TBM15" s="491"/>
      <c r="TBN15" s="491"/>
      <c r="TBO15" s="491"/>
      <c r="TBP15" s="491"/>
      <c r="TBQ15" s="491"/>
      <c r="TBR15" s="492"/>
      <c r="TBS15" s="490"/>
      <c r="TBT15" s="491"/>
      <c r="TBU15" s="491"/>
      <c r="TBV15" s="491"/>
      <c r="TBW15" s="491"/>
      <c r="TBX15" s="491"/>
      <c r="TBY15" s="491"/>
      <c r="TBZ15" s="491"/>
      <c r="TCA15" s="491"/>
      <c r="TCB15" s="491"/>
      <c r="TCC15" s="492"/>
      <c r="TCD15" s="490"/>
      <c r="TCE15" s="491"/>
      <c r="TCF15" s="491"/>
      <c r="TCG15" s="491"/>
      <c r="TCH15" s="491"/>
      <c r="TCI15" s="491"/>
      <c r="TCJ15" s="491"/>
      <c r="TCK15" s="491"/>
      <c r="TCL15" s="491"/>
      <c r="TCM15" s="491"/>
      <c r="TCN15" s="492"/>
      <c r="TCO15" s="490"/>
      <c r="TCP15" s="491"/>
      <c r="TCQ15" s="491"/>
      <c r="TCR15" s="491"/>
      <c r="TCS15" s="491"/>
      <c r="TCT15" s="491"/>
      <c r="TCU15" s="491"/>
      <c r="TCV15" s="491"/>
      <c r="TCW15" s="491"/>
      <c r="TCX15" s="491"/>
      <c r="TCY15" s="492"/>
      <c r="TCZ15" s="490"/>
      <c r="TDA15" s="491"/>
      <c r="TDB15" s="491"/>
      <c r="TDC15" s="491"/>
      <c r="TDD15" s="491"/>
      <c r="TDE15" s="491"/>
      <c r="TDF15" s="491"/>
      <c r="TDG15" s="491"/>
      <c r="TDH15" s="491"/>
      <c r="TDI15" s="491"/>
      <c r="TDJ15" s="492"/>
      <c r="TDK15" s="490"/>
      <c r="TDL15" s="491"/>
      <c r="TDM15" s="491"/>
      <c r="TDN15" s="491"/>
      <c r="TDO15" s="491"/>
      <c r="TDP15" s="491"/>
      <c r="TDQ15" s="491"/>
      <c r="TDR15" s="491"/>
      <c r="TDS15" s="491"/>
      <c r="TDT15" s="491"/>
      <c r="TDU15" s="492"/>
      <c r="TDV15" s="490"/>
      <c r="TDW15" s="491"/>
      <c r="TDX15" s="491"/>
      <c r="TDY15" s="491"/>
      <c r="TDZ15" s="491"/>
      <c r="TEA15" s="491"/>
      <c r="TEB15" s="491"/>
      <c r="TEC15" s="491"/>
      <c r="TED15" s="491"/>
      <c r="TEE15" s="491"/>
      <c r="TEF15" s="492"/>
      <c r="TEG15" s="490"/>
      <c r="TEH15" s="491"/>
      <c r="TEI15" s="491"/>
      <c r="TEJ15" s="491"/>
      <c r="TEK15" s="491"/>
      <c r="TEL15" s="491"/>
      <c r="TEM15" s="491"/>
      <c r="TEN15" s="491"/>
      <c r="TEO15" s="491"/>
      <c r="TEP15" s="491"/>
      <c r="TEQ15" s="492"/>
      <c r="TER15" s="490"/>
      <c r="TES15" s="491"/>
      <c r="TET15" s="491"/>
      <c r="TEU15" s="491"/>
      <c r="TEV15" s="491"/>
      <c r="TEW15" s="491"/>
      <c r="TEX15" s="491"/>
      <c r="TEY15" s="491"/>
      <c r="TEZ15" s="491"/>
      <c r="TFA15" s="491"/>
      <c r="TFB15" s="492"/>
      <c r="TFC15" s="490"/>
      <c r="TFD15" s="491"/>
      <c r="TFE15" s="491"/>
      <c r="TFF15" s="491"/>
      <c r="TFG15" s="491"/>
      <c r="TFH15" s="491"/>
      <c r="TFI15" s="491"/>
      <c r="TFJ15" s="491"/>
      <c r="TFK15" s="491"/>
      <c r="TFL15" s="491"/>
      <c r="TFM15" s="492"/>
      <c r="TFN15" s="490"/>
      <c r="TFO15" s="491"/>
      <c r="TFP15" s="491"/>
      <c r="TFQ15" s="491"/>
      <c r="TFR15" s="491"/>
      <c r="TFS15" s="491"/>
      <c r="TFT15" s="491"/>
      <c r="TFU15" s="491"/>
      <c r="TFV15" s="491"/>
      <c r="TFW15" s="491"/>
      <c r="TFX15" s="492"/>
      <c r="TFY15" s="490"/>
      <c r="TFZ15" s="491"/>
      <c r="TGA15" s="491"/>
      <c r="TGB15" s="491"/>
      <c r="TGC15" s="491"/>
      <c r="TGD15" s="491"/>
      <c r="TGE15" s="491"/>
      <c r="TGF15" s="491"/>
      <c r="TGG15" s="491"/>
      <c r="TGH15" s="491"/>
      <c r="TGI15" s="492"/>
      <c r="TGJ15" s="490"/>
      <c r="TGK15" s="491"/>
      <c r="TGL15" s="491"/>
      <c r="TGM15" s="491"/>
      <c r="TGN15" s="491"/>
      <c r="TGO15" s="491"/>
      <c r="TGP15" s="491"/>
      <c r="TGQ15" s="491"/>
      <c r="TGR15" s="491"/>
      <c r="TGS15" s="491"/>
      <c r="TGT15" s="492"/>
      <c r="TGU15" s="490"/>
      <c r="TGV15" s="491"/>
      <c r="TGW15" s="491"/>
      <c r="TGX15" s="491"/>
      <c r="TGY15" s="491"/>
      <c r="TGZ15" s="491"/>
      <c r="THA15" s="491"/>
      <c r="THB15" s="491"/>
      <c r="THC15" s="491"/>
      <c r="THD15" s="491"/>
      <c r="THE15" s="492"/>
      <c r="THF15" s="490"/>
      <c r="THG15" s="491"/>
      <c r="THH15" s="491"/>
      <c r="THI15" s="491"/>
      <c r="THJ15" s="491"/>
      <c r="THK15" s="491"/>
      <c r="THL15" s="491"/>
      <c r="THM15" s="491"/>
      <c r="THN15" s="491"/>
      <c r="THO15" s="491"/>
      <c r="THP15" s="492"/>
      <c r="THQ15" s="490"/>
      <c r="THR15" s="491"/>
      <c r="THS15" s="491"/>
      <c r="THT15" s="491"/>
      <c r="THU15" s="491"/>
      <c r="THV15" s="491"/>
      <c r="THW15" s="491"/>
      <c r="THX15" s="491"/>
      <c r="THY15" s="491"/>
      <c r="THZ15" s="491"/>
      <c r="TIA15" s="492"/>
      <c r="TIB15" s="490"/>
      <c r="TIC15" s="491"/>
      <c r="TID15" s="491"/>
      <c r="TIE15" s="491"/>
      <c r="TIF15" s="491"/>
      <c r="TIG15" s="491"/>
      <c r="TIH15" s="491"/>
      <c r="TII15" s="491"/>
      <c r="TIJ15" s="491"/>
      <c r="TIK15" s="491"/>
      <c r="TIL15" s="492"/>
      <c r="TIM15" s="490"/>
      <c r="TIN15" s="491"/>
      <c r="TIO15" s="491"/>
      <c r="TIP15" s="491"/>
      <c r="TIQ15" s="491"/>
      <c r="TIR15" s="491"/>
      <c r="TIS15" s="491"/>
      <c r="TIT15" s="491"/>
      <c r="TIU15" s="491"/>
      <c r="TIV15" s="491"/>
      <c r="TIW15" s="492"/>
      <c r="TIX15" s="490"/>
      <c r="TIY15" s="491"/>
      <c r="TIZ15" s="491"/>
      <c r="TJA15" s="491"/>
      <c r="TJB15" s="491"/>
      <c r="TJC15" s="491"/>
      <c r="TJD15" s="491"/>
      <c r="TJE15" s="491"/>
      <c r="TJF15" s="491"/>
      <c r="TJG15" s="491"/>
      <c r="TJH15" s="492"/>
      <c r="TJI15" s="490"/>
      <c r="TJJ15" s="491"/>
      <c r="TJK15" s="491"/>
      <c r="TJL15" s="491"/>
      <c r="TJM15" s="491"/>
      <c r="TJN15" s="491"/>
      <c r="TJO15" s="491"/>
      <c r="TJP15" s="491"/>
      <c r="TJQ15" s="491"/>
      <c r="TJR15" s="491"/>
      <c r="TJS15" s="492"/>
      <c r="TJT15" s="490"/>
      <c r="TJU15" s="491"/>
      <c r="TJV15" s="491"/>
      <c r="TJW15" s="491"/>
      <c r="TJX15" s="491"/>
      <c r="TJY15" s="491"/>
      <c r="TJZ15" s="491"/>
      <c r="TKA15" s="491"/>
      <c r="TKB15" s="491"/>
      <c r="TKC15" s="491"/>
      <c r="TKD15" s="492"/>
      <c r="TKE15" s="490"/>
      <c r="TKF15" s="491"/>
      <c r="TKG15" s="491"/>
      <c r="TKH15" s="491"/>
      <c r="TKI15" s="491"/>
      <c r="TKJ15" s="491"/>
      <c r="TKK15" s="491"/>
      <c r="TKL15" s="491"/>
      <c r="TKM15" s="491"/>
      <c r="TKN15" s="491"/>
      <c r="TKO15" s="492"/>
      <c r="TKP15" s="490"/>
      <c r="TKQ15" s="491"/>
      <c r="TKR15" s="491"/>
      <c r="TKS15" s="491"/>
      <c r="TKT15" s="491"/>
      <c r="TKU15" s="491"/>
      <c r="TKV15" s="491"/>
      <c r="TKW15" s="491"/>
      <c r="TKX15" s="491"/>
      <c r="TKY15" s="491"/>
      <c r="TKZ15" s="492"/>
      <c r="TLA15" s="490"/>
      <c r="TLB15" s="491"/>
      <c r="TLC15" s="491"/>
      <c r="TLD15" s="491"/>
      <c r="TLE15" s="491"/>
      <c r="TLF15" s="491"/>
      <c r="TLG15" s="491"/>
      <c r="TLH15" s="491"/>
      <c r="TLI15" s="491"/>
      <c r="TLJ15" s="491"/>
      <c r="TLK15" s="492"/>
      <c r="TLL15" s="490"/>
      <c r="TLM15" s="491"/>
      <c r="TLN15" s="491"/>
      <c r="TLO15" s="491"/>
      <c r="TLP15" s="491"/>
      <c r="TLQ15" s="491"/>
      <c r="TLR15" s="491"/>
      <c r="TLS15" s="491"/>
      <c r="TLT15" s="491"/>
      <c r="TLU15" s="491"/>
      <c r="TLV15" s="492"/>
      <c r="TLW15" s="490"/>
      <c r="TLX15" s="491"/>
      <c r="TLY15" s="491"/>
      <c r="TLZ15" s="491"/>
      <c r="TMA15" s="491"/>
      <c r="TMB15" s="491"/>
      <c r="TMC15" s="491"/>
      <c r="TMD15" s="491"/>
      <c r="TME15" s="491"/>
      <c r="TMF15" s="491"/>
      <c r="TMG15" s="492"/>
      <c r="TMH15" s="490"/>
      <c r="TMI15" s="491"/>
      <c r="TMJ15" s="491"/>
      <c r="TMK15" s="491"/>
      <c r="TML15" s="491"/>
      <c r="TMM15" s="491"/>
      <c r="TMN15" s="491"/>
      <c r="TMO15" s="491"/>
      <c r="TMP15" s="491"/>
      <c r="TMQ15" s="491"/>
      <c r="TMR15" s="492"/>
      <c r="TMS15" s="490"/>
      <c r="TMT15" s="491"/>
      <c r="TMU15" s="491"/>
      <c r="TMV15" s="491"/>
      <c r="TMW15" s="491"/>
      <c r="TMX15" s="491"/>
      <c r="TMY15" s="491"/>
      <c r="TMZ15" s="491"/>
      <c r="TNA15" s="491"/>
      <c r="TNB15" s="491"/>
      <c r="TNC15" s="492"/>
      <c r="TND15" s="490"/>
      <c r="TNE15" s="491"/>
      <c r="TNF15" s="491"/>
      <c r="TNG15" s="491"/>
      <c r="TNH15" s="491"/>
      <c r="TNI15" s="491"/>
      <c r="TNJ15" s="491"/>
      <c r="TNK15" s="491"/>
      <c r="TNL15" s="491"/>
      <c r="TNM15" s="491"/>
      <c r="TNN15" s="492"/>
      <c r="TNO15" s="490"/>
      <c r="TNP15" s="491"/>
      <c r="TNQ15" s="491"/>
      <c r="TNR15" s="491"/>
      <c r="TNS15" s="491"/>
      <c r="TNT15" s="491"/>
      <c r="TNU15" s="491"/>
      <c r="TNV15" s="491"/>
      <c r="TNW15" s="491"/>
      <c r="TNX15" s="491"/>
      <c r="TNY15" s="492"/>
      <c r="TNZ15" s="490"/>
      <c r="TOA15" s="491"/>
      <c r="TOB15" s="491"/>
      <c r="TOC15" s="491"/>
      <c r="TOD15" s="491"/>
      <c r="TOE15" s="491"/>
      <c r="TOF15" s="491"/>
      <c r="TOG15" s="491"/>
      <c r="TOH15" s="491"/>
      <c r="TOI15" s="491"/>
      <c r="TOJ15" s="492"/>
      <c r="TOK15" s="490"/>
      <c r="TOL15" s="491"/>
      <c r="TOM15" s="491"/>
      <c r="TON15" s="491"/>
      <c r="TOO15" s="491"/>
      <c r="TOP15" s="491"/>
      <c r="TOQ15" s="491"/>
      <c r="TOR15" s="491"/>
      <c r="TOS15" s="491"/>
      <c r="TOT15" s="491"/>
      <c r="TOU15" s="492"/>
      <c r="TOV15" s="490"/>
      <c r="TOW15" s="491"/>
      <c r="TOX15" s="491"/>
      <c r="TOY15" s="491"/>
      <c r="TOZ15" s="491"/>
      <c r="TPA15" s="491"/>
      <c r="TPB15" s="491"/>
      <c r="TPC15" s="491"/>
      <c r="TPD15" s="491"/>
      <c r="TPE15" s="491"/>
      <c r="TPF15" s="492"/>
      <c r="TPG15" s="490"/>
      <c r="TPH15" s="491"/>
      <c r="TPI15" s="491"/>
      <c r="TPJ15" s="491"/>
      <c r="TPK15" s="491"/>
      <c r="TPL15" s="491"/>
      <c r="TPM15" s="491"/>
      <c r="TPN15" s="491"/>
      <c r="TPO15" s="491"/>
      <c r="TPP15" s="491"/>
      <c r="TPQ15" s="492"/>
      <c r="TPR15" s="490"/>
      <c r="TPS15" s="491"/>
      <c r="TPT15" s="491"/>
      <c r="TPU15" s="491"/>
      <c r="TPV15" s="491"/>
      <c r="TPW15" s="491"/>
      <c r="TPX15" s="491"/>
      <c r="TPY15" s="491"/>
      <c r="TPZ15" s="491"/>
      <c r="TQA15" s="491"/>
      <c r="TQB15" s="492"/>
      <c r="TQC15" s="490"/>
      <c r="TQD15" s="491"/>
      <c r="TQE15" s="491"/>
      <c r="TQF15" s="491"/>
      <c r="TQG15" s="491"/>
      <c r="TQH15" s="491"/>
      <c r="TQI15" s="491"/>
      <c r="TQJ15" s="491"/>
      <c r="TQK15" s="491"/>
      <c r="TQL15" s="491"/>
      <c r="TQM15" s="492"/>
      <c r="TQN15" s="490"/>
      <c r="TQO15" s="491"/>
      <c r="TQP15" s="491"/>
      <c r="TQQ15" s="491"/>
      <c r="TQR15" s="491"/>
      <c r="TQS15" s="491"/>
      <c r="TQT15" s="491"/>
      <c r="TQU15" s="491"/>
      <c r="TQV15" s="491"/>
      <c r="TQW15" s="491"/>
      <c r="TQX15" s="492"/>
      <c r="TQY15" s="490"/>
      <c r="TQZ15" s="491"/>
      <c r="TRA15" s="491"/>
      <c r="TRB15" s="491"/>
      <c r="TRC15" s="491"/>
      <c r="TRD15" s="491"/>
      <c r="TRE15" s="491"/>
      <c r="TRF15" s="491"/>
      <c r="TRG15" s="491"/>
      <c r="TRH15" s="491"/>
      <c r="TRI15" s="492"/>
      <c r="TRJ15" s="490"/>
      <c r="TRK15" s="491"/>
      <c r="TRL15" s="491"/>
      <c r="TRM15" s="491"/>
      <c r="TRN15" s="491"/>
      <c r="TRO15" s="491"/>
      <c r="TRP15" s="491"/>
      <c r="TRQ15" s="491"/>
      <c r="TRR15" s="491"/>
      <c r="TRS15" s="491"/>
      <c r="TRT15" s="492"/>
      <c r="TRU15" s="490"/>
      <c r="TRV15" s="491"/>
      <c r="TRW15" s="491"/>
      <c r="TRX15" s="491"/>
      <c r="TRY15" s="491"/>
      <c r="TRZ15" s="491"/>
      <c r="TSA15" s="491"/>
      <c r="TSB15" s="491"/>
      <c r="TSC15" s="491"/>
      <c r="TSD15" s="491"/>
      <c r="TSE15" s="492"/>
      <c r="TSF15" s="490"/>
      <c r="TSG15" s="491"/>
      <c r="TSH15" s="491"/>
      <c r="TSI15" s="491"/>
      <c r="TSJ15" s="491"/>
      <c r="TSK15" s="491"/>
      <c r="TSL15" s="491"/>
      <c r="TSM15" s="491"/>
      <c r="TSN15" s="491"/>
      <c r="TSO15" s="491"/>
      <c r="TSP15" s="492"/>
      <c r="TSQ15" s="490"/>
      <c r="TSR15" s="491"/>
      <c r="TSS15" s="491"/>
      <c r="TST15" s="491"/>
      <c r="TSU15" s="491"/>
      <c r="TSV15" s="491"/>
      <c r="TSW15" s="491"/>
      <c r="TSX15" s="491"/>
      <c r="TSY15" s="491"/>
      <c r="TSZ15" s="491"/>
      <c r="TTA15" s="492"/>
      <c r="TTB15" s="490"/>
      <c r="TTC15" s="491"/>
      <c r="TTD15" s="491"/>
      <c r="TTE15" s="491"/>
      <c r="TTF15" s="491"/>
      <c r="TTG15" s="491"/>
      <c r="TTH15" s="491"/>
      <c r="TTI15" s="491"/>
      <c r="TTJ15" s="491"/>
      <c r="TTK15" s="491"/>
      <c r="TTL15" s="492"/>
      <c r="TTM15" s="490"/>
      <c r="TTN15" s="491"/>
      <c r="TTO15" s="491"/>
      <c r="TTP15" s="491"/>
      <c r="TTQ15" s="491"/>
      <c r="TTR15" s="491"/>
      <c r="TTS15" s="491"/>
      <c r="TTT15" s="491"/>
      <c r="TTU15" s="491"/>
      <c r="TTV15" s="491"/>
      <c r="TTW15" s="492"/>
      <c r="TTX15" s="490"/>
      <c r="TTY15" s="491"/>
      <c r="TTZ15" s="491"/>
      <c r="TUA15" s="491"/>
      <c r="TUB15" s="491"/>
      <c r="TUC15" s="491"/>
      <c r="TUD15" s="491"/>
      <c r="TUE15" s="491"/>
      <c r="TUF15" s="491"/>
      <c r="TUG15" s="491"/>
      <c r="TUH15" s="492"/>
      <c r="TUI15" s="490"/>
      <c r="TUJ15" s="491"/>
      <c r="TUK15" s="491"/>
      <c r="TUL15" s="491"/>
      <c r="TUM15" s="491"/>
      <c r="TUN15" s="491"/>
      <c r="TUO15" s="491"/>
      <c r="TUP15" s="491"/>
      <c r="TUQ15" s="491"/>
      <c r="TUR15" s="491"/>
      <c r="TUS15" s="492"/>
      <c r="TUT15" s="490"/>
      <c r="TUU15" s="491"/>
      <c r="TUV15" s="491"/>
      <c r="TUW15" s="491"/>
      <c r="TUX15" s="491"/>
      <c r="TUY15" s="491"/>
      <c r="TUZ15" s="491"/>
      <c r="TVA15" s="491"/>
      <c r="TVB15" s="491"/>
      <c r="TVC15" s="491"/>
      <c r="TVD15" s="492"/>
      <c r="TVE15" s="490"/>
      <c r="TVF15" s="491"/>
      <c r="TVG15" s="491"/>
      <c r="TVH15" s="491"/>
      <c r="TVI15" s="491"/>
      <c r="TVJ15" s="491"/>
      <c r="TVK15" s="491"/>
      <c r="TVL15" s="491"/>
      <c r="TVM15" s="491"/>
      <c r="TVN15" s="491"/>
      <c r="TVO15" s="492"/>
      <c r="TVP15" s="490"/>
      <c r="TVQ15" s="491"/>
      <c r="TVR15" s="491"/>
      <c r="TVS15" s="491"/>
      <c r="TVT15" s="491"/>
      <c r="TVU15" s="491"/>
      <c r="TVV15" s="491"/>
      <c r="TVW15" s="491"/>
      <c r="TVX15" s="491"/>
      <c r="TVY15" s="491"/>
      <c r="TVZ15" s="492"/>
      <c r="TWA15" s="490"/>
      <c r="TWB15" s="491"/>
      <c r="TWC15" s="491"/>
      <c r="TWD15" s="491"/>
      <c r="TWE15" s="491"/>
      <c r="TWF15" s="491"/>
      <c r="TWG15" s="491"/>
      <c r="TWH15" s="491"/>
      <c r="TWI15" s="491"/>
      <c r="TWJ15" s="491"/>
      <c r="TWK15" s="492"/>
      <c r="TWL15" s="490"/>
      <c r="TWM15" s="491"/>
      <c r="TWN15" s="491"/>
      <c r="TWO15" s="491"/>
      <c r="TWP15" s="491"/>
      <c r="TWQ15" s="491"/>
      <c r="TWR15" s="491"/>
      <c r="TWS15" s="491"/>
      <c r="TWT15" s="491"/>
      <c r="TWU15" s="491"/>
      <c r="TWV15" s="492"/>
      <c r="TWW15" s="490"/>
      <c r="TWX15" s="491"/>
      <c r="TWY15" s="491"/>
      <c r="TWZ15" s="491"/>
      <c r="TXA15" s="491"/>
      <c r="TXB15" s="491"/>
      <c r="TXC15" s="491"/>
      <c r="TXD15" s="491"/>
      <c r="TXE15" s="491"/>
      <c r="TXF15" s="491"/>
      <c r="TXG15" s="492"/>
      <c r="TXH15" s="490"/>
      <c r="TXI15" s="491"/>
      <c r="TXJ15" s="491"/>
      <c r="TXK15" s="491"/>
      <c r="TXL15" s="491"/>
      <c r="TXM15" s="491"/>
      <c r="TXN15" s="491"/>
      <c r="TXO15" s="491"/>
      <c r="TXP15" s="491"/>
      <c r="TXQ15" s="491"/>
      <c r="TXR15" s="492"/>
      <c r="TXS15" s="490"/>
      <c r="TXT15" s="491"/>
      <c r="TXU15" s="491"/>
      <c r="TXV15" s="491"/>
      <c r="TXW15" s="491"/>
      <c r="TXX15" s="491"/>
      <c r="TXY15" s="491"/>
      <c r="TXZ15" s="491"/>
      <c r="TYA15" s="491"/>
      <c r="TYB15" s="491"/>
      <c r="TYC15" s="492"/>
      <c r="TYD15" s="490"/>
      <c r="TYE15" s="491"/>
      <c r="TYF15" s="491"/>
      <c r="TYG15" s="491"/>
      <c r="TYH15" s="491"/>
      <c r="TYI15" s="491"/>
      <c r="TYJ15" s="491"/>
      <c r="TYK15" s="491"/>
      <c r="TYL15" s="491"/>
      <c r="TYM15" s="491"/>
      <c r="TYN15" s="492"/>
      <c r="TYO15" s="490"/>
      <c r="TYP15" s="491"/>
      <c r="TYQ15" s="491"/>
      <c r="TYR15" s="491"/>
      <c r="TYS15" s="491"/>
      <c r="TYT15" s="491"/>
      <c r="TYU15" s="491"/>
      <c r="TYV15" s="491"/>
      <c r="TYW15" s="491"/>
      <c r="TYX15" s="491"/>
      <c r="TYY15" s="492"/>
      <c r="TYZ15" s="490"/>
      <c r="TZA15" s="491"/>
      <c r="TZB15" s="491"/>
      <c r="TZC15" s="491"/>
      <c r="TZD15" s="491"/>
      <c r="TZE15" s="491"/>
      <c r="TZF15" s="491"/>
      <c r="TZG15" s="491"/>
      <c r="TZH15" s="491"/>
      <c r="TZI15" s="491"/>
      <c r="TZJ15" s="492"/>
      <c r="TZK15" s="490"/>
      <c r="TZL15" s="491"/>
      <c r="TZM15" s="491"/>
      <c r="TZN15" s="491"/>
      <c r="TZO15" s="491"/>
      <c r="TZP15" s="491"/>
      <c r="TZQ15" s="491"/>
      <c r="TZR15" s="491"/>
      <c r="TZS15" s="491"/>
      <c r="TZT15" s="491"/>
      <c r="TZU15" s="492"/>
      <c r="TZV15" s="490"/>
      <c r="TZW15" s="491"/>
      <c r="TZX15" s="491"/>
      <c r="TZY15" s="491"/>
      <c r="TZZ15" s="491"/>
      <c r="UAA15" s="491"/>
      <c r="UAB15" s="491"/>
      <c r="UAC15" s="491"/>
      <c r="UAD15" s="491"/>
      <c r="UAE15" s="491"/>
      <c r="UAF15" s="492"/>
      <c r="UAG15" s="490"/>
      <c r="UAH15" s="491"/>
      <c r="UAI15" s="491"/>
      <c r="UAJ15" s="491"/>
      <c r="UAK15" s="491"/>
      <c r="UAL15" s="491"/>
      <c r="UAM15" s="491"/>
      <c r="UAN15" s="491"/>
      <c r="UAO15" s="491"/>
      <c r="UAP15" s="491"/>
      <c r="UAQ15" s="492"/>
      <c r="UAR15" s="490"/>
      <c r="UAS15" s="491"/>
      <c r="UAT15" s="491"/>
      <c r="UAU15" s="491"/>
      <c r="UAV15" s="491"/>
      <c r="UAW15" s="491"/>
      <c r="UAX15" s="491"/>
      <c r="UAY15" s="491"/>
      <c r="UAZ15" s="491"/>
      <c r="UBA15" s="491"/>
      <c r="UBB15" s="492"/>
      <c r="UBC15" s="490"/>
      <c r="UBD15" s="491"/>
      <c r="UBE15" s="491"/>
      <c r="UBF15" s="491"/>
      <c r="UBG15" s="491"/>
      <c r="UBH15" s="491"/>
      <c r="UBI15" s="491"/>
      <c r="UBJ15" s="491"/>
      <c r="UBK15" s="491"/>
      <c r="UBL15" s="491"/>
      <c r="UBM15" s="492"/>
      <c r="UBN15" s="490"/>
      <c r="UBO15" s="491"/>
      <c r="UBP15" s="491"/>
      <c r="UBQ15" s="491"/>
      <c r="UBR15" s="491"/>
      <c r="UBS15" s="491"/>
      <c r="UBT15" s="491"/>
      <c r="UBU15" s="491"/>
      <c r="UBV15" s="491"/>
      <c r="UBW15" s="491"/>
      <c r="UBX15" s="492"/>
      <c r="UBY15" s="490"/>
      <c r="UBZ15" s="491"/>
      <c r="UCA15" s="491"/>
      <c r="UCB15" s="491"/>
      <c r="UCC15" s="491"/>
      <c r="UCD15" s="491"/>
      <c r="UCE15" s="491"/>
      <c r="UCF15" s="491"/>
      <c r="UCG15" s="491"/>
      <c r="UCH15" s="491"/>
      <c r="UCI15" s="492"/>
      <c r="UCJ15" s="490"/>
      <c r="UCK15" s="491"/>
      <c r="UCL15" s="491"/>
      <c r="UCM15" s="491"/>
      <c r="UCN15" s="491"/>
      <c r="UCO15" s="491"/>
      <c r="UCP15" s="491"/>
      <c r="UCQ15" s="491"/>
      <c r="UCR15" s="491"/>
      <c r="UCS15" s="491"/>
      <c r="UCT15" s="492"/>
      <c r="UCU15" s="490"/>
      <c r="UCV15" s="491"/>
      <c r="UCW15" s="491"/>
      <c r="UCX15" s="491"/>
      <c r="UCY15" s="491"/>
      <c r="UCZ15" s="491"/>
      <c r="UDA15" s="491"/>
      <c r="UDB15" s="491"/>
      <c r="UDC15" s="491"/>
      <c r="UDD15" s="491"/>
      <c r="UDE15" s="492"/>
      <c r="UDF15" s="490"/>
      <c r="UDG15" s="491"/>
      <c r="UDH15" s="491"/>
      <c r="UDI15" s="491"/>
      <c r="UDJ15" s="491"/>
      <c r="UDK15" s="491"/>
      <c r="UDL15" s="491"/>
      <c r="UDM15" s="491"/>
      <c r="UDN15" s="491"/>
      <c r="UDO15" s="491"/>
      <c r="UDP15" s="492"/>
      <c r="UDQ15" s="490"/>
      <c r="UDR15" s="491"/>
      <c r="UDS15" s="491"/>
      <c r="UDT15" s="491"/>
      <c r="UDU15" s="491"/>
      <c r="UDV15" s="491"/>
      <c r="UDW15" s="491"/>
      <c r="UDX15" s="491"/>
      <c r="UDY15" s="491"/>
      <c r="UDZ15" s="491"/>
      <c r="UEA15" s="492"/>
      <c r="UEB15" s="490"/>
      <c r="UEC15" s="491"/>
      <c r="UED15" s="491"/>
      <c r="UEE15" s="491"/>
      <c r="UEF15" s="491"/>
      <c r="UEG15" s="491"/>
      <c r="UEH15" s="491"/>
      <c r="UEI15" s="491"/>
      <c r="UEJ15" s="491"/>
      <c r="UEK15" s="491"/>
      <c r="UEL15" s="492"/>
      <c r="UEM15" s="490"/>
      <c r="UEN15" s="491"/>
      <c r="UEO15" s="491"/>
      <c r="UEP15" s="491"/>
      <c r="UEQ15" s="491"/>
      <c r="UER15" s="491"/>
      <c r="UES15" s="491"/>
      <c r="UET15" s="491"/>
      <c r="UEU15" s="491"/>
      <c r="UEV15" s="491"/>
      <c r="UEW15" s="492"/>
      <c r="UEX15" s="490"/>
      <c r="UEY15" s="491"/>
      <c r="UEZ15" s="491"/>
      <c r="UFA15" s="491"/>
      <c r="UFB15" s="491"/>
      <c r="UFC15" s="491"/>
      <c r="UFD15" s="491"/>
      <c r="UFE15" s="491"/>
      <c r="UFF15" s="491"/>
      <c r="UFG15" s="491"/>
      <c r="UFH15" s="492"/>
      <c r="UFI15" s="490"/>
      <c r="UFJ15" s="491"/>
      <c r="UFK15" s="491"/>
      <c r="UFL15" s="491"/>
      <c r="UFM15" s="491"/>
      <c r="UFN15" s="491"/>
      <c r="UFO15" s="491"/>
      <c r="UFP15" s="491"/>
      <c r="UFQ15" s="491"/>
      <c r="UFR15" s="491"/>
      <c r="UFS15" s="492"/>
      <c r="UFT15" s="490"/>
      <c r="UFU15" s="491"/>
      <c r="UFV15" s="491"/>
      <c r="UFW15" s="491"/>
      <c r="UFX15" s="491"/>
      <c r="UFY15" s="491"/>
      <c r="UFZ15" s="491"/>
      <c r="UGA15" s="491"/>
      <c r="UGB15" s="491"/>
      <c r="UGC15" s="491"/>
      <c r="UGD15" s="492"/>
      <c r="UGE15" s="490"/>
      <c r="UGF15" s="491"/>
      <c r="UGG15" s="491"/>
      <c r="UGH15" s="491"/>
      <c r="UGI15" s="491"/>
      <c r="UGJ15" s="491"/>
      <c r="UGK15" s="491"/>
      <c r="UGL15" s="491"/>
      <c r="UGM15" s="491"/>
      <c r="UGN15" s="491"/>
      <c r="UGO15" s="492"/>
      <c r="UGP15" s="490"/>
      <c r="UGQ15" s="491"/>
      <c r="UGR15" s="491"/>
      <c r="UGS15" s="491"/>
      <c r="UGT15" s="491"/>
      <c r="UGU15" s="491"/>
      <c r="UGV15" s="491"/>
      <c r="UGW15" s="491"/>
      <c r="UGX15" s="491"/>
      <c r="UGY15" s="491"/>
      <c r="UGZ15" s="492"/>
      <c r="UHA15" s="490"/>
      <c r="UHB15" s="491"/>
      <c r="UHC15" s="491"/>
      <c r="UHD15" s="491"/>
      <c r="UHE15" s="491"/>
      <c r="UHF15" s="491"/>
      <c r="UHG15" s="491"/>
      <c r="UHH15" s="491"/>
      <c r="UHI15" s="491"/>
      <c r="UHJ15" s="491"/>
      <c r="UHK15" s="492"/>
      <c r="UHL15" s="490"/>
      <c r="UHM15" s="491"/>
      <c r="UHN15" s="491"/>
      <c r="UHO15" s="491"/>
      <c r="UHP15" s="491"/>
      <c r="UHQ15" s="491"/>
      <c r="UHR15" s="491"/>
      <c r="UHS15" s="491"/>
      <c r="UHT15" s="491"/>
      <c r="UHU15" s="491"/>
      <c r="UHV15" s="492"/>
      <c r="UHW15" s="490"/>
      <c r="UHX15" s="491"/>
      <c r="UHY15" s="491"/>
      <c r="UHZ15" s="491"/>
      <c r="UIA15" s="491"/>
      <c r="UIB15" s="491"/>
      <c r="UIC15" s="491"/>
      <c r="UID15" s="491"/>
      <c r="UIE15" s="491"/>
      <c r="UIF15" s="491"/>
      <c r="UIG15" s="492"/>
      <c r="UIH15" s="490"/>
      <c r="UII15" s="491"/>
      <c r="UIJ15" s="491"/>
      <c r="UIK15" s="491"/>
      <c r="UIL15" s="491"/>
      <c r="UIM15" s="491"/>
      <c r="UIN15" s="491"/>
      <c r="UIO15" s="491"/>
      <c r="UIP15" s="491"/>
      <c r="UIQ15" s="491"/>
      <c r="UIR15" s="492"/>
      <c r="UIS15" s="490"/>
      <c r="UIT15" s="491"/>
      <c r="UIU15" s="491"/>
      <c r="UIV15" s="491"/>
      <c r="UIW15" s="491"/>
      <c r="UIX15" s="491"/>
      <c r="UIY15" s="491"/>
      <c r="UIZ15" s="491"/>
      <c r="UJA15" s="491"/>
      <c r="UJB15" s="491"/>
      <c r="UJC15" s="492"/>
      <c r="UJD15" s="490"/>
      <c r="UJE15" s="491"/>
      <c r="UJF15" s="491"/>
      <c r="UJG15" s="491"/>
      <c r="UJH15" s="491"/>
      <c r="UJI15" s="491"/>
      <c r="UJJ15" s="491"/>
      <c r="UJK15" s="491"/>
      <c r="UJL15" s="491"/>
      <c r="UJM15" s="491"/>
      <c r="UJN15" s="492"/>
      <c r="UJO15" s="490"/>
      <c r="UJP15" s="491"/>
      <c r="UJQ15" s="491"/>
      <c r="UJR15" s="491"/>
      <c r="UJS15" s="491"/>
      <c r="UJT15" s="491"/>
      <c r="UJU15" s="491"/>
      <c r="UJV15" s="491"/>
      <c r="UJW15" s="491"/>
      <c r="UJX15" s="491"/>
      <c r="UJY15" s="492"/>
      <c r="UJZ15" s="490"/>
      <c r="UKA15" s="491"/>
      <c r="UKB15" s="491"/>
      <c r="UKC15" s="491"/>
      <c r="UKD15" s="491"/>
      <c r="UKE15" s="491"/>
      <c r="UKF15" s="491"/>
      <c r="UKG15" s="491"/>
      <c r="UKH15" s="491"/>
      <c r="UKI15" s="491"/>
      <c r="UKJ15" s="492"/>
      <c r="UKK15" s="490"/>
      <c r="UKL15" s="491"/>
      <c r="UKM15" s="491"/>
      <c r="UKN15" s="491"/>
      <c r="UKO15" s="491"/>
      <c r="UKP15" s="491"/>
      <c r="UKQ15" s="491"/>
      <c r="UKR15" s="491"/>
      <c r="UKS15" s="491"/>
      <c r="UKT15" s="491"/>
      <c r="UKU15" s="492"/>
      <c r="UKV15" s="490"/>
      <c r="UKW15" s="491"/>
      <c r="UKX15" s="491"/>
      <c r="UKY15" s="491"/>
      <c r="UKZ15" s="491"/>
      <c r="ULA15" s="491"/>
      <c r="ULB15" s="491"/>
      <c r="ULC15" s="491"/>
      <c r="ULD15" s="491"/>
      <c r="ULE15" s="491"/>
      <c r="ULF15" s="492"/>
      <c r="ULG15" s="490"/>
      <c r="ULH15" s="491"/>
      <c r="ULI15" s="491"/>
      <c r="ULJ15" s="491"/>
      <c r="ULK15" s="491"/>
      <c r="ULL15" s="491"/>
      <c r="ULM15" s="491"/>
      <c r="ULN15" s="491"/>
      <c r="ULO15" s="491"/>
      <c r="ULP15" s="491"/>
      <c r="ULQ15" s="492"/>
      <c r="ULR15" s="490"/>
      <c r="ULS15" s="491"/>
      <c r="ULT15" s="491"/>
      <c r="ULU15" s="491"/>
      <c r="ULV15" s="491"/>
      <c r="ULW15" s="491"/>
      <c r="ULX15" s="491"/>
      <c r="ULY15" s="491"/>
      <c r="ULZ15" s="491"/>
      <c r="UMA15" s="491"/>
      <c r="UMB15" s="492"/>
      <c r="UMC15" s="490"/>
      <c r="UMD15" s="491"/>
      <c r="UME15" s="491"/>
      <c r="UMF15" s="491"/>
      <c r="UMG15" s="491"/>
      <c r="UMH15" s="491"/>
      <c r="UMI15" s="491"/>
      <c r="UMJ15" s="491"/>
      <c r="UMK15" s="491"/>
      <c r="UML15" s="491"/>
      <c r="UMM15" s="492"/>
      <c r="UMN15" s="490"/>
      <c r="UMO15" s="491"/>
      <c r="UMP15" s="491"/>
      <c r="UMQ15" s="491"/>
      <c r="UMR15" s="491"/>
      <c r="UMS15" s="491"/>
      <c r="UMT15" s="491"/>
      <c r="UMU15" s="491"/>
      <c r="UMV15" s="491"/>
      <c r="UMW15" s="491"/>
      <c r="UMX15" s="492"/>
      <c r="UMY15" s="490"/>
      <c r="UMZ15" s="491"/>
      <c r="UNA15" s="491"/>
      <c r="UNB15" s="491"/>
      <c r="UNC15" s="491"/>
      <c r="UND15" s="491"/>
      <c r="UNE15" s="491"/>
      <c r="UNF15" s="491"/>
      <c r="UNG15" s="491"/>
      <c r="UNH15" s="491"/>
      <c r="UNI15" s="492"/>
      <c r="UNJ15" s="490"/>
      <c r="UNK15" s="491"/>
      <c r="UNL15" s="491"/>
      <c r="UNM15" s="491"/>
      <c r="UNN15" s="491"/>
      <c r="UNO15" s="491"/>
      <c r="UNP15" s="491"/>
      <c r="UNQ15" s="491"/>
      <c r="UNR15" s="491"/>
      <c r="UNS15" s="491"/>
      <c r="UNT15" s="492"/>
      <c r="UNU15" s="490"/>
      <c r="UNV15" s="491"/>
      <c r="UNW15" s="491"/>
      <c r="UNX15" s="491"/>
      <c r="UNY15" s="491"/>
      <c r="UNZ15" s="491"/>
      <c r="UOA15" s="491"/>
      <c r="UOB15" s="491"/>
      <c r="UOC15" s="491"/>
      <c r="UOD15" s="491"/>
      <c r="UOE15" s="492"/>
      <c r="UOF15" s="490"/>
      <c r="UOG15" s="491"/>
      <c r="UOH15" s="491"/>
      <c r="UOI15" s="491"/>
      <c r="UOJ15" s="491"/>
      <c r="UOK15" s="491"/>
      <c r="UOL15" s="491"/>
      <c r="UOM15" s="491"/>
      <c r="UON15" s="491"/>
      <c r="UOO15" s="491"/>
      <c r="UOP15" s="492"/>
      <c r="UOQ15" s="490"/>
      <c r="UOR15" s="491"/>
      <c r="UOS15" s="491"/>
      <c r="UOT15" s="491"/>
      <c r="UOU15" s="491"/>
      <c r="UOV15" s="491"/>
      <c r="UOW15" s="491"/>
      <c r="UOX15" s="491"/>
      <c r="UOY15" s="491"/>
      <c r="UOZ15" s="491"/>
      <c r="UPA15" s="492"/>
      <c r="UPB15" s="490"/>
      <c r="UPC15" s="491"/>
      <c r="UPD15" s="491"/>
      <c r="UPE15" s="491"/>
      <c r="UPF15" s="491"/>
      <c r="UPG15" s="491"/>
      <c r="UPH15" s="491"/>
      <c r="UPI15" s="491"/>
      <c r="UPJ15" s="491"/>
      <c r="UPK15" s="491"/>
      <c r="UPL15" s="492"/>
      <c r="UPM15" s="490"/>
      <c r="UPN15" s="491"/>
      <c r="UPO15" s="491"/>
      <c r="UPP15" s="491"/>
      <c r="UPQ15" s="491"/>
      <c r="UPR15" s="491"/>
      <c r="UPS15" s="491"/>
      <c r="UPT15" s="491"/>
      <c r="UPU15" s="491"/>
      <c r="UPV15" s="491"/>
      <c r="UPW15" s="492"/>
      <c r="UPX15" s="490"/>
      <c r="UPY15" s="491"/>
      <c r="UPZ15" s="491"/>
      <c r="UQA15" s="491"/>
      <c r="UQB15" s="491"/>
      <c r="UQC15" s="491"/>
      <c r="UQD15" s="491"/>
      <c r="UQE15" s="491"/>
      <c r="UQF15" s="491"/>
      <c r="UQG15" s="491"/>
      <c r="UQH15" s="492"/>
      <c r="UQI15" s="490"/>
      <c r="UQJ15" s="491"/>
      <c r="UQK15" s="491"/>
      <c r="UQL15" s="491"/>
      <c r="UQM15" s="491"/>
      <c r="UQN15" s="491"/>
      <c r="UQO15" s="491"/>
      <c r="UQP15" s="491"/>
      <c r="UQQ15" s="491"/>
      <c r="UQR15" s="491"/>
      <c r="UQS15" s="492"/>
      <c r="UQT15" s="490"/>
      <c r="UQU15" s="491"/>
      <c r="UQV15" s="491"/>
      <c r="UQW15" s="491"/>
      <c r="UQX15" s="491"/>
      <c r="UQY15" s="491"/>
      <c r="UQZ15" s="491"/>
      <c r="URA15" s="491"/>
      <c r="URB15" s="491"/>
      <c r="URC15" s="491"/>
      <c r="URD15" s="492"/>
      <c r="URE15" s="490"/>
      <c r="URF15" s="491"/>
      <c r="URG15" s="491"/>
      <c r="URH15" s="491"/>
      <c r="URI15" s="491"/>
      <c r="URJ15" s="491"/>
      <c r="URK15" s="491"/>
      <c r="URL15" s="491"/>
      <c r="URM15" s="491"/>
      <c r="URN15" s="491"/>
      <c r="URO15" s="492"/>
      <c r="URP15" s="490"/>
      <c r="URQ15" s="491"/>
      <c r="URR15" s="491"/>
      <c r="URS15" s="491"/>
      <c r="URT15" s="491"/>
      <c r="URU15" s="491"/>
      <c r="URV15" s="491"/>
      <c r="URW15" s="491"/>
      <c r="URX15" s="491"/>
      <c r="URY15" s="491"/>
      <c r="URZ15" s="492"/>
      <c r="USA15" s="490"/>
      <c r="USB15" s="491"/>
      <c r="USC15" s="491"/>
      <c r="USD15" s="491"/>
      <c r="USE15" s="491"/>
      <c r="USF15" s="491"/>
      <c r="USG15" s="491"/>
      <c r="USH15" s="491"/>
      <c r="USI15" s="491"/>
      <c r="USJ15" s="491"/>
      <c r="USK15" s="492"/>
      <c r="USL15" s="490"/>
      <c r="USM15" s="491"/>
      <c r="USN15" s="491"/>
      <c r="USO15" s="491"/>
      <c r="USP15" s="491"/>
      <c r="USQ15" s="491"/>
      <c r="USR15" s="491"/>
      <c r="USS15" s="491"/>
      <c r="UST15" s="491"/>
      <c r="USU15" s="491"/>
      <c r="USV15" s="492"/>
      <c r="USW15" s="490"/>
      <c r="USX15" s="491"/>
      <c r="USY15" s="491"/>
      <c r="USZ15" s="491"/>
      <c r="UTA15" s="491"/>
      <c r="UTB15" s="491"/>
      <c r="UTC15" s="491"/>
      <c r="UTD15" s="491"/>
      <c r="UTE15" s="491"/>
      <c r="UTF15" s="491"/>
      <c r="UTG15" s="492"/>
      <c r="UTH15" s="490"/>
      <c r="UTI15" s="491"/>
      <c r="UTJ15" s="491"/>
      <c r="UTK15" s="491"/>
      <c r="UTL15" s="491"/>
      <c r="UTM15" s="491"/>
      <c r="UTN15" s="491"/>
      <c r="UTO15" s="491"/>
      <c r="UTP15" s="491"/>
      <c r="UTQ15" s="491"/>
      <c r="UTR15" s="492"/>
      <c r="UTS15" s="490"/>
      <c r="UTT15" s="491"/>
      <c r="UTU15" s="491"/>
      <c r="UTV15" s="491"/>
      <c r="UTW15" s="491"/>
      <c r="UTX15" s="491"/>
      <c r="UTY15" s="491"/>
      <c r="UTZ15" s="491"/>
      <c r="UUA15" s="491"/>
      <c r="UUB15" s="491"/>
      <c r="UUC15" s="492"/>
      <c r="UUD15" s="490"/>
      <c r="UUE15" s="491"/>
      <c r="UUF15" s="491"/>
      <c r="UUG15" s="491"/>
      <c r="UUH15" s="491"/>
      <c r="UUI15" s="491"/>
      <c r="UUJ15" s="491"/>
      <c r="UUK15" s="491"/>
      <c r="UUL15" s="491"/>
      <c r="UUM15" s="491"/>
      <c r="UUN15" s="492"/>
      <c r="UUO15" s="490"/>
      <c r="UUP15" s="491"/>
      <c r="UUQ15" s="491"/>
      <c r="UUR15" s="491"/>
      <c r="UUS15" s="491"/>
      <c r="UUT15" s="491"/>
      <c r="UUU15" s="491"/>
      <c r="UUV15" s="491"/>
      <c r="UUW15" s="491"/>
      <c r="UUX15" s="491"/>
      <c r="UUY15" s="492"/>
      <c r="UUZ15" s="490"/>
      <c r="UVA15" s="491"/>
      <c r="UVB15" s="491"/>
      <c r="UVC15" s="491"/>
      <c r="UVD15" s="491"/>
      <c r="UVE15" s="491"/>
      <c r="UVF15" s="491"/>
      <c r="UVG15" s="491"/>
      <c r="UVH15" s="491"/>
      <c r="UVI15" s="491"/>
      <c r="UVJ15" s="492"/>
      <c r="UVK15" s="490"/>
      <c r="UVL15" s="491"/>
      <c r="UVM15" s="491"/>
      <c r="UVN15" s="491"/>
      <c r="UVO15" s="491"/>
      <c r="UVP15" s="491"/>
      <c r="UVQ15" s="491"/>
      <c r="UVR15" s="491"/>
      <c r="UVS15" s="491"/>
      <c r="UVT15" s="491"/>
      <c r="UVU15" s="492"/>
      <c r="UVV15" s="490"/>
      <c r="UVW15" s="491"/>
      <c r="UVX15" s="491"/>
      <c r="UVY15" s="491"/>
      <c r="UVZ15" s="491"/>
      <c r="UWA15" s="491"/>
      <c r="UWB15" s="491"/>
      <c r="UWC15" s="491"/>
      <c r="UWD15" s="491"/>
      <c r="UWE15" s="491"/>
      <c r="UWF15" s="492"/>
      <c r="UWG15" s="490"/>
      <c r="UWH15" s="491"/>
      <c r="UWI15" s="491"/>
      <c r="UWJ15" s="491"/>
      <c r="UWK15" s="491"/>
      <c r="UWL15" s="491"/>
      <c r="UWM15" s="491"/>
      <c r="UWN15" s="491"/>
      <c r="UWO15" s="491"/>
      <c r="UWP15" s="491"/>
      <c r="UWQ15" s="492"/>
      <c r="UWR15" s="490"/>
      <c r="UWS15" s="491"/>
      <c r="UWT15" s="491"/>
      <c r="UWU15" s="491"/>
      <c r="UWV15" s="491"/>
      <c r="UWW15" s="491"/>
      <c r="UWX15" s="491"/>
      <c r="UWY15" s="491"/>
      <c r="UWZ15" s="491"/>
      <c r="UXA15" s="491"/>
      <c r="UXB15" s="492"/>
      <c r="UXC15" s="490"/>
      <c r="UXD15" s="491"/>
      <c r="UXE15" s="491"/>
      <c r="UXF15" s="491"/>
      <c r="UXG15" s="491"/>
      <c r="UXH15" s="491"/>
      <c r="UXI15" s="491"/>
      <c r="UXJ15" s="491"/>
      <c r="UXK15" s="491"/>
      <c r="UXL15" s="491"/>
      <c r="UXM15" s="492"/>
      <c r="UXN15" s="490"/>
      <c r="UXO15" s="491"/>
      <c r="UXP15" s="491"/>
      <c r="UXQ15" s="491"/>
      <c r="UXR15" s="491"/>
      <c r="UXS15" s="491"/>
      <c r="UXT15" s="491"/>
      <c r="UXU15" s="491"/>
      <c r="UXV15" s="491"/>
      <c r="UXW15" s="491"/>
      <c r="UXX15" s="492"/>
      <c r="UXY15" s="490"/>
      <c r="UXZ15" s="491"/>
      <c r="UYA15" s="491"/>
      <c r="UYB15" s="491"/>
      <c r="UYC15" s="491"/>
      <c r="UYD15" s="491"/>
      <c r="UYE15" s="491"/>
      <c r="UYF15" s="491"/>
      <c r="UYG15" s="491"/>
      <c r="UYH15" s="491"/>
      <c r="UYI15" s="492"/>
      <c r="UYJ15" s="490"/>
      <c r="UYK15" s="491"/>
      <c r="UYL15" s="491"/>
      <c r="UYM15" s="491"/>
      <c r="UYN15" s="491"/>
      <c r="UYO15" s="491"/>
      <c r="UYP15" s="491"/>
      <c r="UYQ15" s="491"/>
      <c r="UYR15" s="491"/>
      <c r="UYS15" s="491"/>
      <c r="UYT15" s="492"/>
      <c r="UYU15" s="490"/>
      <c r="UYV15" s="491"/>
      <c r="UYW15" s="491"/>
      <c r="UYX15" s="491"/>
      <c r="UYY15" s="491"/>
      <c r="UYZ15" s="491"/>
      <c r="UZA15" s="491"/>
      <c r="UZB15" s="491"/>
      <c r="UZC15" s="491"/>
      <c r="UZD15" s="491"/>
      <c r="UZE15" s="492"/>
      <c r="UZF15" s="490"/>
      <c r="UZG15" s="491"/>
      <c r="UZH15" s="491"/>
      <c r="UZI15" s="491"/>
      <c r="UZJ15" s="491"/>
      <c r="UZK15" s="491"/>
      <c r="UZL15" s="491"/>
      <c r="UZM15" s="491"/>
      <c r="UZN15" s="491"/>
      <c r="UZO15" s="491"/>
      <c r="UZP15" s="492"/>
      <c r="UZQ15" s="490"/>
      <c r="UZR15" s="491"/>
      <c r="UZS15" s="491"/>
      <c r="UZT15" s="491"/>
      <c r="UZU15" s="491"/>
      <c r="UZV15" s="491"/>
      <c r="UZW15" s="491"/>
      <c r="UZX15" s="491"/>
      <c r="UZY15" s="491"/>
      <c r="UZZ15" s="491"/>
      <c r="VAA15" s="492"/>
      <c r="VAB15" s="490"/>
      <c r="VAC15" s="491"/>
      <c r="VAD15" s="491"/>
      <c r="VAE15" s="491"/>
      <c r="VAF15" s="491"/>
      <c r="VAG15" s="491"/>
      <c r="VAH15" s="491"/>
      <c r="VAI15" s="491"/>
      <c r="VAJ15" s="491"/>
      <c r="VAK15" s="491"/>
      <c r="VAL15" s="492"/>
      <c r="VAM15" s="490"/>
      <c r="VAN15" s="491"/>
      <c r="VAO15" s="491"/>
      <c r="VAP15" s="491"/>
      <c r="VAQ15" s="491"/>
      <c r="VAR15" s="491"/>
      <c r="VAS15" s="491"/>
      <c r="VAT15" s="491"/>
      <c r="VAU15" s="491"/>
      <c r="VAV15" s="491"/>
      <c r="VAW15" s="492"/>
      <c r="VAX15" s="490"/>
      <c r="VAY15" s="491"/>
      <c r="VAZ15" s="491"/>
      <c r="VBA15" s="491"/>
      <c r="VBB15" s="491"/>
      <c r="VBC15" s="491"/>
      <c r="VBD15" s="491"/>
      <c r="VBE15" s="491"/>
      <c r="VBF15" s="491"/>
      <c r="VBG15" s="491"/>
      <c r="VBH15" s="492"/>
      <c r="VBI15" s="490"/>
      <c r="VBJ15" s="491"/>
      <c r="VBK15" s="491"/>
      <c r="VBL15" s="491"/>
      <c r="VBM15" s="491"/>
      <c r="VBN15" s="491"/>
      <c r="VBO15" s="491"/>
      <c r="VBP15" s="491"/>
      <c r="VBQ15" s="491"/>
      <c r="VBR15" s="491"/>
      <c r="VBS15" s="492"/>
      <c r="VBT15" s="490"/>
      <c r="VBU15" s="491"/>
      <c r="VBV15" s="491"/>
      <c r="VBW15" s="491"/>
      <c r="VBX15" s="491"/>
      <c r="VBY15" s="491"/>
      <c r="VBZ15" s="491"/>
      <c r="VCA15" s="491"/>
      <c r="VCB15" s="491"/>
      <c r="VCC15" s="491"/>
      <c r="VCD15" s="492"/>
      <c r="VCE15" s="490"/>
      <c r="VCF15" s="491"/>
      <c r="VCG15" s="491"/>
      <c r="VCH15" s="491"/>
      <c r="VCI15" s="491"/>
      <c r="VCJ15" s="491"/>
      <c r="VCK15" s="491"/>
      <c r="VCL15" s="491"/>
      <c r="VCM15" s="491"/>
      <c r="VCN15" s="491"/>
      <c r="VCO15" s="492"/>
      <c r="VCP15" s="490"/>
      <c r="VCQ15" s="491"/>
      <c r="VCR15" s="491"/>
      <c r="VCS15" s="491"/>
      <c r="VCT15" s="491"/>
      <c r="VCU15" s="491"/>
      <c r="VCV15" s="491"/>
      <c r="VCW15" s="491"/>
      <c r="VCX15" s="491"/>
      <c r="VCY15" s="491"/>
      <c r="VCZ15" s="492"/>
      <c r="VDA15" s="490"/>
      <c r="VDB15" s="491"/>
      <c r="VDC15" s="491"/>
      <c r="VDD15" s="491"/>
      <c r="VDE15" s="491"/>
      <c r="VDF15" s="491"/>
      <c r="VDG15" s="491"/>
      <c r="VDH15" s="491"/>
      <c r="VDI15" s="491"/>
      <c r="VDJ15" s="491"/>
      <c r="VDK15" s="492"/>
      <c r="VDL15" s="490"/>
      <c r="VDM15" s="491"/>
      <c r="VDN15" s="491"/>
      <c r="VDO15" s="491"/>
      <c r="VDP15" s="491"/>
      <c r="VDQ15" s="491"/>
      <c r="VDR15" s="491"/>
      <c r="VDS15" s="491"/>
      <c r="VDT15" s="491"/>
      <c r="VDU15" s="491"/>
      <c r="VDV15" s="492"/>
      <c r="VDW15" s="490"/>
      <c r="VDX15" s="491"/>
      <c r="VDY15" s="491"/>
      <c r="VDZ15" s="491"/>
      <c r="VEA15" s="491"/>
      <c r="VEB15" s="491"/>
      <c r="VEC15" s="491"/>
      <c r="VED15" s="491"/>
      <c r="VEE15" s="491"/>
      <c r="VEF15" s="491"/>
      <c r="VEG15" s="492"/>
      <c r="VEH15" s="490"/>
      <c r="VEI15" s="491"/>
      <c r="VEJ15" s="491"/>
      <c r="VEK15" s="491"/>
      <c r="VEL15" s="491"/>
      <c r="VEM15" s="491"/>
      <c r="VEN15" s="491"/>
      <c r="VEO15" s="491"/>
      <c r="VEP15" s="491"/>
      <c r="VEQ15" s="491"/>
      <c r="VER15" s="492"/>
      <c r="VES15" s="490"/>
      <c r="VET15" s="491"/>
      <c r="VEU15" s="491"/>
      <c r="VEV15" s="491"/>
      <c r="VEW15" s="491"/>
      <c r="VEX15" s="491"/>
      <c r="VEY15" s="491"/>
      <c r="VEZ15" s="491"/>
      <c r="VFA15" s="491"/>
      <c r="VFB15" s="491"/>
      <c r="VFC15" s="492"/>
      <c r="VFD15" s="490"/>
      <c r="VFE15" s="491"/>
      <c r="VFF15" s="491"/>
      <c r="VFG15" s="491"/>
      <c r="VFH15" s="491"/>
      <c r="VFI15" s="491"/>
      <c r="VFJ15" s="491"/>
      <c r="VFK15" s="491"/>
      <c r="VFL15" s="491"/>
      <c r="VFM15" s="491"/>
      <c r="VFN15" s="492"/>
      <c r="VFO15" s="490"/>
      <c r="VFP15" s="491"/>
      <c r="VFQ15" s="491"/>
      <c r="VFR15" s="491"/>
      <c r="VFS15" s="491"/>
      <c r="VFT15" s="491"/>
      <c r="VFU15" s="491"/>
      <c r="VFV15" s="491"/>
      <c r="VFW15" s="491"/>
      <c r="VFX15" s="491"/>
      <c r="VFY15" s="492"/>
      <c r="VFZ15" s="490"/>
      <c r="VGA15" s="491"/>
      <c r="VGB15" s="491"/>
      <c r="VGC15" s="491"/>
      <c r="VGD15" s="491"/>
      <c r="VGE15" s="491"/>
      <c r="VGF15" s="491"/>
      <c r="VGG15" s="491"/>
      <c r="VGH15" s="491"/>
      <c r="VGI15" s="491"/>
      <c r="VGJ15" s="492"/>
      <c r="VGK15" s="490"/>
      <c r="VGL15" s="491"/>
      <c r="VGM15" s="491"/>
      <c r="VGN15" s="491"/>
      <c r="VGO15" s="491"/>
      <c r="VGP15" s="491"/>
      <c r="VGQ15" s="491"/>
      <c r="VGR15" s="491"/>
      <c r="VGS15" s="491"/>
      <c r="VGT15" s="491"/>
      <c r="VGU15" s="492"/>
      <c r="VGV15" s="490"/>
      <c r="VGW15" s="491"/>
      <c r="VGX15" s="491"/>
      <c r="VGY15" s="491"/>
      <c r="VGZ15" s="491"/>
      <c r="VHA15" s="491"/>
      <c r="VHB15" s="491"/>
      <c r="VHC15" s="491"/>
      <c r="VHD15" s="491"/>
      <c r="VHE15" s="491"/>
      <c r="VHF15" s="492"/>
      <c r="VHG15" s="490"/>
      <c r="VHH15" s="491"/>
      <c r="VHI15" s="491"/>
      <c r="VHJ15" s="491"/>
      <c r="VHK15" s="491"/>
      <c r="VHL15" s="491"/>
      <c r="VHM15" s="491"/>
      <c r="VHN15" s="491"/>
      <c r="VHO15" s="491"/>
      <c r="VHP15" s="491"/>
      <c r="VHQ15" s="492"/>
      <c r="VHR15" s="490"/>
      <c r="VHS15" s="491"/>
      <c r="VHT15" s="491"/>
      <c r="VHU15" s="491"/>
      <c r="VHV15" s="491"/>
      <c r="VHW15" s="491"/>
      <c r="VHX15" s="491"/>
      <c r="VHY15" s="491"/>
      <c r="VHZ15" s="491"/>
      <c r="VIA15" s="491"/>
      <c r="VIB15" s="492"/>
      <c r="VIC15" s="490"/>
      <c r="VID15" s="491"/>
      <c r="VIE15" s="491"/>
      <c r="VIF15" s="491"/>
      <c r="VIG15" s="491"/>
      <c r="VIH15" s="491"/>
      <c r="VII15" s="491"/>
      <c r="VIJ15" s="491"/>
      <c r="VIK15" s="491"/>
      <c r="VIL15" s="491"/>
      <c r="VIM15" s="492"/>
      <c r="VIN15" s="490"/>
      <c r="VIO15" s="491"/>
      <c r="VIP15" s="491"/>
      <c r="VIQ15" s="491"/>
      <c r="VIR15" s="491"/>
      <c r="VIS15" s="491"/>
      <c r="VIT15" s="491"/>
      <c r="VIU15" s="491"/>
      <c r="VIV15" s="491"/>
      <c r="VIW15" s="491"/>
      <c r="VIX15" s="492"/>
      <c r="VIY15" s="490"/>
      <c r="VIZ15" s="491"/>
      <c r="VJA15" s="491"/>
      <c r="VJB15" s="491"/>
      <c r="VJC15" s="491"/>
      <c r="VJD15" s="491"/>
      <c r="VJE15" s="491"/>
      <c r="VJF15" s="491"/>
      <c r="VJG15" s="491"/>
      <c r="VJH15" s="491"/>
      <c r="VJI15" s="492"/>
      <c r="VJJ15" s="490"/>
      <c r="VJK15" s="491"/>
      <c r="VJL15" s="491"/>
      <c r="VJM15" s="491"/>
      <c r="VJN15" s="491"/>
      <c r="VJO15" s="491"/>
      <c r="VJP15" s="491"/>
      <c r="VJQ15" s="491"/>
      <c r="VJR15" s="491"/>
      <c r="VJS15" s="491"/>
      <c r="VJT15" s="492"/>
      <c r="VJU15" s="490"/>
      <c r="VJV15" s="491"/>
      <c r="VJW15" s="491"/>
      <c r="VJX15" s="491"/>
      <c r="VJY15" s="491"/>
      <c r="VJZ15" s="491"/>
      <c r="VKA15" s="491"/>
      <c r="VKB15" s="491"/>
      <c r="VKC15" s="491"/>
      <c r="VKD15" s="491"/>
      <c r="VKE15" s="492"/>
      <c r="VKF15" s="490"/>
      <c r="VKG15" s="491"/>
      <c r="VKH15" s="491"/>
      <c r="VKI15" s="491"/>
      <c r="VKJ15" s="491"/>
      <c r="VKK15" s="491"/>
      <c r="VKL15" s="491"/>
      <c r="VKM15" s="491"/>
      <c r="VKN15" s="491"/>
      <c r="VKO15" s="491"/>
      <c r="VKP15" s="492"/>
      <c r="VKQ15" s="490"/>
      <c r="VKR15" s="491"/>
      <c r="VKS15" s="491"/>
      <c r="VKT15" s="491"/>
      <c r="VKU15" s="491"/>
      <c r="VKV15" s="491"/>
      <c r="VKW15" s="491"/>
      <c r="VKX15" s="491"/>
      <c r="VKY15" s="491"/>
      <c r="VKZ15" s="491"/>
      <c r="VLA15" s="492"/>
      <c r="VLB15" s="490"/>
      <c r="VLC15" s="491"/>
      <c r="VLD15" s="491"/>
      <c r="VLE15" s="491"/>
      <c r="VLF15" s="491"/>
      <c r="VLG15" s="491"/>
      <c r="VLH15" s="491"/>
      <c r="VLI15" s="491"/>
      <c r="VLJ15" s="491"/>
      <c r="VLK15" s="491"/>
      <c r="VLL15" s="492"/>
      <c r="VLM15" s="490"/>
      <c r="VLN15" s="491"/>
      <c r="VLO15" s="491"/>
      <c r="VLP15" s="491"/>
      <c r="VLQ15" s="491"/>
      <c r="VLR15" s="491"/>
      <c r="VLS15" s="491"/>
      <c r="VLT15" s="491"/>
      <c r="VLU15" s="491"/>
      <c r="VLV15" s="491"/>
      <c r="VLW15" s="492"/>
      <c r="VLX15" s="490"/>
      <c r="VLY15" s="491"/>
      <c r="VLZ15" s="491"/>
      <c r="VMA15" s="491"/>
      <c r="VMB15" s="491"/>
      <c r="VMC15" s="491"/>
      <c r="VMD15" s="491"/>
      <c r="VME15" s="491"/>
      <c r="VMF15" s="491"/>
      <c r="VMG15" s="491"/>
      <c r="VMH15" s="492"/>
      <c r="VMI15" s="490"/>
      <c r="VMJ15" s="491"/>
      <c r="VMK15" s="491"/>
      <c r="VML15" s="491"/>
      <c r="VMM15" s="491"/>
      <c r="VMN15" s="491"/>
      <c r="VMO15" s="491"/>
      <c r="VMP15" s="491"/>
      <c r="VMQ15" s="491"/>
      <c r="VMR15" s="491"/>
      <c r="VMS15" s="492"/>
      <c r="VMT15" s="490"/>
      <c r="VMU15" s="491"/>
      <c r="VMV15" s="491"/>
      <c r="VMW15" s="491"/>
      <c r="VMX15" s="491"/>
      <c r="VMY15" s="491"/>
      <c r="VMZ15" s="491"/>
      <c r="VNA15" s="491"/>
      <c r="VNB15" s="491"/>
      <c r="VNC15" s="491"/>
      <c r="VND15" s="492"/>
      <c r="VNE15" s="490"/>
      <c r="VNF15" s="491"/>
      <c r="VNG15" s="491"/>
      <c r="VNH15" s="491"/>
      <c r="VNI15" s="491"/>
      <c r="VNJ15" s="491"/>
      <c r="VNK15" s="491"/>
      <c r="VNL15" s="491"/>
      <c r="VNM15" s="491"/>
      <c r="VNN15" s="491"/>
      <c r="VNO15" s="492"/>
      <c r="VNP15" s="490"/>
      <c r="VNQ15" s="491"/>
      <c r="VNR15" s="491"/>
      <c r="VNS15" s="491"/>
      <c r="VNT15" s="491"/>
      <c r="VNU15" s="491"/>
      <c r="VNV15" s="491"/>
      <c r="VNW15" s="491"/>
      <c r="VNX15" s="491"/>
      <c r="VNY15" s="491"/>
      <c r="VNZ15" s="492"/>
      <c r="VOA15" s="490"/>
      <c r="VOB15" s="491"/>
      <c r="VOC15" s="491"/>
      <c r="VOD15" s="491"/>
      <c r="VOE15" s="491"/>
      <c r="VOF15" s="491"/>
      <c r="VOG15" s="491"/>
      <c r="VOH15" s="491"/>
      <c r="VOI15" s="491"/>
      <c r="VOJ15" s="491"/>
      <c r="VOK15" s="492"/>
      <c r="VOL15" s="490"/>
      <c r="VOM15" s="491"/>
      <c r="VON15" s="491"/>
      <c r="VOO15" s="491"/>
      <c r="VOP15" s="491"/>
      <c r="VOQ15" s="491"/>
      <c r="VOR15" s="491"/>
      <c r="VOS15" s="491"/>
      <c r="VOT15" s="491"/>
      <c r="VOU15" s="491"/>
      <c r="VOV15" s="492"/>
      <c r="VOW15" s="490"/>
      <c r="VOX15" s="491"/>
      <c r="VOY15" s="491"/>
      <c r="VOZ15" s="491"/>
      <c r="VPA15" s="491"/>
      <c r="VPB15" s="491"/>
      <c r="VPC15" s="491"/>
      <c r="VPD15" s="491"/>
      <c r="VPE15" s="491"/>
      <c r="VPF15" s="491"/>
      <c r="VPG15" s="492"/>
      <c r="VPH15" s="490"/>
      <c r="VPI15" s="491"/>
      <c r="VPJ15" s="491"/>
      <c r="VPK15" s="491"/>
      <c r="VPL15" s="491"/>
      <c r="VPM15" s="491"/>
      <c r="VPN15" s="491"/>
      <c r="VPO15" s="491"/>
      <c r="VPP15" s="491"/>
      <c r="VPQ15" s="491"/>
      <c r="VPR15" s="492"/>
      <c r="VPS15" s="490"/>
      <c r="VPT15" s="491"/>
      <c r="VPU15" s="491"/>
      <c r="VPV15" s="491"/>
      <c r="VPW15" s="491"/>
      <c r="VPX15" s="491"/>
      <c r="VPY15" s="491"/>
      <c r="VPZ15" s="491"/>
      <c r="VQA15" s="491"/>
      <c r="VQB15" s="491"/>
      <c r="VQC15" s="492"/>
      <c r="VQD15" s="490"/>
      <c r="VQE15" s="491"/>
      <c r="VQF15" s="491"/>
      <c r="VQG15" s="491"/>
      <c r="VQH15" s="491"/>
      <c r="VQI15" s="491"/>
      <c r="VQJ15" s="491"/>
      <c r="VQK15" s="491"/>
      <c r="VQL15" s="491"/>
      <c r="VQM15" s="491"/>
      <c r="VQN15" s="492"/>
      <c r="VQO15" s="490"/>
      <c r="VQP15" s="491"/>
      <c r="VQQ15" s="491"/>
      <c r="VQR15" s="491"/>
      <c r="VQS15" s="491"/>
      <c r="VQT15" s="491"/>
      <c r="VQU15" s="491"/>
      <c r="VQV15" s="491"/>
      <c r="VQW15" s="491"/>
      <c r="VQX15" s="491"/>
      <c r="VQY15" s="492"/>
      <c r="VQZ15" s="490"/>
      <c r="VRA15" s="491"/>
      <c r="VRB15" s="491"/>
      <c r="VRC15" s="491"/>
      <c r="VRD15" s="491"/>
      <c r="VRE15" s="491"/>
      <c r="VRF15" s="491"/>
      <c r="VRG15" s="491"/>
      <c r="VRH15" s="491"/>
      <c r="VRI15" s="491"/>
      <c r="VRJ15" s="492"/>
      <c r="VRK15" s="490"/>
      <c r="VRL15" s="491"/>
      <c r="VRM15" s="491"/>
      <c r="VRN15" s="491"/>
      <c r="VRO15" s="491"/>
      <c r="VRP15" s="491"/>
      <c r="VRQ15" s="491"/>
      <c r="VRR15" s="491"/>
      <c r="VRS15" s="491"/>
      <c r="VRT15" s="491"/>
      <c r="VRU15" s="492"/>
      <c r="VRV15" s="490"/>
      <c r="VRW15" s="491"/>
      <c r="VRX15" s="491"/>
      <c r="VRY15" s="491"/>
      <c r="VRZ15" s="491"/>
      <c r="VSA15" s="491"/>
      <c r="VSB15" s="491"/>
      <c r="VSC15" s="491"/>
      <c r="VSD15" s="491"/>
      <c r="VSE15" s="491"/>
      <c r="VSF15" s="492"/>
      <c r="VSG15" s="490"/>
      <c r="VSH15" s="491"/>
      <c r="VSI15" s="491"/>
      <c r="VSJ15" s="491"/>
      <c r="VSK15" s="491"/>
      <c r="VSL15" s="491"/>
      <c r="VSM15" s="491"/>
      <c r="VSN15" s="491"/>
      <c r="VSO15" s="491"/>
      <c r="VSP15" s="491"/>
      <c r="VSQ15" s="492"/>
      <c r="VSR15" s="490"/>
      <c r="VSS15" s="491"/>
      <c r="VST15" s="491"/>
      <c r="VSU15" s="491"/>
      <c r="VSV15" s="491"/>
      <c r="VSW15" s="491"/>
      <c r="VSX15" s="491"/>
      <c r="VSY15" s="491"/>
      <c r="VSZ15" s="491"/>
      <c r="VTA15" s="491"/>
      <c r="VTB15" s="492"/>
      <c r="VTC15" s="490"/>
      <c r="VTD15" s="491"/>
      <c r="VTE15" s="491"/>
      <c r="VTF15" s="491"/>
      <c r="VTG15" s="491"/>
      <c r="VTH15" s="491"/>
      <c r="VTI15" s="491"/>
      <c r="VTJ15" s="491"/>
      <c r="VTK15" s="491"/>
      <c r="VTL15" s="491"/>
      <c r="VTM15" s="492"/>
      <c r="VTN15" s="490"/>
      <c r="VTO15" s="491"/>
      <c r="VTP15" s="491"/>
      <c r="VTQ15" s="491"/>
      <c r="VTR15" s="491"/>
      <c r="VTS15" s="491"/>
      <c r="VTT15" s="491"/>
      <c r="VTU15" s="491"/>
      <c r="VTV15" s="491"/>
      <c r="VTW15" s="491"/>
      <c r="VTX15" s="492"/>
      <c r="VTY15" s="490"/>
      <c r="VTZ15" s="491"/>
      <c r="VUA15" s="491"/>
      <c r="VUB15" s="491"/>
      <c r="VUC15" s="491"/>
      <c r="VUD15" s="491"/>
      <c r="VUE15" s="491"/>
      <c r="VUF15" s="491"/>
      <c r="VUG15" s="491"/>
      <c r="VUH15" s="491"/>
      <c r="VUI15" s="492"/>
      <c r="VUJ15" s="490"/>
      <c r="VUK15" s="491"/>
      <c r="VUL15" s="491"/>
      <c r="VUM15" s="491"/>
      <c r="VUN15" s="491"/>
      <c r="VUO15" s="491"/>
      <c r="VUP15" s="491"/>
      <c r="VUQ15" s="491"/>
      <c r="VUR15" s="491"/>
      <c r="VUS15" s="491"/>
      <c r="VUT15" s="492"/>
      <c r="VUU15" s="490"/>
      <c r="VUV15" s="491"/>
      <c r="VUW15" s="491"/>
      <c r="VUX15" s="491"/>
      <c r="VUY15" s="491"/>
      <c r="VUZ15" s="491"/>
      <c r="VVA15" s="491"/>
      <c r="VVB15" s="491"/>
      <c r="VVC15" s="491"/>
      <c r="VVD15" s="491"/>
      <c r="VVE15" s="492"/>
      <c r="VVF15" s="490"/>
      <c r="VVG15" s="491"/>
      <c r="VVH15" s="491"/>
      <c r="VVI15" s="491"/>
      <c r="VVJ15" s="491"/>
      <c r="VVK15" s="491"/>
      <c r="VVL15" s="491"/>
      <c r="VVM15" s="491"/>
      <c r="VVN15" s="491"/>
      <c r="VVO15" s="491"/>
      <c r="VVP15" s="492"/>
      <c r="VVQ15" s="490"/>
      <c r="VVR15" s="491"/>
      <c r="VVS15" s="491"/>
      <c r="VVT15" s="491"/>
      <c r="VVU15" s="491"/>
      <c r="VVV15" s="491"/>
      <c r="VVW15" s="491"/>
      <c r="VVX15" s="491"/>
      <c r="VVY15" s="491"/>
      <c r="VVZ15" s="491"/>
      <c r="VWA15" s="492"/>
      <c r="VWB15" s="490"/>
      <c r="VWC15" s="491"/>
      <c r="VWD15" s="491"/>
      <c r="VWE15" s="491"/>
      <c r="VWF15" s="491"/>
      <c r="VWG15" s="491"/>
      <c r="VWH15" s="491"/>
      <c r="VWI15" s="491"/>
      <c r="VWJ15" s="491"/>
      <c r="VWK15" s="491"/>
      <c r="VWL15" s="492"/>
      <c r="VWM15" s="490"/>
      <c r="VWN15" s="491"/>
      <c r="VWO15" s="491"/>
      <c r="VWP15" s="491"/>
      <c r="VWQ15" s="491"/>
      <c r="VWR15" s="491"/>
      <c r="VWS15" s="491"/>
      <c r="VWT15" s="491"/>
      <c r="VWU15" s="491"/>
      <c r="VWV15" s="491"/>
      <c r="VWW15" s="492"/>
      <c r="VWX15" s="490"/>
      <c r="VWY15" s="491"/>
      <c r="VWZ15" s="491"/>
      <c r="VXA15" s="491"/>
      <c r="VXB15" s="491"/>
      <c r="VXC15" s="491"/>
      <c r="VXD15" s="491"/>
      <c r="VXE15" s="491"/>
      <c r="VXF15" s="491"/>
      <c r="VXG15" s="491"/>
      <c r="VXH15" s="492"/>
      <c r="VXI15" s="490"/>
      <c r="VXJ15" s="491"/>
      <c r="VXK15" s="491"/>
      <c r="VXL15" s="491"/>
      <c r="VXM15" s="491"/>
      <c r="VXN15" s="491"/>
      <c r="VXO15" s="491"/>
      <c r="VXP15" s="491"/>
      <c r="VXQ15" s="491"/>
      <c r="VXR15" s="491"/>
      <c r="VXS15" s="492"/>
      <c r="VXT15" s="490"/>
      <c r="VXU15" s="491"/>
      <c r="VXV15" s="491"/>
      <c r="VXW15" s="491"/>
      <c r="VXX15" s="491"/>
      <c r="VXY15" s="491"/>
      <c r="VXZ15" s="491"/>
      <c r="VYA15" s="491"/>
      <c r="VYB15" s="491"/>
      <c r="VYC15" s="491"/>
      <c r="VYD15" s="492"/>
      <c r="VYE15" s="490"/>
      <c r="VYF15" s="491"/>
      <c r="VYG15" s="491"/>
      <c r="VYH15" s="491"/>
      <c r="VYI15" s="491"/>
      <c r="VYJ15" s="491"/>
      <c r="VYK15" s="491"/>
      <c r="VYL15" s="491"/>
      <c r="VYM15" s="491"/>
      <c r="VYN15" s="491"/>
      <c r="VYO15" s="492"/>
      <c r="VYP15" s="490"/>
      <c r="VYQ15" s="491"/>
      <c r="VYR15" s="491"/>
      <c r="VYS15" s="491"/>
      <c r="VYT15" s="491"/>
      <c r="VYU15" s="491"/>
      <c r="VYV15" s="491"/>
      <c r="VYW15" s="491"/>
      <c r="VYX15" s="491"/>
      <c r="VYY15" s="491"/>
      <c r="VYZ15" s="492"/>
      <c r="VZA15" s="490"/>
      <c r="VZB15" s="491"/>
      <c r="VZC15" s="491"/>
      <c r="VZD15" s="491"/>
      <c r="VZE15" s="491"/>
      <c r="VZF15" s="491"/>
      <c r="VZG15" s="491"/>
      <c r="VZH15" s="491"/>
      <c r="VZI15" s="491"/>
      <c r="VZJ15" s="491"/>
      <c r="VZK15" s="492"/>
      <c r="VZL15" s="490"/>
      <c r="VZM15" s="491"/>
      <c r="VZN15" s="491"/>
      <c r="VZO15" s="491"/>
      <c r="VZP15" s="491"/>
      <c r="VZQ15" s="491"/>
      <c r="VZR15" s="491"/>
      <c r="VZS15" s="491"/>
      <c r="VZT15" s="491"/>
      <c r="VZU15" s="491"/>
      <c r="VZV15" s="492"/>
      <c r="VZW15" s="490"/>
      <c r="VZX15" s="491"/>
      <c r="VZY15" s="491"/>
      <c r="VZZ15" s="491"/>
      <c r="WAA15" s="491"/>
      <c r="WAB15" s="491"/>
      <c r="WAC15" s="491"/>
      <c r="WAD15" s="491"/>
      <c r="WAE15" s="491"/>
      <c r="WAF15" s="491"/>
      <c r="WAG15" s="492"/>
      <c r="WAH15" s="490"/>
      <c r="WAI15" s="491"/>
      <c r="WAJ15" s="491"/>
      <c r="WAK15" s="491"/>
      <c r="WAL15" s="491"/>
      <c r="WAM15" s="491"/>
      <c r="WAN15" s="491"/>
      <c r="WAO15" s="491"/>
      <c r="WAP15" s="491"/>
      <c r="WAQ15" s="491"/>
      <c r="WAR15" s="492"/>
      <c r="WAS15" s="490"/>
      <c r="WAT15" s="491"/>
      <c r="WAU15" s="491"/>
      <c r="WAV15" s="491"/>
      <c r="WAW15" s="491"/>
      <c r="WAX15" s="491"/>
      <c r="WAY15" s="491"/>
      <c r="WAZ15" s="491"/>
      <c r="WBA15" s="491"/>
      <c r="WBB15" s="491"/>
      <c r="WBC15" s="492"/>
      <c r="WBD15" s="490"/>
      <c r="WBE15" s="491"/>
      <c r="WBF15" s="491"/>
      <c r="WBG15" s="491"/>
      <c r="WBH15" s="491"/>
      <c r="WBI15" s="491"/>
      <c r="WBJ15" s="491"/>
      <c r="WBK15" s="491"/>
      <c r="WBL15" s="491"/>
      <c r="WBM15" s="491"/>
      <c r="WBN15" s="492"/>
      <c r="WBO15" s="490"/>
      <c r="WBP15" s="491"/>
      <c r="WBQ15" s="491"/>
      <c r="WBR15" s="491"/>
      <c r="WBS15" s="491"/>
      <c r="WBT15" s="491"/>
      <c r="WBU15" s="491"/>
      <c r="WBV15" s="491"/>
      <c r="WBW15" s="491"/>
      <c r="WBX15" s="491"/>
      <c r="WBY15" s="492"/>
      <c r="WBZ15" s="490"/>
      <c r="WCA15" s="491"/>
      <c r="WCB15" s="491"/>
      <c r="WCC15" s="491"/>
      <c r="WCD15" s="491"/>
      <c r="WCE15" s="491"/>
      <c r="WCF15" s="491"/>
      <c r="WCG15" s="491"/>
      <c r="WCH15" s="491"/>
      <c r="WCI15" s="491"/>
      <c r="WCJ15" s="492"/>
      <c r="WCK15" s="490"/>
      <c r="WCL15" s="491"/>
      <c r="WCM15" s="491"/>
      <c r="WCN15" s="491"/>
      <c r="WCO15" s="491"/>
      <c r="WCP15" s="491"/>
      <c r="WCQ15" s="491"/>
      <c r="WCR15" s="491"/>
      <c r="WCS15" s="491"/>
      <c r="WCT15" s="491"/>
      <c r="WCU15" s="492"/>
      <c r="WCV15" s="490"/>
      <c r="WCW15" s="491"/>
      <c r="WCX15" s="491"/>
      <c r="WCY15" s="491"/>
      <c r="WCZ15" s="491"/>
      <c r="WDA15" s="491"/>
      <c r="WDB15" s="491"/>
      <c r="WDC15" s="491"/>
      <c r="WDD15" s="491"/>
      <c r="WDE15" s="491"/>
      <c r="WDF15" s="492"/>
      <c r="WDG15" s="490"/>
      <c r="WDH15" s="491"/>
      <c r="WDI15" s="491"/>
      <c r="WDJ15" s="491"/>
      <c r="WDK15" s="491"/>
      <c r="WDL15" s="491"/>
      <c r="WDM15" s="491"/>
      <c r="WDN15" s="491"/>
      <c r="WDO15" s="491"/>
      <c r="WDP15" s="491"/>
      <c r="WDQ15" s="492"/>
      <c r="WDR15" s="490"/>
      <c r="WDS15" s="491"/>
      <c r="WDT15" s="491"/>
      <c r="WDU15" s="491"/>
      <c r="WDV15" s="491"/>
      <c r="WDW15" s="491"/>
      <c r="WDX15" s="491"/>
      <c r="WDY15" s="491"/>
      <c r="WDZ15" s="491"/>
      <c r="WEA15" s="491"/>
      <c r="WEB15" s="492"/>
      <c r="WEC15" s="490"/>
      <c r="WED15" s="491"/>
      <c r="WEE15" s="491"/>
      <c r="WEF15" s="491"/>
      <c r="WEG15" s="491"/>
      <c r="WEH15" s="491"/>
      <c r="WEI15" s="491"/>
      <c r="WEJ15" s="491"/>
      <c r="WEK15" s="491"/>
      <c r="WEL15" s="491"/>
      <c r="WEM15" s="492"/>
      <c r="WEN15" s="490"/>
      <c r="WEO15" s="491"/>
      <c r="WEP15" s="491"/>
      <c r="WEQ15" s="491"/>
      <c r="WER15" s="491"/>
      <c r="WES15" s="491"/>
      <c r="WET15" s="491"/>
      <c r="WEU15" s="491"/>
      <c r="WEV15" s="491"/>
      <c r="WEW15" s="491"/>
      <c r="WEX15" s="492"/>
      <c r="WEY15" s="490"/>
      <c r="WEZ15" s="491"/>
      <c r="WFA15" s="491"/>
      <c r="WFB15" s="491"/>
      <c r="WFC15" s="491"/>
      <c r="WFD15" s="491"/>
      <c r="WFE15" s="491"/>
      <c r="WFF15" s="491"/>
      <c r="WFG15" s="491"/>
      <c r="WFH15" s="491"/>
      <c r="WFI15" s="492"/>
      <c r="WFJ15" s="490"/>
      <c r="WFK15" s="491"/>
      <c r="WFL15" s="491"/>
      <c r="WFM15" s="491"/>
      <c r="WFN15" s="491"/>
      <c r="WFO15" s="491"/>
      <c r="WFP15" s="491"/>
      <c r="WFQ15" s="491"/>
      <c r="WFR15" s="491"/>
      <c r="WFS15" s="491"/>
      <c r="WFT15" s="492"/>
      <c r="WFU15" s="490"/>
      <c r="WFV15" s="491"/>
      <c r="WFW15" s="491"/>
      <c r="WFX15" s="491"/>
      <c r="WFY15" s="491"/>
      <c r="WFZ15" s="491"/>
      <c r="WGA15" s="491"/>
      <c r="WGB15" s="491"/>
      <c r="WGC15" s="491"/>
      <c r="WGD15" s="491"/>
      <c r="WGE15" s="492"/>
      <c r="WGF15" s="490"/>
      <c r="WGG15" s="491"/>
      <c r="WGH15" s="491"/>
      <c r="WGI15" s="491"/>
      <c r="WGJ15" s="491"/>
      <c r="WGK15" s="491"/>
      <c r="WGL15" s="491"/>
      <c r="WGM15" s="491"/>
      <c r="WGN15" s="491"/>
      <c r="WGO15" s="491"/>
      <c r="WGP15" s="492"/>
      <c r="WGQ15" s="490"/>
      <c r="WGR15" s="491"/>
      <c r="WGS15" s="491"/>
      <c r="WGT15" s="491"/>
      <c r="WGU15" s="491"/>
      <c r="WGV15" s="491"/>
      <c r="WGW15" s="491"/>
      <c r="WGX15" s="491"/>
      <c r="WGY15" s="491"/>
      <c r="WGZ15" s="491"/>
      <c r="WHA15" s="492"/>
      <c r="WHB15" s="490"/>
      <c r="WHC15" s="491"/>
      <c r="WHD15" s="491"/>
      <c r="WHE15" s="491"/>
      <c r="WHF15" s="491"/>
      <c r="WHG15" s="491"/>
      <c r="WHH15" s="491"/>
      <c r="WHI15" s="491"/>
      <c r="WHJ15" s="491"/>
      <c r="WHK15" s="491"/>
      <c r="WHL15" s="492"/>
      <c r="WHM15" s="490"/>
      <c r="WHN15" s="491"/>
      <c r="WHO15" s="491"/>
      <c r="WHP15" s="491"/>
      <c r="WHQ15" s="491"/>
      <c r="WHR15" s="491"/>
      <c r="WHS15" s="491"/>
      <c r="WHT15" s="491"/>
      <c r="WHU15" s="491"/>
      <c r="WHV15" s="491"/>
      <c r="WHW15" s="492"/>
      <c r="WHX15" s="490"/>
      <c r="WHY15" s="491"/>
      <c r="WHZ15" s="491"/>
      <c r="WIA15" s="491"/>
      <c r="WIB15" s="491"/>
      <c r="WIC15" s="491"/>
      <c r="WID15" s="491"/>
      <c r="WIE15" s="491"/>
      <c r="WIF15" s="491"/>
      <c r="WIG15" s="491"/>
      <c r="WIH15" s="492"/>
      <c r="WII15" s="490"/>
      <c r="WIJ15" s="491"/>
      <c r="WIK15" s="491"/>
      <c r="WIL15" s="491"/>
      <c r="WIM15" s="491"/>
      <c r="WIN15" s="491"/>
      <c r="WIO15" s="491"/>
      <c r="WIP15" s="491"/>
      <c r="WIQ15" s="491"/>
      <c r="WIR15" s="491"/>
      <c r="WIS15" s="492"/>
      <c r="WIT15" s="490"/>
      <c r="WIU15" s="491"/>
      <c r="WIV15" s="491"/>
      <c r="WIW15" s="491"/>
      <c r="WIX15" s="491"/>
      <c r="WIY15" s="491"/>
      <c r="WIZ15" s="491"/>
      <c r="WJA15" s="491"/>
      <c r="WJB15" s="491"/>
      <c r="WJC15" s="491"/>
      <c r="WJD15" s="492"/>
      <c r="WJE15" s="490"/>
      <c r="WJF15" s="491"/>
      <c r="WJG15" s="491"/>
      <c r="WJH15" s="491"/>
      <c r="WJI15" s="491"/>
      <c r="WJJ15" s="491"/>
      <c r="WJK15" s="491"/>
      <c r="WJL15" s="491"/>
      <c r="WJM15" s="491"/>
      <c r="WJN15" s="491"/>
      <c r="WJO15" s="492"/>
      <c r="WJP15" s="490"/>
      <c r="WJQ15" s="491"/>
      <c r="WJR15" s="491"/>
      <c r="WJS15" s="491"/>
      <c r="WJT15" s="491"/>
      <c r="WJU15" s="491"/>
      <c r="WJV15" s="491"/>
      <c r="WJW15" s="491"/>
      <c r="WJX15" s="491"/>
      <c r="WJY15" s="491"/>
      <c r="WJZ15" s="492"/>
      <c r="WKA15" s="490"/>
      <c r="WKB15" s="491"/>
      <c r="WKC15" s="491"/>
      <c r="WKD15" s="491"/>
      <c r="WKE15" s="491"/>
      <c r="WKF15" s="491"/>
      <c r="WKG15" s="491"/>
      <c r="WKH15" s="491"/>
      <c r="WKI15" s="491"/>
      <c r="WKJ15" s="491"/>
      <c r="WKK15" s="492"/>
      <c r="WKL15" s="490"/>
      <c r="WKM15" s="491"/>
      <c r="WKN15" s="491"/>
      <c r="WKO15" s="491"/>
      <c r="WKP15" s="491"/>
      <c r="WKQ15" s="491"/>
      <c r="WKR15" s="491"/>
      <c r="WKS15" s="491"/>
      <c r="WKT15" s="491"/>
      <c r="WKU15" s="491"/>
      <c r="WKV15" s="492"/>
      <c r="WKW15" s="490"/>
      <c r="WKX15" s="491"/>
      <c r="WKY15" s="491"/>
      <c r="WKZ15" s="491"/>
      <c r="WLA15" s="491"/>
      <c r="WLB15" s="491"/>
      <c r="WLC15" s="491"/>
      <c r="WLD15" s="491"/>
      <c r="WLE15" s="491"/>
      <c r="WLF15" s="491"/>
      <c r="WLG15" s="492"/>
      <c r="WLH15" s="490"/>
      <c r="WLI15" s="491"/>
      <c r="WLJ15" s="491"/>
      <c r="WLK15" s="491"/>
      <c r="WLL15" s="491"/>
      <c r="WLM15" s="491"/>
      <c r="WLN15" s="491"/>
      <c r="WLO15" s="491"/>
      <c r="WLP15" s="491"/>
      <c r="WLQ15" s="491"/>
      <c r="WLR15" s="492"/>
      <c r="WLS15" s="490"/>
      <c r="WLT15" s="491"/>
      <c r="WLU15" s="491"/>
      <c r="WLV15" s="491"/>
      <c r="WLW15" s="491"/>
      <c r="WLX15" s="491"/>
      <c r="WLY15" s="491"/>
      <c r="WLZ15" s="491"/>
      <c r="WMA15" s="491"/>
      <c r="WMB15" s="491"/>
      <c r="WMC15" s="492"/>
      <c r="WMD15" s="490"/>
      <c r="WME15" s="491"/>
      <c r="WMF15" s="491"/>
      <c r="WMG15" s="491"/>
      <c r="WMH15" s="491"/>
      <c r="WMI15" s="491"/>
      <c r="WMJ15" s="491"/>
      <c r="WMK15" s="491"/>
      <c r="WML15" s="491"/>
      <c r="WMM15" s="491"/>
      <c r="WMN15" s="492"/>
      <c r="WMO15" s="490"/>
      <c r="WMP15" s="491"/>
      <c r="WMQ15" s="491"/>
      <c r="WMR15" s="491"/>
      <c r="WMS15" s="491"/>
      <c r="WMT15" s="491"/>
      <c r="WMU15" s="491"/>
      <c r="WMV15" s="491"/>
      <c r="WMW15" s="491"/>
      <c r="WMX15" s="491"/>
      <c r="WMY15" s="492"/>
      <c r="WMZ15" s="490"/>
      <c r="WNA15" s="491"/>
      <c r="WNB15" s="491"/>
      <c r="WNC15" s="491"/>
      <c r="WND15" s="491"/>
      <c r="WNE15" s="491"/>
      <c r="WNF15" s="491"/>
      <c r="WNG15" s="491"/>
      <c r="WNH15" s="491"/>
      <c r="WNI15" s="491"/>
      <c r="WNJ15" s="492"/>
      <c r="WNK15" s="490"/>
      <c r="WNL15" s="491"/>
      <c r="WNM15" s="491"/>
      <c r="WNN15" s="491"/>
      <c r="WNO15" s="491"/>
      <c r="WNP15" s="491"/>
      <c r="WNQ15" s="491"/>
      <c r="WNR15" s="491"/>
      <c r="WNS15" s="491"/>
      <c r="WNT15" s="491"/>
      <c r="WNU15" s="492"/>
      <c r="WNV15" s="490"/>
      <c r="WNW15" s="491"/>
      <c r="WNX15" s="491"/>
      <c r="WNY15" s="491"/>
      <c r="WNZ15" s="491"/>
      <c r="WOA15" s="491"/>
      <c r="WOB15" s="491"/>
      <c r="WOC15" s="491"/>
      <c r="WOD15" s="491"/>
      <c r="WOE15" s="491"/>
      <c r="WOF15" s="492"/>
      <c r="WOG15" s="490"/>
      <c r="WOH15" s="491"/>
      <c r="WOI15" s="491"/>
      <c r="WOJ15" s="491"/>
      <c r="WOK15" s="491"/>
      <c r="WOL15" s="491"/>
      <c r="WOM15" s="491"/>
      <c r="WON15" s="491"/>
      <c r="WOO15" s="491"/>
      <c r="WOP15" s="491"/>
      <c r="WOQ15" s="492"/>
      <c r="WOR15" s="490"/>
      <c r="WOS15" s="491"/>
      <c r="WOT15" s="491"/>
      <c r="WOU15" s="491"/>
      <c r="WOV15" s="491"/>
      <c r="WOW15" s="491"/>
      <c r="WOX15" s="491"/>
      <c r="WOY15" s="491"/>
      <c r="WOZ15" s="491"/>
      <c r="WPA15" s="491"/>
      <c r="WPB15" s="492"/>
      <c r="WPC15" s="490"/>
      <c r="WPD15" s="491"/>
      <c r="WPE15" s="491"/>
      <c r="WPF15" s="491"/>
      <c r="WPG15" s="491"/>
      <c r="WPH15" s="491"/>
      <c r="WPI15" s="491"/>
      <c r="WPJ15" s="491"/>
      <c r="WPK15" s="491"/>
      <c r="WPL15" s="491"/>
      <c r="WPM15" s="492"/>
      <c r="WPN15" s="490"/>
      <c r="WPO15" s="491"/>
      <c r="WPP15" s="491"/>
      <c r="WPQ15" s="491"/>
      <c r="WPR15" s="491"/>
      <c r="WPS15" s="491"/>
      <c r="WPT15" s="491"/>
      <c r="WPU15" s="491"/>
      <c r="WPV15" s="491"/>
      <c r="WPW15" s="491"/>
      <c r="WPX15" s="492"/>
      <c r="WPY15" s="490"/>
      <c r="WPZ15" s="491"/>
      <c r="WQA15" s="491"/>
      <c r="WQB15" s="491"/>
      <c r="WQC15" s="491"/>
      <c r="WQD15" s="491"/>
      <c r="WQE15" s="491"/>
      <c r="WQF15" s="491"/>
      <c r="WQG15" s="491"/>
      <c r="WQH15" s="491"/>
      <c r="WQI15" s="492"/>
      <c r="WQJ15" s="490"/>
      <c r="WQK15" s="491"/>
      <c r="WQL15" s="491"/>
      <c r="WQM15" s="491"/>
      <c r="WQN15" s="491"/>
      <c r="WQO15" s="491"/>
      <c r="WQP15" s="491"/>
      <c r="WQQ15" s="491"/>
      <c r="WQR15" s="491"/>
      <c r="WQS15" s="491"/>
      <c r="WQT15" s="492"/>
      <c r="WQU15" s="490"/>
      <c r="WQV15" s="491"/>
      <c r="WQW15" s="491"/>
      <c r="WQX15" s="491"/>
      <c r="WQY15" s="491"/>
      <c r="WQZ15" s="491"/>
      <c r="WRA15" s="491"/>
      <c r="WRB15" s="491"/>
      <c r="WRC15" s="491"/>
      <c r="WRD15" s="491"/>
      <c r="WRE15" s="492"/>
      <c r="WRF15" s="490"/>
      <c r="WRG15" s="491"/>
      <c r="WRH15" s="491"/>
      <c r="WRI15" s="491"/>
      <c r="WRJ15" s="491"/>
      <c r="WRK15" s="491"/>
      <c r="WRL15" s="491"/>
      <c r="WRM15" s="491"/>
      <c r="WRN15" s="491"/>
      <c r="WRO15" s="491"/>
      <c r="WRP15" s="492"/>
      <c r="WRQ15" s="490"/>
      <c r="WRR15" s="491"/>
      <c r="WRS15" s="491"/>
      <c r="WRT15" s="491"/>
      <c r="WRU15" s="491"/>
      <c r="WRV15" s="491"/>
      <c r="WRW15" s="491"/>
      <c r="WRX15" s="491"/>
      <c r="WRY15" s="491"/>
      <c r="WRZ15" s="491"/>
      <c r="WSA15" s="492"/>
      <c r="WSB15" s="490"/>
      <c r="WSC15" s="491"/>
      <c r="WSD15" s="491"/>
      <c r="WSE15" s="491"/>
      <c r="WSF15" s="491"/>
      <c r="WSG15" s="491"/>
      <c r="WSH15" s="491"/>
      <c r="WSI15" s="491"/>
      <c r="WSJ15" s="491"/>
      <c r="WSK15" s="491"/>
      <c r="WSL15" s="492"/>
      <c r="WSM15" s="490"/>
      <c r="WSN15" s="491"/>
      <c r="WSO15" s="491"/>
      <c r="WSP15" s="491"/>
      <c r="WSQ15" s="491"/>
      <c r="WSR15" s="491"/>
      <c r="WSS15" s="491"/>
      <c r="WST15" s="491"/>
      <c r="WSU15" s="491"/>
      <c r="WSV15" s="491"/>
      <c r="WSW15" s="492"/>
      <c r="WSX15" s="490"/>
      <c r="WSY15" s="491"/>
      <c r="WSZ15" s="491"/>
      <c r="WTA15" s="491"/>
      <c r="WTB15" s="491"/>
      <c r="WTC15" s="491"/>
      <c r="WTD15" s="491"/>
      <c r="WTE15" s="491"/>
      <c r="WTF15" s="491"/>
      <c r="WTG15" s="491"/>
      <c r="WTH15" s="492"/>
      <c r="WTI15" s="490"/>
      <c r="WTJ15" s="491"/>
      <c r="WTK15" s="491"/>
      <c r="WTL15" s="491"/>
      <c r="WTM15" s="491"/>
      <c r="WTN15" s="491"/>
      <c r="WTO15" s="491"/>
      <c r="WTP15" s="491"/>
      <c r="WTQ15" s="491"/>
      <c r="WTR15" s="491"/>
      <c r="WTS15" s="492"/>
      <c r="WTT15" s="490"/>
      <c r="WTU15" s="491"/>
      <c r="WTV15" s="491"/>
      <c r="WTW15" s="491"/>
      <c r="WTX15" s="491"/>
      <c r="WTY15" s="491"/>
      <c r="WTZ15" s="491"/>
      <c r="WUA15" s="491"/>
      <c r="WUB15" s="491"/>
      <c r="WUC15" s="491"/>
      <c r="WUD15" s="492"/>
      <c r="WUE15" s="490"/>
      <c r="WUF15" s="491"/>
      <c r="WUG15" s="491"/>
      <c r="WUH15" s="491"/>
      <c r="WUI15" s="491"/>
      <c r="WUJ15" s="491"/>
      <c r="WUK15" s="491"/>
      <c r="WUL15" s="491"/>
      <c r="WUM15" s="491"/>
      <c r="WUN15" s="491"/>
      <c r="WUO15" s="492"/>
      <c r="WUP15" s="490"/>
      <c r="WUQ15" s="491"/>
      <c r="WUR15" s="491"/>
      <c r="WUS15" s="491"/>
      <c r="WUT15" s="491"/>
      <c r="WUU15" s="491"/>
      <c r="WUV15" s="491"/>
      <c r="WUW15" s="491"/>
      <c r="WUX15" s="491"/>
      <c r="WUY15" s="491"/>
      <c r="WUZ15" s="492"/>
      <c r="WVA15" s="490"/>
      <c r="WVB15" s="491"/>
      <c r="WVC15" s="491"/>
      <c r="WVD15" s="491"/>
      <c r="WVE15" s="491"/>
      <c r="WVF15" s="491"/>
      <c r="WVG15" s="491"/>
      <c r="WVH15" s="491"/>
      <c r="WVI15" s="491"/>
      <c r="WVJ15" s="491"/>
      <c r="WVK15" s="492"/>
      <c r="WVL15" s="490"/>
      <c r="WVM15" s="491"/>
      <c r="WVN15" s="491"/>
      <c r="WVO15" s="491"/>
      <c r="WVP15" s="491"/>
      <c r="WVQ15" s="491"/>
      <c r="WVR15" s="491"/>
      <c r="WVS15" s="491"/>
      <c r="WVT15" s="491"/>
      <c r="WVU15" s="491"/>
      <c r="WVV15" s="492"/>
      <c r="WVW15" s="490"/>
      <c r="WVX15" s="491"/>
      <c r="WVY15" s="491"/>
      <c r="WVZ15" s="491"/>
      <c r="WWA15" s="491"/>
      <c r="WWB15" s="491"/>
      <c r="WWC15" s="491"/>
      <c r="WWD15" s="491"/>
      <c r="WWE15" s="491"/>
      <c r="WWF15" s="491"/>
      <c r="WWG15" s="492"/>
      <c r="WWH15" s="490"/>
      <c r="WWI15" s="491"/>
      <c r="WWJ15" s="491"/>
      <c r="WWK15" s="491"/>
      <c r="WWL15" s="491"/>
      <c r="WWM15" s="491"/>
      <c r="WWN15" s="491"/>
      <c r="WWO15" s="491"/>
      <c r="WWP15" s="491"/>
      <c r="WWQ15" s="491"/>
      <c r="WWR15" s="492"/>
      <c r="WWS15" s="490"/>
      <c r="WWT15" s="491"/>
      <c r="WWU15" s="491"/>
      <c r="WWV15" s="491"/>
      <c r="WWW15" s="491"/>
      <c r="WWX15" s="491"/>
      <c r="WWY15" s="491"/>
      <c r="WWZ15" s="491"/>
      <c r="WXA15" s="491"/>
      <c r="WXB15" s="491"/>
      <c r="WXC15" s="492"/>
      <c r="WXD15" s="490"/>
      <c r="WXE15" s="491"/>
      <c r="WXF15" s="491"/>
      <c r="WXG15" s="491"/>
      <c r="WXH15" s="491"/>
      <c r="WXI15" s="491"/>
      <c r="WXJ15" s="491"/>
      <c r="WXK15" s="491"/>
      <c r="WXL15" s="491"/>
      <c r="WXM15" s="491"/>
      <c r="WXN15" s="492"/>
      <c r="WXO15" s="490"/>
      <c r="WXP15" s="491"/>
      <c r="WXQ15" s="491"/>
      <c r="WXR15" s="491"/>
      <c r="WXS15" s="491"/>
      <c r="WXT15" s="491"/>
      <c r="WXU15" s="491"/>
      <c r="WXV15" s="491"/>
      <c r="WXW15" s="491"/>
      <c r="WXX15" s="491"/>
      <c r="WXY15" s="492"/>
      <c r="WXZ15" s="490"/>
      <c r="WYA15" s="491"/>
      <c r="WYB15" s="491"/>
      <c r="WYC15" s="491"/>
      <c r="WYD15" s="491"/>
      <c r="WYE15" s="491"/>
      <c r="WYF15" s="491"/>
      <c r="WYG15" s="491"/>
      <c r="WYH15" s="491"/>
      <c r="WYI15" s="491"/>
      <c r="WYJ15" s="492"/>
      <c r="WYK15" s="490"/>
      <c r="WYL15" s="491"/>
      <c r="WYM15" s="491"/>
      <c r="WYN15" s="491"/>
      <c r="WYO15" s="491"/>
      <c r="WYP15" s="491"/>
      <c r="WYQ15" s="491"/>
      <c r="WYR15" s="491"/>
      <c r="WYS15" s="491"/>
      <c r="WYT15" s="491"/>
      <c r="WYU15" s="492"/>
      <c r="WYV15" s="490"/>
      <c r="WYW15" s="491"/>
      <c r="WYX15" s="491"/>
      <c r="WYY15" s="491"/>
      <c r="WYZ15" s="491"/>
      <c r="WZA15" s="491"/>
      <c r="WZB15" s="491"/>
      <c r="WZC15" s="491"/>
      <c r="WZD15" s="491"/>
      <c r="WZE15" s="491"/>
      <c r="WZF15" s="492"/>
      <c r="WZG15" s="490"/>
      <c r="WZH15" s="491"/>
      <c r="WZI15" s="491"/>
      <c r="WZJ15" s="491"/>
      <c r="WZK15" s="491"/>
      <c r="WZL15" s="491"/>
      <c r="WZM15" s="491"/>
      <c r="WZN15" s="491"/>
      <c r="WZO15" s="491"/>
      <c r="WZP15" s="491"/>
      <c r="WZQ15" s="492"/>
      <c r="WZR15" s="490"/>
      <c r="WZS15" s="491"/>
      <c r="WZT15" s="491"/>
      <c r="WZU15" s="491"/>
      <c r="WZV15" s="491"/>
      <c r="WZW15" s="491"/>
      <c r="WZX15" s="491"/>
      <c r="WZY15" s="491"/>
      <c r="WZZ15" s="491"/>
      <c r="XAA15" s="491"/>
      <c r="XAB15" s="492"/>
      <c r="XAC15" s="490"/>
      <c r="XAD15" s="491"/>
      <c r="XAE15" s="491"/>
      <c r="XAF15" s="491"/>
      <c r="XAG15" s="491"/>
      <c r="XAH15" s="491"/>
      <c r="XAI15" s="491"/>
      <c r="XAJ15" s="491"/>
      <c r="XAK15" s="491"/>
      <c r="XAL15" s="491"/>
      <c r="XAM15" s="492"/>
      <c r="XAN15" s="490"/>
      <c r="XAO15" s="491"/>
      <c r="XAP15" s="491"/>
      <c r="XAQ15" s="491"/>
      <c r="XAR15" s="491"/>
      <c r="XAS15" s="491"/>
      <c r="XAT15" s="491"/>
      <c r="XAU15" s="491"/>
      <c r="XAV15" s="491"/>
      <c r="XAW15" s="491"/>
      <c r="XAX15" s="492"/>
      <c r="XAY15" s="490"/>
      <c r="XAZ15" s="491"/>
      <c r="XBA15" s="491"/>
      <c r="XBB15" s="491"/>
      <c r="XBC15" s="491"/>
      <c r="XBD15" s="491"/>
      <c r="XBE15" s="491"/>
      <c r="XBF15" s="491"/>
      <c r="XBG15" s="491"/>
      <c r="XBH15" s="491"/>
      <c r="XBI15" s="492"/>
      <c r="XBJ15" s="490"/>
      <c r="XBK15" s="491"/>
      <c r="XBL15" s="491"/>
      <c r="XBM15" s="491"/>
      <c r="XBN15" s="491"/>
      <c r="XBO15" s="491"/>
      <c r="XBP15" s="491"/>
      <c r="XBQ15" s="491"/>
      <c r="XBR15" s="491"/>
      <c r="XBS15" s="491"/>
      <c r="XBT15" s="492"/>
      <c r="XBU15" s="490"/>
      <c r="XBV15" s="491"/>
      <c r="XBW15" s="491"/>
      <c r="XBX15" s="491"/>
      <c r="XBY15" s="491"/>
      <c r="XBZ15" s="491"/>
      <c r="XCA15" s="491"/>
      <c r="XCB15" s="491"/>
      <c r="XCC15" s="491"/>
      <c r="XCD15" s="491"/>
      <c r="XCE15" s="492"/>
      <c r="XCF15" s="490"/>
      <c r="XCG15" s="491"/>
      <c r="XCH15" s="491"/>
      <c r="XCI15" s="491"/>
      <c r="XCJ15" s="491"/>
      <c r="XCK15" s="491"/>
      <c r="XCL15" s="491"/>
      <c r="XCM15" s="491"/>
      <c r="XCN15" s="491"/>
      <c r="XCO15" s="491"/>
      <c r="XCP15" s="492"/>
      <c r="XCQ15" s="490"/>
      <c r="XCR15" s="491"/>
      <c r="XCS15" s="491"/>
      <c r="XCT15" s="491"/>
      <c r="XCU15" s="491"/>
      <c r="XCV15" s="491"/>
      <c r="XCW15" s="491"/>
      <c r="XCX15" s="491"/>
      <c r="XCY15" s="491"/>
      <c r="XCZ15" s="491"/>
      <c r="XDA15" s="492"/>
      <c r="XDB15" s="490"/>
      <c r="XDC15" s="491"/>
      <c r="XDD15" s="491"/>
      <c r="XDE15" s="491"/>
      <c r="XDF15" s="491"/>
      <c r="XDG15" s="491"/>
      <c r="XDH15" s="491"/>
      <c r="XDI15" s="491"/>
      <c r="XDJ15" s="491"/>
      <c r="XDK15" s="491"/>
      <c r="XDL15" s="492"/>
      <c r="XDM15" s="490"/>
      <c r="XDN15" s="491"/>
      <c r="XDO15" s="491"/>
      <c r="XDP15" s="491"/>
      <c r="XDQ15" s="491"/>
    </row>
    <row r="16" spans="1:16345" ht="120.75" customHeight="1" thickTop="1" thickBot="1">
      <c r="A16" s="456" t="s">
        <v>491</v>
      </c>
      <c r="B16" s="20" t="s">
        <v>487</v>
      </c>
      <c r="C16" s="167" t="s">
        <v>310</v>
      </c>
      <c r="D16" s="8" t="s">
        <v>311</v>
      </c>
      <c r="E16" s="8" t="s">
        <v>706</v>
      </c>
      <c r="F16" s="10" t="s">
        <v>478</v>
      </c>
      <c r="G16" s="255">
        <v>1</v>
      </c>
      <c r="H16" s="8" t="s">
        <v>697</v>
      </c>
      <c r="I16" s="45">
        <v>1</v>
      </c>
      <c r="J16" s="256">
        <v>0.96199999999999997</v>
      </c>
      <c r="K16" s="30">
        <v>0.96199999999999997</v>
      </c>
      <c r="L16" s="242" t="s">
        <v>707</v>
      </c>
      <c r="M16" s="30">
        <v>0.96199999999999997</v>
      </c>
    </row>
    <row r="17" spans="1:15" ht="96.75" customHeight="1" thickTop="1" thickBot="1">
      <c r="A17" s="456"/>
      <c r="B17" s="527" t="s">
        <v>41</v>
      </c>
      <c r="C17" s="167" t="s">
        <v>313</v>
      </c>
      <c r="D17" s="8" t="s">
        <v>314</v>
      </c>
      <c r="E17" s="8" t="s">
        <v>703</v>
      </c>
      <c r="F17" s="10" t="s">
        <v>478</v>
      </c>
      <c r="G17" s="45">
        <v>1</v>
      </c>
      <c r="H17" s="8" t="s">
        <v>708</v>
      </c>
      <c r="I17" s="45">
        <v>1</v>
      </c>
      <c r="J17" s="256">
        <v>0.96199999999999997</v>
      </c>
      <c r="K17" s="30">
        <v>0.96199999999999997</v>
      </c>
      <c r="L17" s="242" t="s">
        <v>707</v>
      </c>
      <c r="M17" s="30">
        <v>0.96199999999999997</v>
      </c>
      <c r="O17" s="257"/>
    </row>
    <row r="18" spans="1:15" ht="87.75" customHeight="1" thickTop="1" thickBot="1">
      <c r="A18" s="456"/>
      <c r="B18" s="527"/>
      <c r="C18" s="167" t="s">
        <v>315</v>
      </c>
      <c r="D18" s="8" t="s">
        <v>316</v>
      </c>
      <c r="E18" s="8" t="s">
        <v>703</v>
      </c>
      <c r="F18" s="10" t="s">
        <v>478</v>
      </c>
      <c r="G18" s="45">
        <v>1</v>
      </c>
      <c r="H18" s="8" t="s">
        <v>697</v>
      </c>
      <c r="I18" s="45">
        <v>1</v>
      </c>
      <c r="J18" s="45">
        <v>1</v>
      </c>
      <c r="K18" s="30">
        <v>1</v>
      </c>
      <c r="L18" s="258" t="s">
        <v>709</v>
      </c>
      <c r="M18" s="30">
        <v>1</v>
      </c>
      <c r="O18" s="229"/>
    </row>
    <row r="19" spans="1:15" s="22" customFormat="1" ht="22.5" thickTop="1" thickBot="1">
      <c r="A19" s="457" t="s">
        <v>546</v>
      </c>
      <c r="B19" s="457"/>
      <c r="C19" s="457"/>
      <c r="D19" s="457"/>
      <c r="E19" s="457"/>
      <c r="F19" s="457"/>
      <c r="G19" s="457"/>
      <c r="H19" s="457"/>
      <c r="I19" s="21"/>
      <c r="J19" s="21"/>
      <c r="K19" s="21"/>
      <c r="L19" s="21"/>
      <c r="M19" s="21"/>
    </row>
    <row r="20" spans="1:15" ht="76.5" customHeight="1" thickTop="1" thickBot="1">
      <c r="A20" s="457" t="s">
        <v>547</v>
      </c>
      <c r="B20" s="463" t="s">
        <v>710</v>
      </c>
      <c r="C20" s="259" t="s">
        <v>318</v>
      </c>
      <c r="D20" s="8" t="s">
        <v>319</v>
      </c>
      <c r="E20" s="8" t="s">
        <v>711</v>
      </c>
      <c r="F20" s="10" t="s">
        <v>478</v>
      </c>
      <c r="G20" s="45">
        <v>1</v>
      </c>
      <c r="H20" s="8" t="s">
        <v>697</v>
      </c>
      <c r="I20" s="45"/>
      <c r="J20" s="45"/>
      <c r="K20" s="30"/>
      <c r="L20" s="242" t="s">
        <v>320</v>
      </c>
      <c r="M20" s="30">
        <v>0</v>
      </c>
    </row>
    <row r="21" spans="1:15" ht="146.25" customHeight="1" thickTop="1" thickBot="1">
      <c r="A21" s="457"/>
      <c r="B21" s="463"/>
      <c r="C21" s="481" t="s">
        <v>321</v>
      </c>
      <c r="D21" s="8" t="s">
        <v>322</v>
      </c>
      <c r="E21" s="8" t="s">
        <v>712</v>
      </c>
      <c r="F21" s="10" t="s">
        <v>478</v>
      </c>
      <c r="G21" s="26">
        <v>1</v>
      </c>
      <c r="H21" s="8" t="s">
        <v>713</v>
      </c>
      <c r="I21" s="26">
        <v>1</v>
      </c>
      <c r="J21" s="26">
        <v>1</v>
      </c>
      <c r="K21" s="30">
        <v>1</v>
      </c>
      <c r="L21" s="242" t="s">
        <v>714</v>
      </c>
      <c r="M21" s="30">
        <v>1</v>
      </c>
    </row>
    <row r="22" spans="1:15" ht="409.6" thickTop="1" thickBot="1">
      <c r="A22" s="457"/>
      <c r="B22" s="463"/>
      <c r="C22" s="481"/>
      <c r="D22" s="8" t="s">
        <v>324</v>
      </c>
      <c r="E22" s="8" t="s">
        <v>712</v>
      </c>
      <c r="F22" s="10" t="s">
        <v>478</v>
      </c>
      <c r="G22" s="26">
        <v>1</v>
      </c>
      <c r="H22" s="8" t="s">
        <v>715</v>
      </c>
      <c r="I22" s="26">
        <v>1</v>
      </c>
      <c r="J22" s="26">
        <v>1</v>
      </c>
      <c r="K22" s="30">
        <v>1</v>
      </c>
      <c r="L22" s="242" t="s">
        <v>716</v>
      </c>
      <c r="M22" s="30">
        <v>1</v>
      </c>
    </row>
    <row r="23" spans="1:15" ht="108" customHeight="1" thickTop="1" thickBot="1">
      <c r="A23" s="457"/>
      <c r="B23" s="463"/>
      <c r="C23" s="481"/>
      <c r="D23" s="8" t="s">
        <v>326</v>
      </c>
      <c r="E23" s="8" t="s">
        <v>712</v>
      </c>
      <c r="F23" s="10" t="s">
        <v>478</v>
      </c>
      <c r="G23" s="26">
        <v>1</v>
      </c>
      <c r="H23" s="8" t="s">
        <v>697</v>
      </c>
      <c r="I23" s="26">
        <v>1</v>
      </c>
      <c r="J23" s="26">
        <v>1</v>
      </c>
      <c r="K23" s="30">
        <v>1</v>
      </c>
      <c r="L23" s="242" t="s">
        <v>717</v>
      </c>
      <c r="M23" s="30">
        <v>1</v>
      </c>
    </row>
    <row r="24" spans="1:15" ht="151.5" customHeight="1" thickTop="1" thickBot="1">
      <c r="A24" s="457"/>
      <c r="B24" s="463"/>
      <c r="C24" s="167" t="s">
        <v>328</v>
      </c>
      <c r="D24" s="8" t="s">
        <v>329</v>
      </c>
      <c r="E24" s="8" t="s">
        <v>703</v>
      </c>
      <c r="F24" s="10" t="s">
        <v>478</v>
      </c>
      <c r="G24" s="26">
        <v>1</v>
      </c>
      <c r="H24" s="8" t="s">
        <v>713</v>
      </c>
      <c r="I24" s="26">
        <v>1</v>
      </c>
      <c r="J24" s="26">
        <v>1</v>
      </c>
      <c r="K24" s="30">
        <v>1</v>
      </c>
      <c r="L24" s="242" t="s">
        <v>718</v>
      </c>
      <c r="M24" s="30">
        <v>1</v>
      </c>
    </row>
    <row r="25" spans="1:15" s="22" customFormat="1" ht="22.5" customHeight="1" thickTop="1" thickBot="1">
      <c r="A25" s="458" t="s">
        <v>499</v>
      </c>
      <c r="B25" s="458"/>
      <c r="C25" s="458"/>
      <c r="D25" s="458"/>
      <c r="E25" s="458"/>
      <c r="F25" s="458"/>
      <c r="G25" s="458"/>
      <c r="H25" s="458"/>
      <c r="I25" s="24"/>
      <c r="J25" s="24"/>
      <c r="K25" s="24"/>
      <c r="L25" s="24"/>
      <c r="M25" s="24"/>
    </row>
    <row r="26" spans="1:15" ht="100.5" customHeight="1" thickTop="1" thickBot="1">
      <c r="A26" s="458" t="s">
        <v>500</v>
      </c>
      <c r="B26" s="530" t="s">
        <v>52</v>
      </c>
      <c r="C26" s="25" t="s">
        <v>331</v>
      </c>
      <c r="D26" s="8" t="s">
        <v>332</v>
      </c>
      <c r="E26" s="8" t="s">
        <v>719</v>
      </c>
      <c r="F26" s="10" t="s">
        <v>478</v>
      </c>
      <c r="G26" s="26">
        <v>1</v>
      </c>
      <c r="H26" s="8" t="s">
        <v>699</v>
      </c>
      <c r="I26" s="26">
        <v>1</v>
      </c>
      <c r="J26" s="26">
        <v>1</v>
      </c>
      <c r="K26" s="30">
        <v>1</v>
      </c>
      <c r="L26" s="242" t="s">
        <v>720</v>
      </c>
      <c r="M26" s="30">
        <v>1</v>
      </c>
    </row>
    <row r="27" spans="1:15" ht="237.75" customHeight="1" thickTop="1" thickBot="1">
      <c r="A27" s="458"/>
      <c r="B27" s="531"/>
      <c r="C27" s="25" t="s">
        <v>334</v>
      </c>
      <c r="D27" s="8" t="s">
        <v>335</v>
      </c>
      <c r="E27" s="8" t="s">
        <v>703</v>
      </c>
      <c r="F27" s="10" t="s">
        <v>478</v>
      </c>
      <c r="G27" s="26">
        <v>1</v>
      </c>
      <c r="H27" s="8" t="s">
        <v>721</v>
      </c>
      <c r="I27" s="26">
        <v>1</v>
      </c>
      <c r="J27" s="26">
        <v>1</v>
      </c>
      <c r="K27" s="30">
        <v>1</v>
      </c>
      <c r="L27" s="242" t="s">
        <v>722</v>
      </c>
      <c r="M27" s="30">
        <v>1</v>
      </c>
    </row>
    <row r="28" spans="1:15" ht="181.5" thickTop="1" thickBot="1">
      <c r="A28" s="458"/>
      <c r="B28" s="531"/>
      <c r="C28" s="25" t="s">
        <v>337</v>
      </c>
      <c r="D28" s="8" t="s">
        <v>338</v>
      </c>
      <c r="E28" s="8" t="s">
        <v>723</v>
      </c>
      <c r="F28" s="10" t="s">
        <v>478</v>
      </c>
      <c r="G28" s="26">
        <v>1</v>
      </c>
      <c r="H28" s="8" t="s">
        <v>721</v>
      </c>
      <c r="I28" s="26">
        <v>1</v>
      </c>
      <c r="J28" s="26">
        <v>1</v>
      </c>
      <c r="K28" s="30">
        <v>1</v>
      </c>
      <c r="L28" s="260" t="s">
        <v>724</v>
      </c>
      <c r="M28" s="30">
        <v>1</v>
      </c>
    </row>
    <row r="29" spans="1:15" ht="135" customHeight="1" thickTop="1" thickBot="1">
      <c r="A29" s="458"/>
      <c r="B29" s="531"/>
      <c r="C29" s="25" t="s">
        <v>340</v>
      </c>
      <c r="D29" s="8" t="s">
        <v>341</v>
      </c>
      <c r="E29" s="8" t="s">
        <v>725</v>
      </c>
      <c r="F29" s="10" t="s">
        <v>478</v>
      </c>
      <c r="G29" s="26">
        <v>1</v>
      </c>
      <c r="H29" s="8" t="s">
        <v>715</v>
      </c>
      <c r="I29" s="26">
        <v>1</v>
      </c>
      <c r="J29" s="26">
        <v>1</v>
      </c>
      <c r="K29" s="30">
        <v>1</v>
      </c>
      <c r="L29" s="261" t="s">
        <v>726</v>
      </c>
      <c r="M29" s="30">
        <v>1</v>
      </c>
    </row>
    <row r="30" spans="1:15" ht="87.75" customHeight="1" thickTop="1" thickBot="1">
      <c r="A30" s="458"/>
      <c r="B30" s="532"/>
      <c r="C30" s="25" t="s">
        <v>343</v>
      </c>
      <c r="D30" s="8" t="s">
        <v>119</v>
      </c>
      <c r="E30" s="8" t="s">
        <v>556</v>
      </c>
      <c r="F30" s="10" t="s">
        <v>478</v>
      </c>
      <c r="G30" s="26">
        <v>1</v>
      </c>
      <c r="H30" s="8" t="s">
        <v>699</v>
      </c>
      <c r="I30" s="26"/>
      <c r="J30" s="26"/>
      <c r="K30" s="30">
        <v>1</v>
      </c>
      <c r="L30" s="45" t="s">
        <v>344</v>
      </c>
      <c r="M30" s="30">
        <v>1</v>
      </c>
    </row>
    <row r="31" spans="1:15" ht="212.25" customHeight="1" thickTop="1" thickBot="1">
      <c r="A31" s="458"/>
      <c r="B31" s="533" t="s">
        <v>727</v>
      </c>
      <c r="C31" s="25" t="s">
        <v>345</v>
      </c>
      <c r="D31" s="8" t="s">
        <v>346</v>
      </c>
      <c r="E31" s="8" t="s">
        <v>703</v>
      </c>
      <c r="F31" s="10" t="s">
        <v>478</v>
      </c>
      <c r="G31" s="26">
        <v>1</v>
      </c>
      <c r="H31" s="8" t="s">
        <v>728</v>
      </c>
      <c r="I31" s="26">
        <v>1</v>
      </c>
      <c r="J31" s="26">
        <v>1</v>
      </c>
      <c r="K31" s="30">
        <v>1</v>
      </c>
      <c r="L31" s="262" t="s">
        <v>729</v>
      </c>
      <c r="M31" s="30">
        <v>1</v>
      </c>
    </row>
    <row r="32" spans="1:15" ht="76.5" customHeight="1" thickTop="1" thickBot="1">
      <c r="A32" s="458"/>
      <c r="B32" s="533"/>
      <c r="C32" s="25" t="s">
        <v>348</v>
      </c>
      <c r="D32" s="8" t="s">
        <v>349</v>
      </c>
      <c r="E32" s="8" t="s">
        <v>730</v>
      </c>
      <c r="F32" s="10" t="s">
        <v>478</v>
      </c>
      <c r="G32" s="26">
        <v>1</v>
      </c>
      <c r="H32" s="8" t="s">
        <v>728</v>
      </c>
      <c r="I32" s="26">
        <v>1</v>
      </c>
      <c r="J32" s="26">
        <v>1</v>
      </c>
      <c r="K32" s="30">
        <v>1</v>
      </c>
      <c r="L32" s="261" t="s">
        <v>731</v>
      </c>
      <c r="M32" s="30">
        <v>1</v>
      </c>
    </row>
    <row r="33" spans="1:13" ht="119.25" customHeight="1" thickTop="1" thickBot="1">
      <c r="A33" s="458"/>
      <c r="B33" s="533"/>
      <c r="C33" s="25" t="s">
        <v>351</v>
      </c>
      <c r="D33" s="8" t="s">
        <v>352</v>
      </c>
      <c r="E33" s="8" t="s">
        <v>703</v>
      </c>
      <c r="F33" s="10" t="s">
        <v>478</v>
      </c>
      <c r="G33" s="26">
        <v>1</v>
      </c>
      <c r="H33" s="8" t="s">
        <v>728</v>
      </c>
      <c r="I33" s="26">
        <v>1</v>
      </c>
      <c r="J33" s="26">
        <v>1.2</v>
      </c>
      <c r="K33" s="30">
        <v>1.2</v>
      </c>
      <c r="L33" s="262" t="s">
        <v>732</v>
      </c>
      <c r="M33" s="30">
        <v>1.2</v>
      </c>
    </row>
    <row r="34" spans="1:13" ht="99" customHeight="1" thickTop="1" thickBot="1">
      <c r="A34" s="458"/>
      <c r="B34" s="533"/>
      <c r="C34" s="25" t="s">
        <v>354</v>
      </c>
      <c r="D34" s="8" t="s">
        <v>355</v>
      </c>
      <c r="E34" s="8" t="s">
        <v>733</v>
      </c>
      <c r="F34" s="10" t="s">
        <v>478</v>
      </c>
      <c r="G34" s="26">
        <v>1</v>
      </c>
      <c r="H34" s="8" t="s">
        <v>734</v>
      </c>
      <c r="I34" s="26">
        <v>1</v>
      </c>
      <c r="J34" s="26">
        <v>1.2</v>
      </c>
      <c r="K34" s="30">
        <v>1.2</v>
      </c>
      <c r="L34" s="262" t="s">
        <v>735</v>
      </c>
      <c r="M34" s="30">
        <v>1.2</v>
      </c>
    </row>
    <row r="35" spans="1:13" ht="217.5" customHeight="1" thickTop="1" thickBot="1">
      <c r="A35" s="458"/>
      <c r="B35" s="533"/>
      <c r="C35" s="25" t="s">
        <v>357</v>
      </c>
      <c r="D35" s="8" t="s">
        <v>358</v>
      </c>
      <c r="E35" s="8" t="s">
        <v>736</v>
      </c>
      <c r="F35" s="10" t="s">
        <v>478</v>
      </c>
      <c r="G35" s="26">
        <v>1</v>
      </c>
      <c r="H35" s="8" t="s">
        <v>734</v>
      </c>
      <c r="I35" s="26">
        <v>1</v>
      </c>
      <c r="J35" s="26">
        <v>1</v>
      </c>
      <c r="K35" s="30">
        <v>1</v>
      </c>
      <c r="L35" s="262" t="s">
        <v>737</v>
      </c>
      <c r="M35" s="30">
        <v>1</v>
      </c>
    </row>
    <row r="36" spans="1:13" ht="15.75" thickTop="1"/>
  </sheetData>
  <mergeCells count="1517">
    <mergeCell ref="A20:A24"/>
    <mergeCell ref="B20:B24"/>
    <mergeCell ref="C21:C23"/>
    <mergeCell ref="A25:H25"/>
    <mergeCell ref="A26:A35"/>
    <mergeCell ref="B26:B30"/>
    <mergeCell ref="B31:B35"/>
    <mergeCell ref="XCQ15:XDA15"/>
    <mergeCell ref="XDB15:XDL15"/>
    <mergeCell ref="XDM15:XDQ15"/>
    <mergeCell ref="A16:A18"/>
    <mergeCell ref="B17:B18"/>
    <mergeCell ref="A19:H19"/>
    <mergeCell ref="XAC15:XAM15"/>
    <mergeCell ref="XAN15:XAX15"/>
    <mergeCell ref="XAY15:XBI15"/>
    <mergeCell ref="XBJ15:XBT15"/>
    <mergeCell ref="XBU15:XCE15"/>
    <mergeCell ref="XCF15:XCP15"/>
    <mergeCell ref="WXO15:WXY15"/>
    <mergeCell ref="WXZ15:WYJ15"/>
    <mergeCell ref="WYK15:WYU15"/>
    <mergeCell ref="WYV15:WZF15"/>
    <mergeCell ref="WZG15:WZQ15"/>
    <mergeCell ref="WZR15:XAB15"/>
    <mergeCell ref="WVA15:WVK15"/>
    <mergeCell ref="WVL15:WVV15"/>
    <mergeCell ref="WVW15:WWG15"/>
    <mergeCell ref="WWH15:WWR15"/>
    <mergeCell ref="WWS15:WXC15"/>
    <mergeCell ref="WXD15:WXN15"/>
    <mergeCell ref="WSM15:WSW15"/>
    <mergeCell ref="WSX15:WTH15"/>
    <mergeCell ref="WTI15:WTS15"/>
    <mergeCell ref="WTT15:WUD15"/>
    <mergeCell ref="WUE15:WUO15"/>
    <mergeCell ref="WUP15:WUZ15"/>
    <mergeCell ref="WPY15:WQI15"/>
    <mergeCell ref="WQJ15:WQT15"/>
    <mergeCell ref="WQU15:WRE15"/>
    <mergeCell ref="WRF15:WRP15"/>
    <mergeCell ref="WRQ15:WSA15"/>
    <mergeCell ref="WSB15:WSL15"/>
    <mergeCell ref="WNK15:WNU15"/>
    <mergeCell ref="WNV15:WOF15"/>
    <mergeCell ref="WOG15:WOQ15"/>
    <mergeCell ref="WOR15:WPB15"/>
    <mergeCell ref="WPC15:WPM15"/>
    <mergeCell ref="WPN15:WPX15"/>
    <mergeCell ref="WKW15:WLG15"/>
    <mergeCell ref="WLH15:WLR15"/>
    <mergeCell ref="WLS15:WMC15"/>
    <mergeCell ref="WMD15:WMN15"/>
    <mergeCell ref="WMO15:WMY15"/>
    <mergeCell ref="WMZ15:WNJ15"/>
    <mergeCell ref="WII15:WIS15"/>
    <mergeCell ref="WIT15:WJD15"/>
    <mergeCell ref="WJE15:WJO15"/>
    <mergeCell ref="WJP15:WJZ15"/>
    <mergeCell ref="WKA15:WKK15"/>
    <mergeCell ref="WKL15:WKV15"/>
    <mergeCell ref="WFU15:WGE15"/>
    <mergeCell ref="WGF15:WGP15"/>
    <mergeCell ref="WGQ15:WHA15"/>
    <mergeCell ref="WHB15:WHL15"/>
    <mergeCell ref="WHM15:WHW15"/>
    <mergeCell ref="WHX15:WIH15"/>
    <mergeCell ref="WDG15:WDQ15"/>
    <mergeCell ref="WDR15:WEB15"/>
    <mergeCell ref="WEC15:WEM15"/>
    <mergeCell ref="WEN15:WEX15"/>
    <mergeCell ref="WEY15:WFI15"/>
    <mergeCell ref="WFJ15:WFT15"/>
    <mergeCell ref="WAS15:WBC15"/>
    <mergeCell ref="WBD15:WBN15"/>
    <mergeCell ref="WBO15:WBY15"/>
    <mergeCell ref="WBZ15:WCJ15"/>
    <mergeCell ref="WCK15:WCU15"/>
    <mergeCell ref="WCV15:WDF15"/>
    <mergeCell ref="VYE15:VYO15"/>
    <mergeCell ref="VYP15:VYZ15"/>
    <mergeCell ref="VZA15:VZK15"/>
    <mergeCell ref="VZL15:VZV15"/>
    <mergeCell ref="VZW15:WAG15"/>
    <mergeCell ref="WAH15:WAR15"/>
    <mergeCell ref="VVQ15:VWA15"/>
    <mergeCell ref="VWB15:VWL15"/>
    <mergeCell ref="VWM15:VWW15"/>
    <mergeCell ref="VWX15:VXH15"/>
    <mergeCell ref="VXI15:VXS15"/>
    <mergeCell ref="VXT15:VYD15"/>
    <mergeCell ref="VTC15:VTM15"/>
    <mergeCell ref="VTN15:VTX15"/>
    <mergeCell ref="VTY15:VUI15"/>
    <mergeCell ref="VUJ15:VUT15"/>
    <mergeCell ref="VUU15:VVE15"/>
    <mergeCell ref="VVF15:VVP15"/>
    <mergeCell ref="VQO15:VQY15"/>
    <mergeCell ref="VQZ15:VRJ15"/>
    <mergeCell ref="VRK15:VRU15"/>
    <mergeCell ref="VRV15:VSF15"/>
    <mergeCell ref="VSG15:VSQ15"/>
    <mergeCell ref="VSR15:VTB15"/>
    <mergeCell ref="VOA15:VOK15"/>
    <mergeCell ref="VOL15:VOV15"/>
    <mergeCell ref="VOW15:VPG15"/>
    <mergeCell ref="VPH15:VPR15"/>
    <mergeCell ref="VPS15:VQC15"/>
    <mergeCell ref="VQD15:VQN15"/>
    <mergeCell ref="VLM15:VLW15"/>
    <mergeCell ref="VLX15:VMH15"/>
    <mergeCell ref="VMI15:VMS15"/>
    <mergeCell ref="VMT15:VND15"/>
    <mergeCell ref="VNE15:VNO15"/>
    <mergeCell ref="VNP15:VNZ15"/>
    <mergeCell ref="VIY15:VJI15"/>
    <mergeCell ref="VJJ15:VJT15"/>
    <mergeCell ref="VJU15:VKE15"/>
    <mergeCell ref="VKF15:VKP15"/>
    <mergeCell ref="VKQ15:VLA15"/>
    <mergeCell ref="VLB15:VLL15"/>
    <mergeCell ref="VGK15:VGU15"/>
    <mergeCell ref="VGV15:VHF15"/>
    <mergeCell ref="VHG15:VHQ15"/>
    <mergeCell ref="VHR15:VIB15"/>
    <mergeCell ref="VIC15:VIM15"/>
    <mergeCell ref="VIN15:VIX15"/>
    <mergeCell ref="VDW15:VEG15"/>
    <mergeCell ref="VEH15:VER15"/>
    <mergeCell ref="VES15:VFC15"/>
    <mergeCell ref="VFD15:VFN15"/>
    <mergeCell ref="VFO15:VFY15"/>
    <mergeCell ref="VFZ15:VGJ15"/>
    <mergeCell ref="VBI15:VBS15"/>
    <mergeCell ref="VBT15:VCD15"/>
    <mergeCell ref="VCE15:VCO15"/>
    <mergeCell ref="VCP15:VCZ15"/>
    <mergeCell ref="VDA15:VDK15"/>
    <mergeCell ref="VDL15:VDV15"/>
    <mergeCell ref="UYU15:UZE15"/>
    <mergeCell ref="UZF15:UZP15"/>
    <mergeCell ref="UZQ15:VAA15"/>
    <mergeCell ref="VAB15:VAL15"/>
    <mergeCell ref="VAM15:VAW15"/>
    <mergeCell ref="VAX15:VBH15"/>
    <mergeCell ref="UWG15:UWQ15"/>
    <mergeCell ref="UWR15:UXB15"/>
    <mergeCell ref="UXC15:UXM15"/>
    <mergeCell ref="UXN15:UXX15"/>
    <mergeCell ref="UXY15:UYI15"/>
    <mergeCell ref="UYJ15:UYT15"/>
    <mergeCell ref="UTS15:UUC15"/>
    <mergeCell ref="UUD15:UUN15"/>
    <mergeCell ref="UUO15:UUY15"/>
    <mergeCell ref="UUZ15:UVJ15"/>
    <mergeCell ref="UVK15:UVU15"/>
    <mergeCell ref="UVV15:UWF15"/>
    <mergeCell ref="URE15:URO15"/>
    <mergeCell ref="URP15:URZ15"/>
    <mergeCell ref="USA15:USK15"/>
    <mergeCell ref="USL15:USV15"/>
    <mergeCell ref="USW15:UTG15"/>
    <mergeCell ref="UTH15:UTR15"/>
    <mergeCell ref="UOQ15:UPA15"/>
    <mergeCell ref="UPB15:UPL15"/>
    <mergeCell ref="UPM15:UPW15"/>
    <mergeCell ref="UPX15:UQH15"/>
    <mergeCell ref="UQI15:UQS15"/>
    <mergeCell ref="UQT15:URD15"/>
    <mergeCell ref="UMC15:UMM15"/>
    <mergeCell ref="UMN15:UMX15"/>
    <mergeCell ref="UMY15:UNI15"/>
    <mergeCell ref="UNJ15:UNT15"/>
    <mergeCell ref="UNU15:UOE15"/>
    <mergeCell ref="UOF15:UOP15"/>
    <mergeCell ref="UJO15:UJY15"/>
    <mergeCell ref="UJZ15:UKJ15"/>
    <mergeCell ref="UKK15:UKU15"/>
    <mergeCell ref="UKV15:ULF15"/>
    <mergeCell ref="ULG15:ULQ15"/>
    <mergeCell ref="ULR15:UMB15"/>
    <mergeCell ref="UHA15:UHK15"/>
    <mergeCell ref="UHL15:UHV15"/>
    <mergeCell ref="UHW15:UIG15"/>
    <mergeCell ref="UIH15:UIR15"/>
    <mergeCell ref="UIS15:UJC15"/>
    <mergeCell ref="UJD15:UJN15"/>
    <mergeCell ref="UEM15:UEW15"/>
    <mergeCell ref="UEX15:UFH15"/>
    <mergeCell ref="UFI15:UFS15"/>
    <mergeCell ref="UFT15:UGD15"/>
    <mergeCell ref="UGE15:UGO15"/>
    <mergeCell ref="UGP15:UGZ15"/>
    <mergeCell ref="UBY15:UCI15"/>
    <mergeCell ref="UCJ15:UCT15"/>
    <mergeCell ref="UCU15:UDE15"/>
    <mergeCell ref="UDF15:UDP15"/>
    <mergeCell ref="UDQ15:UEA15"/>
    <mergeCell ref="UEB15:UEL15"/>
    <mergeCell ref="TZK15:TZU15"/>
    <mergeCell ref="TZV15:UAF15"/>
    <mergeCell ref="UAG15:UAQ15"/>
    <mergeCell ref="UAR15:UBB15"/>
    <mergeCell ref="UBC15:UBM15"/>
    <mergeCell ref="UBN15:UBX15"/>
    <mergeCell ref="TWW15:TXG15"/>
    <mergeCell ref="TXH15:TXR15"/>
    <mergeCell ref="TXS15:TYC15"/>
    <mergeCell ref="TYD15:TYN15"/>
    <mergeCell ref="TYO15:TYY15"/>
    <mergeCell ref="TYZ15:TZJ15"/>
    <mergeCell ref="TUI15:TUS15"/>
    <mergeCell ref="TUT15:TVD15"/>
    <mergeCell ref="TVE15:TVO15"/>
    <mergeCell ref="TVP15:TVZ15"/>
    <mergeCell ref="TWA15:TWK15"/>
    <mergeCell ref="TWL15:TWV15"/>
    <mergeCell ref="TRU15:TSE15"/>
    <mergeCell ref="TSF15:TSP15"/>
    <mergeCell ref="TSQ15:TTA15"/>
    <mergeCell ref="TTB15:TTL15"/>
    <mergeCell ref="TTM15:TTW15"/>
    <mergeCell ref="TTX15:TUH15"/>
    <mergeCell ref="TPG15:TPQ15"/>
    <mergeCell ref="TPR15:TQB15"/>
    <mergeCell ref="TQC15:TQM15"/>
    <mergeCell ref="TQN15:TQX15"/>
    <mergeCell ref="TQY15:TRI15"/>
    <mergeCell ref="TRJ15:TRT15"/>
    <mergeCell ref="TMS15:TNC15"/>
    <mergeCell ref="TND15:TNN15"/>
    <mergeCell ref="TNO15:TNY15"/>
    <mergeCell ref="TNZ15:TOJ15"/>
    <mergeCell ref="TOK15:TOU15"/>
    <mergeCell ref="TOV15:TPF15"/>
    <mergeCell ref="TKE15:TKO15"/>
    <mergeCell ref="TKP15:TKZ15"/>
    <mergeCell ref="TLA15:TLK15"/>
    <mergeCell ref="TLL15:TLV15"/>
    <mergeCell ref="TLW15:TMG15"/>
    <mergeCell ref="TMH15:TMR15"/>
    <mergeCell ref="THQ15:TIA15"/>
    <mergeCell ref="TIB15:TIL15"/>
    <mergeCell ref="TIM15:TIW15"/>
    <mergeCell ref="TIX15:TJH15"/>
    <mergeCell ref="TJI15:TJS15"/>
    <mergeCell ref="TJT15:TKD15"/>
    <mergeCell ref="TFC15:TFM15"/>
    <mergeCell ref="TFN15:TFX15"/>
    <mergeCell ref="TFY15:TGI15"/>
    <mergeCell ref="TGJ15:TGT15"/>
    <mergeCell ref="TGU15:THE15"/>
    <mergeCell ref="THF15:THP15"/>
    <mergeCell ref="TCO15:TCY15"/>
    <mergeCell ref="TCZ15:TDJ15"/>
    <mergeCell ref="TDK15:TDU15"/>
    <mergeCell ref="TDV15:TEF15"/>
    <mergeCell ref="TEG15:TEQ15"/>
    <mergeCell ref="TER15:TFB15"/>
    <mergeCell ref="TAA15:TAK15"/>
    <mergeCell ref="TAL15:TAV15"/>
    <mergeCell ref="TAW15:TBG15"/>
    <mergeCell ref="TBH15:TBR15"/>
    <mergeCell ref="TBS15:TCC15"/>
    <mergeCell ref="TCD15:TCN15"/>
    <mergeCell ref="SXM15:SXW15"/>
    <mergeCell ref="SXX15:SYH15"/>
    <mergeCell ref="SYI15:SYS15"/>
    <mergeCell ref="SYT15:SZD15"/>
    <mergeCell ref="SZE15:SZO15"/>
    <mergeCell ref="SZP15:SZZ15"/>
    <mergeCell ref="SUY15:SVI15"/>
    <mergeCell ref="SVJ15:SVT15"/>
    <mergeCell ref="SVU15:SWE15"/>
    <mergeCell ref="SWF15:SWP15"/>
    <mergeCell ref="SWQ15:SXA15"/>
    <mergeCell ref="SXB15:SXL15"/>
    <mergeCell ref="SSK15:SSU15"/>
    <mergeCell ref="SSV15:STF15"/>
    <mergeCell ref="STG15:STQ15"/>
    <mergeCell ref="STR15:SUB15"/>
    <mergeCell ref="SUC15:SUM15"/>
    <mergeCell ref="SUN15:SUX15"/>
    <mergeCell ref="SPW15:SQG15"/>
    <mergeCell ref="SQH15:SQR15"/>
    <mergeCell ref="SQS15:SRC15"/>
    <mergeCell ref="SRD15:SRN15"/>
    <mergeCell ref="SRO15:SRY15"/>
    <mergeCell ref="SRZ15:SSJ15"/>
    <mergeCell ref="SNI15:SNS15"/>
    <mergeCell ref="SNT15:SOD15"/>
    <mergeCell ref="SOE15:SOO15"/>
    <mergeCell ref="SOP15:SOZ15"/>
    <mergeCell ref="SPA15:SPK15"/>
    <mergeCell ref="SPL15:SPV15"/>
    <mergeCell ref="SKU15:SLE15"/>
    <mergeCell ref="SLF15:SLP15"/>
    <mergeCell ref="SLQ15:SMA15"/>
    <mergeCell ref="SMB15:SML15"/>
    <mergeCell ref="SMM15:SMW15"/>
    <mergeCell ref="SMX15:SNH15"/>
    <mergeCell ref="SIG15:SIQ15"/>
    <mergeCell ref="SIR15:SJB15"/>
    <mergeCell ref="SJC15:SJM15"/>
    <mergeCell ref="SJN15:SJX15"/>
    <mergeCell ref="SJY15:SKI15"/>
    <mergeCell ref="SKJ15:SKT15"/>
    <mergeCell ref="SFS15:SGC15"/>
    <mergeCell ref="SGD15:SGN15"/>
    <mergeCell ref="SGO15:SGY15"/>
    <mergeCell ref="SGZ15:SHJ15"/>
    <mergeCell ref="SHK15:SHU15"/>
    <mergeCell ref="SHV15:SIF15"/>
    <mergeCell ref="SDE15:SDO15"/>
    <mergeCell ref="SDP15:SDZ15"/>
    <mergeCell ref="SEA15:SEK15"/>
    <mergeCell ref="SEL15:SEV15"/>
    <mergeCell ref="SEW15:SFG15"/>
    <mergeCell ref="SFH15:SFR15"/>
    <mergeCell ref="SAQ15:SBA15"/>
    <mergeCell ref="SBB15:SBL15"/>
    <mergeCell ref="SBM15:SBW15"/>
    <mergeCell ref="SBX15:SCH15"/>
    <mergeCell ref="SCI15:SCS15"/>
    <mergeCell ref="SCT15:SDD15"/>
    <mergeCell ref="RYC15:RYM15"/>
    <mergeCell ref="RYN15:RYX15"/>
    <mergeCell ref="RYY15:RZI15"/>
    <mergeCell ref="RZJ15:RZT15"/>
    <mergeCell ref="RZU15:SAE15"/>
    <mergeCell ref="SAF15:SAP15"/>
    <mergeCell ref="RVO15:RVY15"/>
    <mergeCell ref="RVZ15:RWJ15"/>
    <mergeCell ref="RWK15:RWU15"/>
    <mergeCell ref="RWV15:RXF15"/>
    <mergeCell ref="RXG15:RXQ15"/>
    <mergeCell ref="RXR15:RYB15"/>
    <mergeCell ref="RTA15:RTK15"/>
    <mergeCell ref="RTL15:RTV15"/>
    <mergeCell ref="RTW15:RUG15"/>
    <mergeCell ref="RUH15:RUR15"/>
    <mergeCell ref="RUS15:RVC15"/>
    <mergeCell ref="RVD15:RVN15"/>
    <mergeCell ref="RQM15:RQW15"/>
    <mergeCell ref="RQX15:RRH15"/>
    <mergeCell ref="RRI15:RRS15"/>
    <mergeCell ref="RRT15:RSD15"/>
    <mergeCell ref="RSE15:RSO15"/>
    <mergeCell ref="RSP15:RSZ15"/>
    <mergeCell ref="RNY15:ROI15"/>
    <mergeCell ref="ROJ15:ROT15"/>
    <mergeCell ref="ROU15:RPE15"/>
    <mergeCell ref="RPF15:RPP15"/>
    <mergeCell ref="RPQ15:RQA15"/>
    <mergeCell ref="RQB15:RQL15"/>
    <mergeCell ref="RLK15:RLU15"/>
    <mergeCell ref="RLV15:RMF15"/>
    <mergeCell ref="RMG15:RMQ15"/>
    <mergeCell ref="RMR15:RNB15"/>
    <mergeCell ref="RNC15:RNM15"/>
    <mergeCell ref="RNN15:RNX15"/>
    <mergeCell ref="RIW15:RJG15"/>
    <mergeCell ref="RJH15:RJR15"/>
    <mergeCell ref="RJS15:RKC15"/>
    <mergeCell ref="RKD15:RKN15"/>
    <mergeCell ref="RKO15:RKY15"/>
    <mergeCell ref="RKZ15:RLJ15"/>
    <mergeCell ref="RGI15:RGS15"/>
    <mergeCell ref="RGT15:RHD15"/>
    <mergeCell ref="RHE15:RHO15"/>
    <mergeCell ref="RHP15:RHZ15"/>
    <mergeCell ref="RIA15:RIK15"/>
    <mergeCell ref="RIL15:RIV15"/>
    <mergeCell ref="RDU15:REE15"/>
    <mergeCell ref="REF15:REP15"/>
    <mergeCell ref="REQ15:RFA15"/>
    <mergeCell ref="RFB15:RFL15"/>
    <mergeCell ref="RFM15:RFW15"/>
    <mergeCell ref="RFX15:RGH15"/>
    <mergeCell ref="RBG15:RBQ15"/>
    <mergeCell ref="RBR15:RCB15"/>
    <mergeCell ref="RCC15:RCM15"/>
    <mergeCell ref="RCN15:RCX15"/>
    <mergeCell ref="RCY15:RDI15"/>
    <mergeCell ref="RDJ15:RDT15"/>
    <mergeCell ref="QYS15:QZC15"/>
    <mergeCell ref="QZD15:QZN15"/>
    <mergeCell ref="QZO15:QZY15"/>
    <mergeCell ref="QZZ15:RAJ15"/>
    <mergeCell ref="RAK15:RAU15"/>
    <mergeCell ref="RAV15:RBF15"/>
    <mergeCell ref="QWE15:QWO15"/>
    <mergeCell ref="QWP15:QWZ15"/>
    <mergeCell ref="QXA15:QXK15"/>
    <mergeCell ref="QXL15:QXV15"/>
    <mergeCell ref="QXW15:QYG15"/>
    <mergeCell ref="QYH15:QYR15"/>
    <mergeCell ref="QTQ15:QUA15"/>
    <mergeCell ref="QUB15:QUL15"/>
    <mergeCell ref="QUM15:QUW15"/>
    <mergeCell ref="QUX15:QVH15"/>
    <mergeCell ref="QVI15:QVS15"/>
    <mergeCell ref="QVT15:QWD15"/>
    <mergeCell ref="QRC15:QRM15"/>
    <mergeCell ref="QRN15:QRX15"/>
    <mergeCell ref="QRY15:QSI15"/>
    <mergeCell ref="QSJ15:QST15"/>
    <mergeCell ref="QSU15:QTE15"/>
    <mergeCell ref="QTF15:QTP15"/>
    <mergeCell ref="QOO15:QOY15"/>
    <mergeCell ref="QOZ15:QPJ15"/>
    <mergeCell ref="QPK15:QPU15"/>
    <mergeCell ref="QPV15:QQF15"/>
    <mergeCell ref="QQG15:QQQ15"/>
    <mergeCell ref="QQR15:QRB15"/>
    <mergeCell ref="QMA15:QMK15"/>
    <mergeCell ref="QML15:QMV15"/>
    <mergeCell ref="QMW15:QNG15"/>
    <mergeCell ref="QNH15:QNR15"/>
    <mergeCell ref="QNS15:QOC15"/>
    <mergeCell ref="QOD15:QON15"/>
    <mergeCell ref="QJM15:QJW15"/>
    <mergeCell ref="QJX15:QKH15"/>
    <mergeCell ref="QKI15:QKS15"/>
    <mergeCell ref="QKT15:QLD15"/>
    <mergeCell ref="QLE15:QLO15"/>
    <mergeCell ref="QLP15:QLZ15"/>
    <mergeCell ref="QGY15:QHI15"/>
    <mergeCell ref="QHJ15:QHT15"/>
    <mergeCell ref="QHU15:QIE15"/>
    <mergeCell ref="QIF15:QIP15"/>
    <mergeCell ref="QIQ15:QJA15"/>
    <mergeCell ref="QJB15:QJL15"/>
    <mergeCell ref="QEK15:QEU15"/>
    <mergeCell ref="QEV15:QFF15"/>
    <mergeCell ref="QFG15:QFQ15"/>
    <mergeCell ref="QFR15:QGB15"/>
    <mergeCell ref="QGC15:QGM15"/>
    <mergeCell ref="QGN15:QGX15"/>
    <mergeCell ref="QBW15:QCG15"/>
    <mergeCell ref="QCH15:QCR15"/>
    <mergeCell ref="QCS15:QDC15"/>
    <mergeCell ref="QDD15:QDN15"/>
    <mergeCell ref="QDO15:QDY15"/>
    <mergeCell ref="QDZ15:QEJ15"/>
    <mergeCell ref="PZI15:PZS15"/>
    <mergeCell ref="PZT15:QAD15"/>
    <mergeCell ref="QAE15:QAO15"/>
    <mergeCell ref="QAP15:QAZ15"/>
    <mergeCell ref="QBA15:QBK15"/>
    <mergeCell ref="QBL15:QBV15"/>
    <mergeCell ref="PWU15:PXE15"/>
    <mergeCell ref="PXF15:PXP15"/>
    <mergeCell ref="PXQ15:PYA15"/>
    <mergeCell ref="PYB15:PYL15"/>
    <mergeCell ref="PYM15:PYW15"/>
    <mergeCell ref="PYX15:PZH15"/>
    <mergeCell ref="PUG15:PUQ15"/>
    <mergeCell ref="PUR15:PVB15"/>
    <mergeCell ref="PVC15:PVM15"/>
    <mergeCell ref="PVN15:PVX15"/>
    <mergeCell ref="PVY15:PWI15"/>
    <mergeCell ref="PWJ15:PWT15"/>
    <mergeCell ref="PRS15:PSC15"/>
    <mergeCell ref="PSD15:PSN15"/>
    <mergeCell ref="PSO15:PSY15"/>
    <mergeCell ref="PSZ15:PTJ15"/>
    <mergeCell ref="PTK15:PTU15"/>
    <mergeCell ref="PTV15:PUF15"/>
    <mergeCell ref="PPE15:PPO15"/>
    <mergeCell ref="PPP15:PPZ15"/>
    <mergeCell ref="PQA15:PQK15"/>
    <mergeCell ref="PQL15:PQV15"/>
    <mergeCell ref="PQW15:PRG15"/>
    <mergeCell ref="PRH15:PRR15"/>
    <mergeCell ref="PMQ15:PNA15"/>
    <mergeCell ref="PNB15:PNL15"/>
    <mergeCell ref="PNM15:PNW15"/>
    <mergeCell ref="PNX15:POH15"/>
    <mergeCell ref="POI15:POS15"/>
    <mergeCell ref="POT15:PPD15"/>
    <mergeCell ref="PKC15:PKM15"/>
    <mergeCell ref="PKN15:PKX15"/>
    <mergeCell ref="PKY15:PLI15"/>
    <mergeCell ref="PLJ15:PLT15"/>
    <mergeCell ref="PLU15:PME15"/>
    <mergeCell ref="PMF15:PMP15"/>
    <mergeCell ref="PHO15:PHY15"/>
    <mergeCell ref="PHZ15:PIJ15"/>
    <mergeCell ref="PIK15:PIU15"/>
    <mergeCell ref="PIV15:PJF15"/>
    <mergeCell ref="PJG15:PJQ15"/>
    <mergeCell ref="PJR15:PKB15"/>
    <mergeCell ref="PFA15:PFK15"/>
    <mergeCell ref="PFL15:PFV15"/>
    <mergeCell ref="PFW15:PGG15"/>
    <mergeCell ref="PGH15:PGR15"/>
    <mergeCell ref="PGS15:PHC15"/>
    <mergeCell ref="PHD15:PHN15"/>
    <mergeCell ref="PCM15:PCW15"/>
    <mergeCell ref="PCX15:PDH15"/>
    <mergeCell ref="PDI15:PDS15"/>
    <mergeCell ref="PDT15:PED15"/>
    <mergeCell ref="PEE15:PEO15"/>
    <mergeCell ref="PEP15:PEZ15"/>
    <mergeCell ref="OZY15:PAI15"/>
    <mergeCell ref="PAJ15:PAT15"/>
    <mergeCell ref="PAU15:PBE15"/>
    <mergeCell ref="PBF15:PBP15"/>
    <mergeCell ref="PBQ15:PCA15"/>
    <mergeCell ref="PCB15:PCL15"/>
    <mergeCell ref="OXK15:OXU15"/>
    <mergeCell ref="OXV15:OYF15"/>
    <mergeCell ref="OYG15:OYQ15"/>
    <mergeCell ref="OYR15:OZB15"/>
    <mergeCell ref="OZC15:OZM15"/>
    <mergeCell ref="OZN15:OZX15"/>
    <mergeCell ref="OUW15:OVG15"/>
    <mergeCell ref="OVH15:OVR15"/>
    <mergeCell ref="OVS15:OWC15"/>
    <mergeCell ref="OWD15:OWN15"/>
    <mergeCell ref="OWO15:OWY15"/>
    <mergeCell ref="OWZ15:OXJ15"/>
    <mergeCell ref="OSI15:OSS15"/>
    <mergeCell ref="OST15:OTD15"/>
    <mergeCell ref="OTE15:OTO15"/>
    <mergeCell ref="OTP15:OTZ15"/>
    <mergeCell ref="OUA15:OUK15"/>
    <mergeCell ref="OUL15:OUV15"/>
    <mergeCell ref="OPU15:OQE15"/>
    <mergeCell ref="OQF15:OQP15"/>
    <mergeCell ref="OQQ15:ORA15"/>
    <mergeCell ref="ORB15:ORL15"/>
    <mergeCell ref="ORM15:ORW15"/>
    <mergeCell ref="ORX15:OSH15"/>
    <mergeCell ref="ONG15:ONQ15"/>
    <mergeCell ref="ONR15:OOB15"/>
    <mergeCell ref="OOC15:OOM15"/>
    <mergeCell ref="OON15:OOX15"/>
    <mergeCell ref="OOY15:OPI15"/>
    <mergeCell ref="OPJ15:OPT15"/>
    <mergeCell ref="OKS15:OLC15"/>
    <mergeCell ref="OLD15:OLN15"/>
    <mergeCell ref="OLO15:OLY15"/>
    <mergeCell ref="OLZ15:OMJ15"/>
    <mergeCell ref="OMK15:OMU15"/>
    <mergeCell ref="OMV15:ONF15"/>
    <mergeCell ref="OIE15:OIO15"/>
    <mergeCell ref="OIP15:OIZ15"/>
    <mergeCell ref="OJA15:OJK15"/>
    <mergeCell ref="OJL15:OJV15"/>
    <mergeCell ref="OJW15:OKG15"/>
    <mergeCell ref="OKH15:OKR15"/>
    <mergeCell ref="OFQ15:OGA15"/>
    <mergeCell ref="OGB15:OGL15"/>
    <mergeCell ref="OGM15:OGW15"/>
    <mergeCell ref="OGX15:OHH15"/>
    <mergeCell ref="OHI15:OHS15"/>
    <mergeCell ref="OHT15:OID15"/>
    <mergeCell ref="ODC15:ODM15"/>
    <mergeCell ref="ODN15:ODX15"/>
    <mergeCell ref="ODY15:OEI15"/>
    <mergeCell ref="OEJ15:OET15"/>
    <mergeCell ref="OEU15:OFE15"/>
    <mergeCell ref="OFF15:OFP15"/>
    <mergeCell ref="OAO15:OAY15"/>
    <mergeCell ref="OAZ15:OBJ15"/>
    <mergeCell ref="OBK15:OBU15"/>
    <mergeCell ref="OBV15:OCF15"/>
    <mergeCell ref="OCG15:OCQ15"/>
    <mergeCell ref="OCR15:ODB15"/>
    <mergeCell ref="NYA15:NYK15"/>
    <mergeCell ref="NYL15:NYV15"/>
    <mergeCell ref="NYW15:NZG15"/>
    <mergeCell ref="NZH15:NZR15"/>
    <mergeCell ref="NZS15:OAC15"/>
    <mergeCell ref="OAD15:OAN15"/>
    <mergeCell ref="NVM15:NVW15"/>
    <mergeCell ref="NVX15:NWH15"/>
    <mergeCell ref="NWI15:NWS15"/>
    <mergeCell ref="NWT15:NXD15"/>
    <mergeCell ref="NXE15:NXO15"/>
    <mergeCell ref="NXP15:NXZ15"/>
    <mergeCell ref="NSY15:NTI15"/>
    <mergeCell ref="NTJ15:NTT15"/>
    <mergeCell ref="NTU15:NUE15"/>
    <mergeCell ref="NUF15:NUP15"/>
    <mergeCell ref="NUQ15:NVA15"/>
    <mergeCell ref="NVB15:NVL15"/>
    <mergeCell ref="NQK15:NQU15"/>
    <mergeCell ref="NQV15:NRF15"/>
    <mergeCell ref="NRG15:NRQ15"/>
    <mergeCell ref="NRR15:NSB15"/>
    <mergeCell ref="NSC15:NSM15"/>
    <mergeCell ref="NSN15:NSX15"/>
    <mergeCell ref="NNW15:NOG15"/>
    <mergeCell ref="NOH15:NOR15"/>
    <mergeCell ref="NOS15:NPC15"/>
    <mergeCell ref="NPD15:NPN15"/>
    <mergeCell ref="NPO15:NPY15"/>
    <mergeCell ref="NPZ15:NQJ15"/>
    <mergeCell ref="NLI15:NLS15"/>
    <mergeCell ref="NLT15:NMD15"/>
    <mergeCell ref="NME15:NMO15"/>
    <mergeCell ref="NMP15:NMZ15"/>
    <mergeCell ref="NNA15:NNK15"/>
    <mergeCell ref="NNL15:NNV15"/>
    <mergeCell ref="NIU15:NJE15"/>
    <mergeCell ref="NJF15:NJP15"/>
    <mergeCell ref="NJQ15:NKA15"/>
    <mergeCell ref="NKB15:NKL15"/>
    <mergeCell ref="NKM15:NKW15"/>
    <mergeCell ref="NKX15:NLH15"/>
    <mergeCell ref="NGG15:NGQ15"/>
    <mergeCell ref="NGR15:NHB15"/>
    <mergeCell ref="NHC15:NHM15"/>
    <mergeCell ref="NHN15:NHX15"/>
    <mergeCell ref="NHY15:NII15"/>
    <mergeCell ref="NIJ15:NIT15"/>
    <mergeCell ref="NDS15:NEC15"/>
    <mergeCell ref="NED15:NEN15"/>
    <mergeCell ref="NEO15:NEY15"/>
    <mergeCell ref="NEZ15:NFJ15"/>
    <mergeCell ref="NFK15:NFU15"/>
    <mergeCell ref="NFV15:NGF15"/>
    <mergeCell ref="NBE15:NBO15"/>
    <mergeCell ref="NBP15:NBZ15"/>
    <mergeCell ref="NCA15:NCK15"/>
    <mergeCell ref="NCL15:NCV15"/>
    <mergeCell ref="NCW15:NDG15"/>
    <mergeCell ref="NDH15:NDR15"/>
    <mergeCell ref="MYQ15:MZA15"/>
    <mergeCell ref="MZB15:MZL15"/>
    <mergeCell ref="MZM15:MZW15"/>
    <mergeCell ref="MZX15:NAH15"/>
    <mergeCell ref="NAI15:NAS15"/>
    <mergeCell ref="NAT15:NBD15"/>
    <mergeCell ref="MWC15:MWM15"/>
    <mergeCell ref="MWN15:MWX15"/>
    <mergeCell ref="MWY15:MXI15"/>
    <mergeCell ref="MXJ15:MXT15"/>
    <mergeCell ref="MXU15:MYE15"/>
    <mergeCell ref="MYF15:MYP15"/>
    <mergeCell ref="MTO15:MTY15"/>
    <mergeCell ref="MTZ15:MUJ15"/>
    <mergeCell ref="MUK15:MUU15"/>
    <mergeCell ref="MUV15:MVF15"/>
    <mergeCell ref="MVG15:MVQ15"/>
    <mergeCell ref="MVR15:MWB15"/>
    <mergeCell ref="MRA15:MRK15"/>
    <mergeCell ref="MRL15:MRV15"/>
    <mergeCell ref="MRW15:MSG15"/>
    <mergeCell ref="MSH15:MSR15"/>
    <mergeCell ref="MSS15:MTC15"/>
    <mergeCell ref="MTD15:MTN15"/>
    <mergeCell ref="MOM15:MOW15"/>
    <mergeCell ref="MOX15:MPH15"/>
    <mergeCell ref="MPI15:MPS15"/>
    <mergeCell ref="MPT15:MQD15"/>
    <mergeCell ref="MQE15:MQO15"/>
    <mergeCell ref="MQP15:MQZ15"/>
    <mergeCell ref="MLY15:MMI15"/>
    <mergeCell ref="MMJ15:MMT15"/>
    <mergeCell ref="MMU15:MNE15"/>
    <mergeCell ref="MNF15:MNP15"/>
    <mergeCell ref="MNQ15:MOA15"/>
    <mergeCell ref="MOB15:MOL15"/>
    <mergeCell ref="MJK15:MJU15"/>
    <mergeCell ref="MJV15:MKF15"/>
    <mergeCell ref="MKG15:MKQ15"/>
    <mergeCell ref="MKR15:MLB15"/>
    <mergeCell ref="MLC15:MLM15"/>
    <mergeCell ref="MLN15:MLX15"/>
    <mergeCell ref="MGW15:MHG15"/>
    <mergeCell ref="MHH15:MHR15"/>
    <mergeCell ref="MHS15:MIC15"/>
    <mergeCell ref="MID15:MIN15"/>
    <mergeCell ref="MIO15:MIY15"/>
    <mergeCell ref="MIZ15:MJJ15"/>
    <mergeCell ref="MEI15:MES15"/>
    <mergeCell ref="MET15:MFD15"/>
    <mergeCell ref="MFE15:MFO15"/>
    <mergeCell ref="MFP15:MFZ15"/>
    <mergeCell ref="MGA15:MGK15"/>
    <mergeCell ref="MGL15:MGV15"/>
    <mergeCell ref="MBU15:MCE15"/>
    <mergeCell ref="MCF15:MCP15"/>
    <mergeCell ref="MCQ15:MDA15"/>
    <mergeCell ref="MDB15:MDL15"/>
    <mergeCell ref="MDM15:MDW15"/>
    <mergeCell ref="MDX15:MEH15"/>
    <mergeCell ref="LZG15:LZQ15"/>
    <mergeCell ref="LZR15:MAB15"/>
    <mergeCell ref="MAC15:MAM15"/>
    <mergeCell ref="MAN15:MAX15"/>
    <mergeCell ref="MAY15:MBI15"/>
    <mergeCell ref="MBJ15:MBT15"/>
    <mergeCell ref="LWS15:LXC15"/>
    <mergeCell ref="LXD15:LXN15"/>
    <mergeCell ref="LXO15:LXY15"/>
    <mergeCell ref="LXZ15:LYJ15"/>
    <mergeCell ref="LYK15:LYU15"/>
    <mergeCell ref="LYV15:LZF15"/>
    <mergeCell ref="LUE15:LUO15"/>
    <mergeCell ref="LUP15:LUZ15"/>
    <mergeCell ref="LVA15:LVK15"/>
    <mergeCell ref="LVL15:LVV15"/>
    <mergeCell ref="LVW15:LWG15"/>
    <mergeCell ref="LWH15:LWR15"/>
    <mergeCell ref="LRQ15:LSA15"/>
    <mergeCell ref="LSB15:LSL15"/>
    <mergeCell ref="LSM15:LSW15"/>
    <mergeCell ref="LSX15:LTH15"/>
    <mergeCell ref="LTI15:LTS15"/>
    <mergeCell ref="LTT15:LUD15"/>
    <mergeCell ref="LPC15:LPM15"/>
    <mergeCell ref="LPN15:LPX15"/>
    <mergeCell ref="LPY15:LQI15"/>
    <mergeCell ref="LQJ15:LQT15"/>
    <mergeCell ref="LQU15:LRE15"/>
    <mergeCell ref="LRF15:LRP15"/>
    <mergeCell ref="LMO15:LMY15"/>
    <mergeCell ref="LMZ15:LNJ15"/>
    <mergeCell ref="LNK15:LNU15"/>
    <mergeCell ref="LNV15:LOF15"/>
    <mergeCell ref="LOG15:LOQ15"/>
    <mergeCell ref="LOR15:LPB15"/>
    <mergeCell ref="LKA15:LKK15"/>
    <mergeCell ref="LKL15:LKV15"/>
    <mergeCell ref="LKW15:LLG15"/>
    <mergeCell ref="LLH15:LLR15"/>
    <mergeCell ref="LLS15:LMC15"/>
    <mergeCell ref="LMD15:LMN15"/>
    <mergeCell ref="LHM15:LHW15"/>
    <mergeCell ref="LHX15:LIH15"/>
    <mergeCell ref="LII15:LIS15"/>
    <mergeCell ref="LIT15:LJD15"/>
    <mergeCell ref="LJE15:LJO15"/>
    <mergeCell ref="LJP15:LJZ15"/>
    <mergeCell ref="LEY15:LFI15"/>
    <mergeCell ref="LFJ15:LFT15"/>
    <mergeCell ref="LFU15:LGE15"/>
    <mergeCell ref="LGF15:LGP15"/>
    <mergeCell ref="LGQ15:LHA15"/>
    <mergeCell ref="LHB15:LHL15"/>
    <mergeCell ref="LCK15:LCU15"/>
    <mergeCell ref="LCV15:LDF15"/>
    <mergeCell ref="LDG15:LDQ15"/>
    <mergeCell ref="LDR15:LEB15"/>
    <mergeCell ref="LEC15:LEM15"/>
    <mergeCell ref="LEN15:LEX15"/>
    <mergeCell ref="KZW15:LAG15"/>
    <mergeCell ref="LAH15:LAR15"/>
    <mergeCell ref="LAS15:LBC15"/>
    <mergeCell ref="LBD15:LBN15"/>
    <mergeCell ref="LBO15:LBY15"/>
    <mergeCell ref="LBZ15:LCJ15"/>
    <mergeCell ref="KXI15:KXS15"/>
    <mergeCell ref="KXT15:KYD15"/>
    <mergeCell ref="KYE15:KYO15"/>
    <mergeCell ref="KYP15:KYZ15"/>
    <mergeCell ref="KZA15:KZK15"/>
    <mergeCell ref="KZL15:KZV15"/>
    <mergeCell ref="KUU15:KVE15"/>
    <mergeCell ref="KVF15:KVP15"/>
    <mergeCell ref="KVQ15:KWA15"/>
    <mergeCell ref="KWB15:KWL15"/>
    <mergeCell ref="KWM15:KWW15"/>
    <mergeCell ref="KWX15:KXH15"/>
    <mergeCell ref="KSG15:KSQ15"/>
    <mergeCell ref="KSR15:KTB15"/>
    <mergeCell ref="KTC15:KTM15"/>
    <mergeCell ref="KTN15:KTX15"/>
    <mergeCell ref="KTY15:KUI15"/>
    <mergeCell ref="KUJ15:KUT15"/>
    <mergeCell ref="KPS15:KQC15"/>
    <mergeCell ref="KQD15:KQN15"/>
    <mergeCell ref="KQO15:KQY15"/>
    <mergeCell ref="KQZ15:KRJ15"/>
    <mergeCell ref="KRK15:KRU15"/>
    <mergeCell ref="KRV15:KSF15"/>
    <mergeCell ref="KNE15:KNO15"/>
    <mergeCell ref="KNP15:KNZ15"/>
    <mergeCell ref="KOA15:KOK15"/>
    <mergeCell ref="KOL15:KOV15"/>
    <mergeCell ref="KOW15:KPG15"/>
    <mergeCell ref="KPH15:KPR15"/>
    <mergeCell ref="KKQ15:KLA15"/>
    <mergeCell ref="KLB15:KLL15"/>
    <mergeCell ref="KLM15:KLW15"/>
    <mergeCell ref="KLX15:KMH15"/>
    <mergeCell ref="KMI15:KMS15"/>
    <mergeCell ref="KMT15:KND15"/>
    <mergeCell ref="KIC15:KIM15"/>
    <mergeCell ref="KIN15:KIX15"/>
    <mergeCell ref="KIY15:KJI15"/>
    <mergeCell ref="KJJ15:KJT15"/>
    <mergeCell ref="KJU15:KKE15"/>
    <mergeCell ref="KKF15:KKP15"/>
    <mergeCell ref="KFO15:KFY15"/>
    <mergeCell ref="KFZ15:KGJ15"/>
    <mergeCell ref="KGK15:KGU15"/>
    <mergeCell ref="KGV15:KHF15"/>
    <mergeCell ref="KHG15:KHQ15"/>
    <mergeCell ref="KHR15:KIB15"/>
    <mergeCell ref="KDA15:KDK15"/>
    <mergeCell ref="KDL15:KDV15"/>
    <mergeCell ref="KDW15:KEG15"/>
    <mergeCell ref="KEH15:KER15"/>
    <mergeCell ref="KES15:KFC15"/>
    <mergeCell ref="KFD15:KFN15"/>
    <mergeCell ref="KAM15:KAW15"/>
    <mergeCell ref="KAX15:KBH15"/>
    <mergeCell ref="KBI15:KBS15"/>
    <mergeCell ref="KBT15:KCD15"/>
    <mergeCell ref="KCE15:KCO15"/>
    <mergeCell ref="KCP15:KCZ15"/>
    <mergeCell ref="JXY15:JYI15"/>
    <mergeCell ref="JYJ15:JYT15"/>
    <mergeCell ref="JYU15:JZE15"/>
    <mergeCell ref="JZF15:JZP15"/>
    <mergeCell ref="JZQ15:KAA15"/>
    <mergeCell ref="KAB15:KAL15"/>
    <mergeCell ref="JVK15:JVU15"/>
    <mergeCell ref="JVV15:JWF15"/>
    <mergeCell ref="JWG15:JWQ15"/>
    <mergeCell ref="JWR15:JXB15"/>
    <mergeCell ref="JXC15:JXM15"/>
    <mergeCell ref="JXN15:JXX15"/>
    <mergeCell ref="JSW15:JTG15"/>
    <mergeCell ref="JTH15:JTR15"/>
    <mergeCell ref="JTS15:JUC15"/>
    <mergeCell ref="JUD15:JUN15"/>
    <mergeCell ref="JUO15:JUY15"/>
    <mergeCell ref="JUZ15:JVJ15"/>
    <mergeCell ref="JQI15:JQS15"/>
    <mergeCell ref="JQT15:JRD15"/>
    <mergeCell ref="JRE15:JRO15"/>
    <mergeCell ref="JRP15:JRZ15"/>
    <mergeCell ref="JSA15:JSK15"/>
    <mergeCell ref="JSL15:JSV15"/>
    <mergeCell ref="JNU15:JOE15"/>
    <mergeCell ref="JOF15:JOP15"/>
    <mergeCell ref="JOQ15:JPA15"/>
    <mergeCell ref="JPB15:JPL15"/>
    <mergeCell ref="JPM15:JPW15"/>
    <mergeCell ref="JPX15:JQH15"/>
    <mergeCell ref="JLG15:JLQ15"/>
    <mergeCell ref="JLR15:JMB15"/>
    <mergeCell ref="JMC15:JMM15"/>
    <mergeCell ref="JMN15:JMX15"/>
    <mergeCell ref="JMY15:JNI15"/>
    <mergeCell ref="JNJ15:JNT15"/>
    <mergeCell ref="JIS15:JJC15"/>
    <mergeCell ref="JJD15:JJN15"/>
    <mergeCell ref="JJO15:JJY15"/>
    <mergeCell ref="JJZ15:JKJ15"/>
    <mergeCell ref="JKK15:JKU15"/>
    <mergeCell ref="JKV15:JLF15"/>
    <mergeCell ref="JGE15:JGO15"/>
    <mergeCell ref="JGP15:JGZ15"/>
    <mergeCell ref="JHA15:JHK15"/>
    <mergeCell ref="JHL15:JHV15"/>
    <mergeCell ref="JHW15:JIG15"/>
    <mergeCell ref="JIH15:JIR15"/>
    <mergeCell ref="JDQ15:JEA15"/>
    <mergeCell ref="JEB15:JEL15"/>
    <mergeCell ref="JEM15:JEW15"/>
    <mergeCell ref="JEX15:JFH15"/>
    <mergeCell ref="JFI15:JFS15"/>
    <mergeCell ref="JFT15:JGD15"/>
    <mergeCell ref="JBC15:JBM15"/>
    <mergeCell ref="JBN15:JBX15"/>
    <mergeCell ref="JBY15:JCI15"/>
    <mergeCell ref="JCJ15:JCT15"/>
    <mergeCell ref="JCU15:JDE15"/>
    <mergeCell ref="JDF15:JDP15"/>
    <mergeCell ref="IYO15:IYY15"/>
    <mergeCell ref="IYZ15:IZJ15"/>
    <mergeCell ref="IZK15:IZU15"/>
    <mergeCell ref="IZV15:JAF15"/>
    <mergeCell ref="JAG15:JAQ15"/>
    <mergeCell ref="JAR15:JBB15"/>
    <mergeCell ref="IWA15:IWK15"/>
    <mergeCell ref="IWL15:IWV15"/>
    <mergeCell ref="IWW15:IXG15"/>
    <mergeCell ref="IXH15:IXR15"/>
    <mergeCell ref="IXS15:IYC15"/>
    <mergeCell ref="IYD15:IYN15"/>
    <mergeCell ref="ITM15:ITW15"/>
    <mergeCell ref="ITX15:IUH15"/>
    <mergeCell ref="IUI15:IUS15"/>
    <mergeCell ref="IUT15:IVD15"/>
    <mergeCell ref="IVE15:IVO15"/>
    <mergeCell ref="IVP15:IVZ15"/>
    <mergeCell ref="IQY15:IRI15"/>
    <mergeCell ref="IRJ15:IRT15"/>
    <mergeCell ref="IRU15:ISE15"/>
    <mergeCell ref="ISF15:ISP15"/>
    <mergeCell ref="ISQ15:ITA15"/>
    <mergeCell ref="ITB15:ITL15"/>
    <mergeCell ref="IOK15:IOU15"/>
    <mergeCell ref="IOV15:IPF15"/>
    <mergeCell ref="IPG15:IPQ15"/>
    <mergeCell ref="IPR15:IQB15"/>
    <mergeCell ref="IQC15:IQM15"/>
    <mergeCell ref="IQN15:IQX15"/>
    <mergeCell ref="ILW15:IMG15"/>
    <mergeCell ref="IMH15:IMR15"/>
    <mergeCell ref="IMS15:INC15"/>
    <mergeCell ref="IND15:INN15"/>
    <mergeCell ref="INO15:INY15"/>
    <mergeCell ref="INZ15:IOJ15"/>
    <mergeCell ref="IJI15:IJS15"/>
    <mergeCell ref="IJT15:IKD15"/>
    <mergeCell ref="IKE15:IKO15"/>
    <mergeCell ref="IKP15:IKZ15"/>
    <mergeCell ref="ILA15:ILK15"/>
    <mergeCell ref="ILL15:ILV15"/>
    <mergeCell ref="IGU15:IHE15"/>
    <mergeCell ref="IHF15:IHP15"/>
    <mergeCell ref="IHQ15:IIA15"/>
    <mergeCell ref="IIB15:IIL15"/>
    <mergeCell ref="IIM15:IIW15"/>
    <mergeCell ref="IIX15:IJH15"/>
    <mergeCell ref="IEG15:IEQ15"/>
    <mergeCell ref="IER15:IFB15"/>
    <mergeCell ref="IFC15:IFM15"/>
    <mergeCell ref="IFN15:IFX15"/>
    <mergeCell ref="IFY15:IGI15"/>
    <mergeCell ref="IGJ15:IGT15"/>
    <mergeCell ref="IBS15:ICC15"/>
    <mergeCell ref="ICD15:ICN15"/>
    <mergeCell ref="ICO15:ICY15"/>
    <mergeCell ref="ICZ15:IDJ15"/>
    <mergeCell ref="IDK15:IDU15"/>
    <mergeCell ref="IDV15:IEF15"/>
    <mergeCell ref="HZE15:HZO15"/>
    <mergeCell ref="HZP15:HZZ15"/>
    <mergeCell ref="IAA15:IAK15"/>
    <mergeCell ref="IAL15:IAV15"/>
    <mergeCell ref="IAW15:IBG15"/>
    <mergeCell ref="IBH15:IBR15"/>
    <mergeCell ref="HWQ15:HXA15"/>
    <mergeCell ref="HXB15:HXL15"/>
    <mergeCell ref="HXM15:HXW15"/>
    <mergeCell ref="HXX15:HYH15"/>
    <mergeCell ref="HYI15:HYS15"/>
    <mergeCell ref="HYT15:HZD15"/>
    <mergeCell ref="HUC15:HUM15"/>
    <mergeCell ref="HUN15:HUX15"/>
    <mergeCell ref="HUY15:HVI15"/>
    <mergeCell ref="HVJ15:HVT15"/>
    <mergeCell ref="HVU15:HWE15"/>
    <mergeCell ref="HWF15:HWP15"/>
    <mergeCell ref="HRO15:HRY15"/>
    <mergeCell ref="HRZ15:HSJ15"/>
    <mergeCell ref="HSK15:HSU15"/>
    <mergeCell ref="HSV15:HTF15"/>
    <mergeCell ref="HTG15:HTQ15"/>
    <mergeCell ref="HTR15:HUB15"/>
    <mergeCell ref="HPA15:HPK15"/>
    <mergeCell ref="HPL15:HPV15"/>
    <mergeCell ref="HPW15:HQG15"/>
    <mergeCell ref="HQH15:HQR15"/>
    <mergeCell ref="HQS15:HRC15"/>
    <mergeCell ref="HRD15:HRN15"/>
    <mergeCell ref="HMM15:HMW15"/>
    <mergeCell ref="HMX15:HNH15"/>
    <mergeCell ref="HNI15:HNS15"/>
    <mergeCell ref="HNT15:HOD15"/>
    <mergeCell ref="HOE15:HOO15"/>
    <mergeCell ref="HOP15:HOZ15"/>
    <mergeCell ref="HJY15:HKI15"/>
    <mergeCell ref="HKJ15:HKT15"/>
    <mergeCell ref="HKU15:HLE15"/>
    <mergeCell ref="HLF15:HLP15"/>
    <mergeCell ref="HLQ15:HMA15"/>
    <mergeCell ref="HMB15:HML15"/>
    <mergeCell ref="HHK15:HHU15"/>
    <mergeCell ref="HHV15:HIF15"/>
    <mergeCell ref="HIG15:HIQ15"/>
    <mergeCell ref="HIR15:HJB15"/>
    <mergeCell ref="HJC15:HJM15"/>
    <mergeCell ref="HJN15:HJX15"/>
    <mergeCell ref="HEW15:HFG15"/>
    <mergeCell ref="HFH15:HFR15"/>
    <mergeCell ref="HFS15:HGC15"/>
    <mergeCell ref="HGD15:HGN15"/>
    <mergeCell ref="HGO15:HGY15"/>
    <mergeCell ref="HGZ15:HHJ15"/>
    <mergeCell ref="HCI15:HCS15"/>
    <mergeCell ref="HCT15:HDD15"/>
    <mergeCell ref="HDE15:HDO15"/>
    <mergeCell ref="HDP15:HDZ15"/>
    <mergeCell ref="HEA15:HEK15"/>
    <mergeCell ref="HEL15:HEV15"/>
    <mergeCell ref="GZU15:HAE15"/>
    <mergeCell ref="HAF15:HAP15"/>
    <mergeCell ref="HAQ15:HBA15"/>
    <mergeCell ref="HBB15:HBL15"/>
    <mergeCell ref="HBM15:HBW15"/>
    <mergeCell ref="HBX15:HCH15"/>
    <mergeCell ref="GXG15:GXQ15"/>
    <mergeCell ref="GXR15:GYB15"/>
    <mergeCell ref="GYC15:GYM15"/>
    <mergeCell ref="GYN15:GYX15"/>
    <mergeCell ref="GYY15:GZI15"/>
    <mergeCell ref="GZJ15:GZT15"/>
    <mergeCell ref="GUS15:GVC15"/>
    <mergeCell ref="GVD15:GVN15"/>
    <mergeCell ref="GVO15:GVY15"/>
    <mergeCell ref="GVZ15:GWJ15"/>
    <mergeCell ref="GWK15:GWU15"/>
    <mergeCell ref="GWV15:GXF15"/>
    <mergeCell ref="GSE15:GSO15"/>
    <mergeCell ref="GSP15:GSZ15"/>
    <mergeCell ref="GTA15:GTK15"/>
    <mergeCell ref="GTL15:GTV15"/>
    <mergeCell ref="GTW15:GUG15"/>
    <mergeCell ref="GUH15:GUR15"/>
    <mergeCell ref="GPQ15:GQA15"/>
    <mergeCell ref="GQB15:GQL15"/>
    <mergeCell ref="GQM15:GQW15"/>
    <mergeCell ref="GQX15:GRH15"/>
    <mergeCell ref="GRI15:GRS15"/>
    <mergeCell ref="GRT15:GSD15"/>
    <mergeCell ref="GNC15:GNM15"/>
    <mergeCell ref="GNN15:GNX15"/>
    <mergeCell ref="GNY15:GOI15"/>
    <mergeCell ref="GOJ15:GOT15"/>
    <mergeCell ref="GOU15:GPE15"/>
    <mergeCell ref="GPF15:GPP15"/>
    <mergeCell ref="GKO15:GKY15"/>
    <mergeCell ref="GKZ15:GLJ15"/>
    <mergeCell ref="GLK15:GLU15"/>
    <mergeCell ref="GLV15:GMF15"/>
    <mergeCell ref="GMG15:GMQ15"/>
    <mergeCell ref="GMR15:GNB15"/>
    <mergeCell ref="GIA15:GIK15"/>
    <mergeCell ref="GIL15:GIV15"/>
    <mergeCell ref="GIW15:GJG15"/>
    <mergeCell ref="GJH15:GJR15"/>
    <mergeCell ref="GJS15:GKC15"/>
    <mergeCell ref="GKD15:GKN15"/>
    <mergeCell ref="GFM15:GFW15"/>
    <mergeCell ref="GFX15:GGH15"/>
    <mergeCell ref="GGI15:GGS15"/>
    <mergeCell ref="GGT15:GHD15"/>
    <mergeCell ref="GHE15:GHO15"/>
    <mergeCell ref="GHP15:GHZ15"/>
    <mergeCell ref="GCY15:GDI15"/>
    <mergeCell ref="GDJ15:GDT15"/>
    <mergeCell ref="GDU15:GEE15"/>
    <mergeCell ref="GEF15:GEP15"/>
    <mergeCell ref="GEQ15:GFA15"/>
    <mergeCell ref="GFB15:GFL15"/>
    <mergeCell ref="GAK15:GAU15"/>
    <mergeCell ref="GAV15:GBF15"/>
    <mergeCell ref="GBG15:GBQ15"/>
    <mergeCell ref="GBR15:GCB15"/>
    <mergeCell ref="GCC15:GCM15"/>
    <mergeCell ref="GCN15:GCX15"/>
    <mergeCell ref="FXW15:FYG15"/>
    <mergeCell ref="FYH15:FYR15"/>
    <mergeCell ref="FYS15:FZC15"/>
    <mergeCell ref="FZD15:FZN15"/>
    <mergeCell ref="FZO15:FZY15"/>
    <mergeCell ref="FZZ15:GAJ15"/>
    <mergeCell ref="FVI15:FVS15"/>
    <mergeCell ref="FVT15:FWD15"/>
    <mergeCell ref="FWE15:FWO15"/>
    <mergeCell ref="FWP15:FWZ15"/>
    <mergeCell ref="FXA15:FXK15"/>
    <mergeCell ref="FXL15:FXV15"/>
    <mergeCell ref="FSU15:FTE15"/>
    <mergeCell ref="FTF15:FTP15"/>
    <mergeCell ref="FTQ15:FUA15"/>
    <mergeCell ref="FUB15:FUL15"/>
    <mergeCell ref="FUM15:FUW15"/>
    <mergeCell ref="FUX15:FVH15"/>
    <mergeCell ref="FQG15:FQQ15"/>
    <mergeCell ref="FQR15:FRB15"/>
    <mergeCell ref="FRC15:FRM15"/>
    <mergeCell ref="FRN15:FRX15"/>
    <mergeCell ref="FRY15:FSI15"/>
    <mergeCell ref="FSJ15:FST15"/>
    <mergeCell ref="FNS15:FOC15"/>
    <mergeCell ref="FOD15:FON15"/>
    <mergeCell ref="FOO15:FOY15"/>
    <mergeCell ref="FOZ15:FPJ15"/>
    <mergeCell ref="FPK15:FPU15"/>
    <mergeCell ref="FPV15:FQF15"/>
    <mergeCell ref="FLE15:FLO15"/>
    <mergeCell ref="FLP15:FLZ15"/>
    <mergeCell ref="FMA15:FMK15"/>
    <mergeCell ref="FML15:FMV15"/>
    <mergeCell ref="FMW15:FNG15"/>
    <mergeCell ref="FNH15:FNR15"/>
    <mergeCell ref="FIQ15:FJA15"/>
    <mergeCell ref="FJB15:FJL15"/>
    <mergeCell ref="FJM15:FJW15"/>
    <mergeCell ref="FJX15:FKH15"/>
    <mergeCell ref="FKI15:FKS15"/>
    <mergeCell ref="FKT15:FLD15"/>
    <mergeCell ref="FGC15:FGM15"/>
    <mergeCell ref="FGN15:FGX15"/>
    <mergeCell ref="FGY15:FHI15"/>
    <mergeCell ref="FHJ15:FHT15"/>
    <mergeCell ref="FHU15:FIE15"/>
    <mergeCell ref="FIF15:FIP15"/>
    <mergeCell ref="FDO15:FDY15"/>
    <mergeCell ref="FDZ15:FEJ15"/>
    <mergeCell ref="FEK15:FEU15"/>
    <mergeCell ref="FEV15:FFF15"/>
    <mergeCell ref="FFG15:FFQ15"/>
    <mergeCell ref="FFR15:FGB15"/>
    <mergeCell ref="FBA15:FBK15"/>
    <mergeCell ref="FBL15:FBV15"/>
    <mergeCell ref="FBW15:FCG15"/>
    <mergeCell ref="FCH15:FCR15"/>
    <mergeCell ref="FCS15:FDC15"/>
    <mergeCell ref="FDD15:FDN15"/>
    <mergeCell ref="EYM15:EYW15"/>
    <mergeCell ref="EYX15:EZH15"/>
    <mergeCell ref="EZI15:EZS15"/>
    <mergeCell ref="EZT15:FAD15"/>
    <mergeCell ref="FAE15:FAO15"/>
    <mergeCell ref="FAP15:FAZ15"/>
    <mergeCell ref="EVY15:EWI15"/>
    <mergeCell ref="EWJ15:EWT15"/>
    <mergeCell ref="EWU15:EXE15"/>
    <mergeCell ref="EXF15:EXP15"/>
    <mergeCell ref="EXQ15:EYA15"/>
    <mergeCell ref="EYB15:EYL15"/>
    <mergeCell ref="ETK15:ETU15"/>
    <mergeCell ref="ETV15:EUF15"/>
    <mergeCell ref="EUG15:EUQ15"/>
    <mergeCell ref="EUR15:EVB15"/>
    <mergeCell ref="EVC15:EVM15"/>
    <mergeCell ref="EVN15:EVX15"/>
    <mergeCell ref="EQW15:ERG15"/>
    <mergeCell ref="ERH15:ERR15"/>
    <mergeCell ref="ERS15:ESC15"/>
    <mergeCell ref="ESD15:ESN15"/>
    <mergeCell ref="ESO15:ESY15"/>
    <mergeCell ref="ESZ15:ETJ15"/>
    <mergeCell ref="EOI15:EOS15"/>
    <mergeCell ref="EOT15:EPD15"/>
    <mergeCell ref="EPE15:EPO15"/>
    <mergeCell ref="EPP15:EPZ15"/>
    <mergeCell ref="EQA15:EQK15"/>
    <mergeCell ref="EQL15:EQV15"/>
    <mergeCell ref="ELU15:EME15"/>
    <mergeCell ref="EMF15:EMP15"/>
    <mergeCell ref="EMQ15:ENA15"/>
    <mergeCell ref="ENB15:ENL15"/>
    <mergeCell ref="ENM15:ENW15"/>
    <mergeCell ref="ENX15:EOH15"/>
    <mergeCell ref="EJG15:EJQ15"/>
    <mergeCell ref="EJR15:EKB15"/>
    <mergeCell ref="EKC15:EKM15"/>
    <mergeCell ref="EKN15:EKX15"/>
    <mergeCell ref="EKY15:ELI15"/>
    <mergeCell ref="ELJ15:ELT15"/>
    <mergeCell ref="EGS15:EHC15"/>
    <mergeCell ref="EHD15:EHN15"/>
    <mergeCell ref="EHO15:EHY15"/>
    <mergeCell ref="EHZ15:EIJ15"/>
    <mergeCell ref="EIK15:EIU15"/>
    <mergeCell ref="EIV15:EJF15"/>
    <mergeCell ref="EEE15:EEO15"/>
    <mergeCell ref="EEP15:EEZ15"/>
    <mergeCell ref="EFA15:EFK15"/>
    <mergeCell ref="EFL15:EFV15"/>
    <mergeCell ref="EFW15:EGG15"/>
    <mergeCell ref="EGH15:EGR15"/>
    <mergeCell ref="EBQ15:ECA15"/>
    <mergeCell ref="ECB15:ECL15"/>
    <mergeCell ref="ECM15:ECW15"/>
    <mergeCell ref="ECX15:EDH15"/>
    <mergeCell ref="EDI15:EDS15"/>
    <mergeCell ref="EDT15:EED15"/>
    <mergeCell ref="DZC15:DZM15"/>
    <mergeCell ref="DZN15:DZX15"/>
    <mergeCell ref="DZY15:EAI15"/>
    <mergeCell ref="EAJ15:EAT15"/>
    <mergeCell ref="EAU15:EBE15"/>
    <mergeCell ref="EBF15:EBP15"/>
    <mergeCell ref="DWO15:DWY15"/>
    <mergeCell ref="DWZ15:DXJ15"/>
    <mergeCell ref="DXK15:DXU15"/>
    <mergeCell ref="DXV15:DYF15"/>
    <mergeCell ref="DYG15:DYQ15"/>
    <mergeCell ref="DYR15:DZB15"/>
    <mergeCell ref="DUA15:DUK15"/>
    <mergeCell ref="DUL15:DUV15"/>
    <mergeCell ref="DUW15:DVG15"/>
    <mergeCell ref="DVH15:DVR15"/>
    <mergeCell ref="DVS15:DWC15"/>
    <mergeCell ref="DWD15:DWN15"/>
    <mergeCell ref="DRM15:DRW15"/>
    <mergeCell ref="DRX15:DSH15"/>
    <mergeCell ref="DSI15:DSS15"/>
    <mergeCell ref="DST15:DTD15"/>
    <mergeCell ref="DTE15:DTO15"/>
    <mergeCell ref="DTP15:DTZ15"/>
    <mergeCell ref="DOY15:DPI15"/>
    <mergeCell ref="DPJ15:DPT15"/>
    <mergeCell ref="DPU15:DQE15"/>
    <mergeCell ref="DQF15:DQP15"/>
    <mergeCell ref="DQQ15:DRA15"/>
    <mergeCell ref="DRB15:DRL15"/>
    <mergeCell ref="DMK15:DMU15"/>
    <mergeCell ref="DMV15:DNF15"/>
    <mergeCell ref="DNG15:DNQ15"/>
    <mergeCell ref="DNR15:DOB15"/>
    <mergeCell ref="DOC15:DOM15"/>
    <mergeCell ref="DON15:DOX15"/>
    <mergeCell ref="DJW15:DKG15"/>
    <mergeCell ref="DKH15:DKR15"/>
    <mergeCell ref="DKS15:DLC15"/>
    <mergeCell ref="DLD15:DLN15"/>
    <mergeCell ref="DLO15:DLY15"/>
    <mergeCell ref="DLZ15:DMJ15"/>
    <mergeCell ref="DHI15:DHS15"/>
    <mergeCell ref="DHT15:DID15"/>
    <mergeCell ref="DIE15:DIO15"/>
    <mergeCell ref="DIP15:DIZ15"/>
    <mergeCell ref="DJA15:DJK15"/>
    <mergeCell ref="DJL15:DJV15"/>
    <mergeCell ref="DEU15:DFE15"/>
    <mergeCell ref="DFF15:DFP15"/>
    <mergeCell ref="DFQ15:DGA15"/>
    <mergeCell ref="DGB15:DGL15"/>
    <mergeCell ref="DGM15:DGW15"/>
    <mergeCell ref="DGX15:DHH15"/>
    <mergeCell ref="DCG15:DCQ15"/>
    <mergeCell ref="DCR15:DDB15"/>
    <mergeCell ref="DDC15:DDM15"/>
    <mergeCell ref="DDN15:DDX15"/>
    <mergeCell ref="DDY15:DEI15"/>
    <mergeCell ref="DEJ15:DET15"/>
    <mergeCell ref="CZS15:DAC15"/>
    <mergeCell ref="DAD15:DAN15"/>
    <mergeCell ref="DAO15:DAY15"/>
    <mergeCell ref="DAZ15:DBJ15"/>
    <mergeCell ref="DBK15:DBU15"/>
    <mergeCell ref="DBV15:DCF15"/>
    <mergeCell ref="CXE15:CXO15"/>
    <mergeCell ref="CXP15:CXZ15"/>
    <mergeCell ref="CYA15:CYK15"/>
    <mergeCell ref="CYL15:CYV15"/>
    <mergeCell ref="CYW15:CZG15"/>
    <mergeCell ref="CZH15:CZR15"/>
    <mergeCell ref="CUQ15:CVA15"/>
    <mergeCell ref="CVB15:CVL15"/>
    <mergeCell ref="CVM15:CVW15"/>
    <mergeCell ref="CVX15:CWH15"/>
    <mergeCell ref="CWI15:CWS15"/>
    <mergeCell ref="CWT15:CXD15"/>
    <mergeCell ref="CSC15:CSM15"/>
    <mergeCell ref="CSN15:CSX15"/>
    <mergeCell ref="CSY15:CTI15"/>
    <mergeCell ref="CTJ15:CTT15"/>
    <mergeCell ref="CTU15:CUE15"/>
    <mergeCell ref="CUF15:CUP15"/>
    <mergeCell ref="CPO15:CPY15"/>
    <mergeCell ref="CPZ15:CQJ15"/>
    <mergeCell ref="CQK15:CQU15"/>
    <mergeCell ref="CQV15:CRF15"/>
    <mergeCell ref="CRG15:CRQ15"/>
    <mergeCell ref="CRR15:CSB15"/>
    <mergeCell ref="CNA15:CNK15"/>
    <mergeCell ref="CNL15:CNV15"/>
    <mergeCell ref="CNW15:COG15"/>
    <mergeCell ref="COH15:COR15"/>
    <mergeCell ref="COS15:CPC15"/>
    <mergeCell ref="CPD15:CPN15"/>
    <mergeCell ref="CKM15:CKW15"/>
    <mergeCell ref="CKX15:CLH15"/>
    <mergeCell ref="CLI15:CLS15"/>
    <mergeCell ref="CLT15:CMD15"/>
    <mergeCell ref="CME15:CMO15"/>
    <mergeCell ref="CMP15:CMZ15"/>
    <mergeCell ref="CHY15:CII15"/>
    <mergeCell ref="CIJ15:CIT15"/>
    <mergeCell ref="CIU15:CJE15"/>
    <mergeCell ref="CJF15:CJP15"/>
    <mergeCell ref="CJQ15:CKA15"/>
    <mergeCell ref="CKB15:CKL15"/>
    <mergeCell ref="CFK15:CFU15"/>
    <mergeCell ref="CFV15:CGF15"/>
    <mergeCell ref="CGG15:CGQ15"/>
    <mergeCell ref="CGR15:CHB15"/>
    <mergeCell ref="CHC15:CHM15"/>
    <mergeCell ref="CHN15:CHX15"/>
    <mergeCell ref="CCW15:CDG15"/>
    <mergeCell ref="CDH15:CDR15"/>
    <mergeCell ref="CDS15:CEC15"/>
    <mergeCell ref="CED15:CEN15"/>
    <mergeCell ref="CEO15:CEY15"/>
    <mergeCell ref="CEZ15:CFJ15"/>
    <mergeCell ref="CAI15:CAS15"/>
    <mergeCell ref="CAT15:CBD15"/>
    <mergeCell ref="CBE15:CBO15"/>
    <mergeCell ref="CBP15:CBZ15"/>
    <mergeCell ref="CCA15:CCK15"/>
    <mergeCell ref="CCL15:CCV15"/>
    <mergeCell ref="BXU15:BYE15"/>
    <mergeCell ref="BYF15:BYP15"/>
    <mergeCell ref="BYQ15:BZA15"/>
    <mergeCell ref="BZB15:BZL15"/>
    <mergeCell ref="BZM15:BZW15"/>
    <mergeCell ref="BZX15:CAH15"/>
    <mergeCell ref="BVG15:BVQ15"/>
    <mergeCell ref="BVR15:BWB15"/>
    <mergeCell ref="BWC15:BWM15"/>
    <mergeCell ref="BWN15:BWX15"/>
    <mergeCell ref="BWY15:BXI15"/>
    <mergeCell ref="BXJ15:BXT15"/>
    <mergeCell ref="BSS15:BTC15"/>
    <mergeCell ref="BTD15:BTN15"/>
    <mergeCell ref="BTO15:BTY15"/>
    <mergeCell ref="BTZ15:BUJ15"/>
    <mergeCell ref="BUK15:BUU15"/>
    <mergeCell ref="BUV15:BVF15"/>
    <mergeCell ref="BQE15:BQO15"/>
    <mergeCell ref="BQP15:BQZ15"/>
    <mergeCell ref="BRA15:BRK15"/>
    <mergeCell ref="BRL15:BRV15"/>
    <mergeCell ref="BRW15:BSG15"/>
    <mergeCell ref="BSH15:BSR15"/>
    <mergeCell ref="BNQ15:BOA15"/>
    <mergeCell ref="BOB15:BOL15"/>
    <mergeCell ref="BOM15:BOW15"/>
    <mergeCell ref="BOX15:BPH15"/>
    <mergeCell ref="BPI15:BPS15"/>
    <mergeCell ref="BPT15:BQD15"/>
    <mergeCell ref="BLC15:BLM15"/>
    <mergeCell ref="BLN15:BLX15"/>
    <mergeCell ref="BLY15:BMI15"/>
    <mergeCell ref="BMJ15:BMT15"/>
    <mergeCell ref="BMU15:BNE15"/>
    <mergeCell ref="BNF15:BNP15"/>
    <mergeCell ref="BIO15:BIY15"/>
    <mergeCell ref="BIZ15:BJJ15"/>
    <mergeCell ref="BJK15:BJU15"/>
    <mergeCell ref="BJV15:BKF15"/>
    <mergeCell ref="BKG15:BKQ15"/>
    <mergeCell ref="BKR15:BLB15"/>
    <mergeCell ref="BGA15:BGK15"/>
    <mergeCell ref="BGL15:BGV15"/>
    <mergeCell ref="BGW15:BHG15"/>
    <mergeCell ref="BHH15:BHR15"/>
    <mergeCell ref="BHS15:BIC15"/>
    <mergeCell ref="BID15:BIN15"/>
    <mergeCell ref="BDM15:BDW15"/>
    <mergeCell ref="BDX15:BEH15"/>
    <mergeCell ref="BEI15:BES15"/>
    <mergeCell ref="BET15:BFD15"/>
    <mergeCell ref="BFE15:BFO15"/>
    <mergeCell ref="BFP15:BFZ15"/>
    <mergeCell ref="BAY15:BBI15"/>
    <mergeCell ref="BBJ15:BBT15"/>
    <mergeCell ref="BBU15:BCE15"/>
    <mergeCell ref="BCF15:BCP15"/>
    <mergeCell ref="BCQ15:BDA15"/>
    <mergeCell ref="BDB15:BDL15"/>
    <mergeCell ref="AYK15:AYU15"/>
    <mergeCell ref="AYV15:AZF15"/>
    <mergeCell ref="AZG15:AZQ15"/>
    <mergeCell ref="AZR15:BAB15"/>
    <mergeCell ref="BAC15:BAM15"/>
    <mergeCell ref="BAN15:BAX15"/>
    <mergeCell ref="AVW15:AWG15"/>
    <mergeCell ref="AWH15:AWR15"/>
    <mergeCell ref="AWS15:AXC15"/>
    <mergeCell ref="AXD15:AXN15"/>
    <mergeCell ref="AXO15:AXY15"/>
    <mergeCell ref="AXZ15:AYJ15"/>
    <mergeCell ref="ATI15:ATS15"/>
    <mergeCell ref="ATT15:AUD15"/>
    <mergeCell ref="AUE15:AUO15"/>
    <mergeCell ref="AUP15:AUZ15"/>
    <mergeCell ref="AVA15:AVK15"/>
    <mergeCell ref="AVL15:AVV15"/>
    <mergeCell ref="AQU15:ARE15"/>
    <mergeCell ref="ARF15:ARP15"/>
    <mergeCell ref="ARQ15:ASA15"/>
    <mergeCell ref="ASB15:ASL15"/>
    <mergeCell ref="ASM15:ASW15"/>
    <mergeCell ref="ASX15:ATH15"/>
    <mergeCell ref="AOG15:AOQ15"/>
    <mergeCell ref="AOR15:APB15"/>
    <mergeCell ref="APC15:APM15"/>
    <mergeCell ref="APN15:APX15"/>
    <mergeCell ref="APY15:AQI15"/>
    <mergeCell ref="AQJ15:AQT15"/>
    <mergeCell ref="ALS15:AMC15"/>
    <mergeCell ref="AMD15:AMN15"/>
    <mergeCell ref="AMO15:AMY15"/>
    <mergeCell ref="AMZ15:ANJ15"/>
    <mergeCell ref="ANK15:ANU15"/>
    <mergeCell ref="ANV15:AOF15"/>
    <mergeCell ref="AJE15:AJO15"/>
    <mergeCell ref="AJP15:AJZ15"/>
    <mergeCell ref="AKA15:AKK15"/>
    <mergeCell ref="AKL15:AKV15"/>
    <mergeCell ref="AKW15:ALG15"/>
    <mergeCell ref="ALH15:ALR15"/>
    <mergeCell ref="AGQ15:AHA15"/>
    <mergeCell ref="AHB15:AHL15"/>
    <mergeCell ref="AHM15:AHW15"/>
    <mergeCell ref="AHX15:AIH15"/>
    <mergeCell ref="AII15:AIS15"/>
    <mergeCell ref="AIT15:AJD15"/>
    <mergeCell ref="AEC15:AEM15"/>
    <mergeCell ref="AEN15:AEX15"/>
    <mergeCell ref="AEY15:AFI15"/>
    <mergeCell ref="AFJ15:AFT15"/>
    <mergeCell ref="AFU15:AGE15"/>
    <mergeCell ref="AGF15:AGP15"/>
    <mergeCell ref="ABO15:ABY15"/>
    <mergeCell ref="ABZ15:ACJ15"/>
    <mergeCell ref="ACK15:ACU15"/>
    <mergeCell ref="ACV15:ADF15"/>
    <mergeCell ref="ADG15:ADQ15"/>
    <mergeCell ref="ADR15:AEB15"/>
    <mergeCell ref="ZA15:ZK15"/>
    <mergeCell ref="ZL15:ZV15"/>
    <mergeCell ref="ZW15:AAG15"/>
    <mergeCell ref="AAH15:AAR15"/>
    <mergeCell ref="AAS15:ABC15"/>
    <mergeCell ref="ABD15:ABN15"/>
    <mergeCell ref="WM15:WW15"/>
    <mergeCell ref="WX15:XH15"/>
    <mergeCell ref="XI15:XS15"/>
    <mergeCell ref="XT15:YD15"/>
    <mergeCell ref="YE15:YO15"/>
    <mergeCell ref="YP15:YZ15"/>
    <mergeCell ref="TY15:UI15"/>
    <mergeCell ref="UJ15:UT15"/>
    <mergeCell ref="UU15:VE15"/>
    <mergeCell ref="VF15:VP15"/>
    <mergeCell ref="VQ15:WA15"/>
    <mergeCell ref="WB15:WL15"/>
    <mergeCell ref="RK15:RU15"/>
    <mergeCell ref="RV15:SF15"/>
    <mergeCell ref="SG15:SQ15"/>
    <mergeCell ref="SR15:TB15"/>
    <mergeCell ref="TC15:TM15"/>
    <mergeCell ref="TN15:TX15"/>
    <mergeCell ref="OW15:PG15"/>
    <mergeCell ref="PH15:PR15"/>
    <mergeCell ref="PS15:QC15"/>
    <mergeCell ref="QD15:QN15"/>
    <mergeCell ref="QO15:QY15"/>
    <mergeCell ref="QZ15:RJ15"/>
    <mergeCell ref="MI15:MS15"/>
    <mergeCell ref="MT15:ND15"/>
    <mergeCell ref="NE15:NO15"/>
    <mergeCell ref="NP15:NZ15"/>
    <mergeCell ref="OA15:OK15"/>
    <mergeCell ref="OL15:OV15"/>
    <mergeCell ref="JU15:KE15"/>
    <mergeCell ref="KF15:KP15"/>
    <mergeCell ref="KQ15:LA15"/>
    <mergeCell ref="LB15:LL15"/>
    <mergeCell ref="LM15:LW15"/>
    <mergeCell ref="LX15:MH15"/>
    <mergeCell ref="HG15:HQ15"/>
    <mergeCell ref="HR15:IB15"/>
    <mergeCell ref="IC15:IM15"/>
    <mergeCell ref="IN15:IX15"/>
    <mergeCell ref="IY15:JI15"/>
    <mergeCell ref="JJ15:JT15"/>
    <mergeCell ref="ES15:FC15"/>
    <mergeCell ref="FD15:FN15"/>
    <mergeCell ref="FO15:FY15"/>
    <mergeCell ref="FZ15:GJ15"/>
    <mergeCell ref="GK15:GU15"/>
    <mergeCell ref="GV15:HF15"/>
    <mergeCell ref="CE15:CO15"/>
    <mergeCell ref="CP15:CZ15"/>
    <mergeCell ref="DA15:DK15"/>
    <mergeCell ref="DL15:DV15"/>
    <mergeCell ref="DW15:EG15"/>
    <mergeCell ref="EH15:ER15"/>
    <mergeCell ref="A1:H1"/>
    <mergeCell ref="I1:M5"/>
    <mergeCell ref="A2:H2"/>
    <mergeCell ref="A5:A7"/>
    <mergeCell ref="B5:B7"/>
    <mergeCell ref="C5:C7"/>
    <mergeCell ref="D5:D7"/>
    <mergeCell ref="E5:E7"/>
    <mergeCell ref="F5:F7"/>
    <mergeCell ref="G5:G7"/>
    <mergeCell ref="Q15:AA15"/>
    <mergeCell ref="AB15:AL15"/>
    <mergeCell ref="AM15:AW15"/>
    <mergeCell ref="AX15:BH15"/>
    <mergeCell ref="BI15:BS15"/>
    <mergeCell ref="BT15:CD15"/>
    <mergeCell ref="A8:H8"/>
    <mergeCell ref="A9:A14"/>
    <mergeCell ref="B9:B12"/>
    <mergeCell ref="C11:C12"/>
    <mergeCell ref="B13:B14"/>
    <mergeCell ref="A15:H15"/>
    <mergeCell ref="H5:H7"/>
    <mergeCell ref="I6:I7"/>
    <mergeCell ref="J6:J7"/>
    <mergeCell ref="K6:K7"/>
    <mergeCell ref="L6:L7"/>
    <mergeCell ref="M6:M7"/>
  </mergeCells>
  <conditionalFormatting sqref="K26:K35 K9:K14 K16:K18 K20:K24">
    <cfRule type="cellIs" dxfId="379" priority="31" operator="greaterThan">
      <formula>110%</formula>
    </cfRule>
    <cfRule type="cellIs" dxfId="378" priority="32" operator="between">
      <formula>100.001%</formula>
      <formula>110%</formula>
    </cfRule>
    <cfRule type="cellIs" dxfId="377" priority="33" operator="between">
      <formula>70.001%</formula>
      <formula>100%</formula>
    </cfRule>
    <cfRule type="cellIs" dxfId="376" priority="34" operator="between">
      <formula>0.00001%</formula>
      <formula>70%</formula>
    </cfRule>
    <cfRule type="cellIs" dxfId="375" priority="35" operator="equal">
      <formula>0</formula>
    </cfRule>
  </conditionalFormatting>
  <conditionalFormatting sqref="M9">
    <cfRule type="cellIs" dxfId="374" priority="26" operator="greaterThan">
      <formula>110%</formula>
    </cfRule>
    <cfRule type="cellIs" dxfId="373" priority="27" operator="between">
      <formula>100.001%</formula>
      <formula>110%</formula>
    </cfRule>
    <cfRule type="cellIs" dxfId="372" priority="28" operator="between">
      <formula>70.001%</formula>
      <formula>100%</formula>
    </cfRule>
    <cfRule type="cellIs" dxfId="371" priority="29" operator="between">
      <formula>0.00001%</formula>
      <formula>70%</formula>
    </cfRule>
    <cfRule type="cellIs" dxfId="370" priority="30" operator="equal">
      <formula>0</formula>
    </cfRule>
  </conditionalFormatting>
  <conditionalFormatting sqref="M10:M14">
    <cfRule type="cellIs" dxfId="369" priority="21" operator="greaterThan">
      <formula>110%</formula>
    </cfRule>
    <cfRule type="cellIs" dxfId="368" priority="22" operator="between">
      <formula>100.001%</formula>
      <formula>110%</formula>
    </cfRule>
    <cfRule type="cellIs" dxfId="367" priority="23" operator="between">
      <formula>70.001%</formula>
      <formula>100%</formula>
    </cfRule>
    <cfRule type="cellIs" dxfId="366" priority="24" operator="between">
      <formula>0.00001%</formula>
      <formula>70%</formula>
    </cfRule>
    <cfRule type="cellIs" dxfId="365" priority="25" operator="equal">
      <formula>0</formula>
    </cfRule>
  </conditionalFormatting>
  <conditionalFormatting sqref="M16:M17">
    <cfRule type="cellIs" dxfId="364" priority="16" operator="greaterThan">
      <formula>110%</formula>
    </cfRule>
    <cfRule type="cellIs" dxfId="363" priority="17" operator="between">
      <formula>100.001%</formula>
      <formula>110%</formula>
    </cfRule>
    <cfRule type="cellIs" dxfId="362" priority="18" operator="between">
      <formula>70.001%</formula>
      <formula>100%</formula>
    </cfRule>
    <cfRule type="cellIs" dxfId="361" priority="19" operator="between">
      <formula>0.00001%</formula>
      <formula>70%</formula>
    </cfRule>
    <cfRule type="cellIs" dxfId="360" priority="20" operator="equal">
      <formula>0</formula>
    </cfRule>
  </conditionalFormatting>
  <conditionalFormatting sqref="M20:M24">
    <cfRule type="cellIs" dxfId="359" priority="11" operator="greaterThan">
      <formula>110%</formula>
    </cfRule>
    <cfRule type="cellIs" dxfId="358" priority="12" operator="between">
      <formula>100.001%</formula>
      <formula>110%</formula>
    </cfRule>
    <cfRule type="cellIs" dxfId="357" priority="13" operator="between">
      <formula>70.001%</formula>
      <formula>100%</formula>
    </cfRule>
    <cfRule type="cellIs" dxfId="356" priority="14" operator="between">
      <formula>0.00001%</formula>
      <formula>70%</formula>
    </cfRule>
    <cfRule type="cellIs" dxfId="355" priority="15" operator="equal">
      <formula>0</formula>
    </cfRule>
  </conditionalFormatting>
  <conditionalFormatting sqref="M26:M35">
    <cfRule type="cellIs" dxfId="354" priority="6" operator="greaterThan">
      <formula>110%</formula>
    </cfRule>
    <cfRule type="cellIs" dxfId="353" priority="7" operator="between">
      <formula>100.001%</formula>
      <formula>110%</formula>
    </cfRule>
    <cfRule type="cellIs" dxfId="352" priority="8" operator="between">
      <formula>70.001%</formula>
      <formula>100%</formula>
    </cfRule>
    <cfRule type="cellIs" dxfId="351" priority="9" operator="between">
      <formula>0.00001%</formula>
      <formula>70%</formula>
    </cfRule>
    <cfRule type="cellIs" dxfId="350" priority="10" operator="equal">
      <formula>0</formula>
    </cfRule>
  </conditionalFormatting>
  <conditionalFormatting sqref="M18">
    <cfRule type="cellIs" dxfId="349" priority="1" operator="greaterThan">
      <formula>110%</formula>
    </cfRule>
    <cfRule type="cellIs" dxfId="348" priority="2" operator="between">
      <formula>100.001%</formula>
      <formula>110%</formula>
    </cfRule>
    <cfRule type="cellIs" dxfId="347" priority="3" operator="between">
      <formula>70.001%</formula>
      <formula>100%</formula>
    </cfRule>
    <cfRule type="cellIs" dxfId="346" priority="4" operator="between">
      <formula>0.00001%</formula>
      <formula>70%</formula>
    </cfRule>
    <cfRule type="cellIs" dxfId="345" priority="5" operator="equal">
      <formula>0</formula>
    </cfRule>
  </conditionalFormatting>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DP30"/>
  <sheetViews>
    <sheetView topLeftCell="D22" zoomScale="80" zoomScaleNormal="80" workbookViewId="0">
      <selection activeCell="D24" sqref="D24"/>
    </sheetView>
  </sheetViews>
  <sheetFormatPr baseColWidth="10" defaultColWidth="11.42578125" defaultRowHeight="16.5"/>
  <cols>
    <col min="1" max="1" width="12.140625" customWidth="1"/>
    <col min="2" max="2" width="26" customWidth="1"/>
    <col min="3" max="3" width="13.5703125" customWidth="1"/>
    <col min="4" max="4" width="25.85546875" bestFit="1" customWidth="1"/>
    <col min="5" max="5" width="48.42578125" customWidth="1"/>
    <col min="6" max="6" width="32.85546875" customWidth="1"/>
    <col min="7" max="7" width="22.28515625" bestFit="1" customWidth="1"/>
    <col min="8" max="8" width="27.42578125" customWidth="1"/>
    <col min="9" max="9" width="39.85546875" customWidth="1"/>
    <col min="10" max="10" width="25.85546875" bestFit="1" customWidth="1"/>
    <col min="11" max="11" width="54.85546875" customWidth="1"/>
    <col min="12" max="12" width="76.42578125" customWidth="1"/>
    <col min="13" max="13" width="37.140625" customWidth="1"/>
    <col min="14" max="14" width="22.140625" style="31" customWidth="1"/>
    <col min="15" max="15" width="26.42578125" customWidth="1"/>
    <col min="16" max="16" width="43.42578125" style="1" bestFit="1" customWidth="1"/>
    <col min="17" max="17" width="80.42578125" style="1" customWidth="1"/>
  </cols>
  <sheetData>
    <row r="1" spans="1:16344" ht="73.5" thickTop="1" thickBot="1">
      <c r="A1" s="466" t="s">
        <v>738</v>
      </c>
      <c r="B1" s="496"/>
      <c r="C1" s="496"/>
      <c r="D1" s="496"/>
      <c r="E1" s="496"/>
      <c r="F1" s="496"/>
      <c r="G1" s="496"/>
      <c r="H1" s="496"/>
      <c r="I1" s="517" t="s">
        <v>739</v>
      </c>
      <c r="J1" s="468"/>
      <c r="K1" s="468"/>
      <c r="L1" s="468"/>
      <c r="M1" s="468"/>
      <c r="N1" s="468"/>
      <c r="P1" s="32" t="s">
        <v>624</v>
      </c>
      <c r="Q1" s="33" t="s">
        <v>625</v>
      </c>
    </row>
    <row r="2" spans="1:16344" ht="27.75" thickTop="1" thickBot="1">
      <c r="A2" s="470" t="s">
        <v>454</v>
      </c>
      <c r="B2" s="470" t="s">
        <v>507</v>
      </c>
      <c r="C2" s="470" t="s">
        <v>456</v>
      </c>
      <c r="D2" s="470" t="s">
        <v>457</v>
      </c>
      <c r="E2" s="470" t="s">
        <v>508</v>
      </c>
      <c r="F2" s="470" t="s">
        <v>459</v>
      </c>
      <c r="G2" s="470" t="s">
        <v>460</v>
      </c>
      <c r="H2" s="470" t="s">
        <v>461</v>
      </c>
      <c r="I2" s="474" t="s">
        <v>509</v>
      </c>
      <c r="J2" s="474" t="s">
        <v>510</v>
      </c>
      <c r="K2" s="464" t="s">
        <v>630</v>
      </c>
      <c r="L2" s="474" t="s">
        <v>666</v>
      </c>
      <c r="M2" s="474" t="s">
        <v>632</v>
      </c>
      <c r="N2" s="474" t="s">
        <v>467</v>
      </c>
      <c r="P2" s="34" t="s">
        <v>626</v>
      </c>
      <c r="Q2" s="35" t="s">
        <v>664</v>
      </c>
    </row>
    <row r="3" spans="1:16344" ht="27.75" thickTop="1" thickBot="1">
      <c r="A3" s="470"/>
      <c r="B3" s="470"/>
      <c r="C3" s="470"/>
      <c r="D3" s="470"/>
      <c r="E3" s="470"/>
      <c r="F3" s="470"/>
      <c r="G3" s="470"/>
      <c r="H3" s="470"/>
      <c r="I3" s="543"/>
      <c r="J3" s="543"/>
      <c r="K3" s="544"/>
      <c r="L3" s="543"/>
      <c r="M3" s="543"/>
      <c r="N3" s="543"/>
      <c r="P3" s="36" t="s">
        <v>633</v>
      </c>
      <c r="Q3" s="37" t="s">
        <v>668</v>
      </c>
    </row>
    <row r="4" spans="1:16344" s="58" customFormat="1" ht="27.75" thickTop="1" thickBot="1">
      <c r="A4" s="470"/>
      <c r="B4" s="470"/>
      <c r="C4" s="470"/>
      <c r="D4" s="470"/>
      <c r="E4" s="470"/>
      <c r="F4" s="470"/>
      <c r="G4" s="470"/>
      <c r="H4" s="470"/>
      <c r="I4" s="475"/>
      <c r="J4" s="475"/>
      <c r="K4" s="465"/>
      <c r="L4" s="475"/>
      <c r="M4" s="475"/>
      <c r="N4" s="475"/>
      <c r="P4" s="38" t="s">
        <v>635</v>
      </c>
      <c r="Q4" s="37" t="s">
        <v>669</v>
      </c>
    </row>
    <row r="5" spans="1:16344" ht="106.5" thickTop="1" thickBot="1">
      <c r="A5" s="232" t="s">
        <v>468</v>
      </c>
      <c r="B5" s="232"/>
      <c r="C5" s="232"/>
      <c r="D5" s="232"/>
      <c r="E5" s="232"/>
      <c r="F5" s="232"/>
      <c r="G5" s="232"/>
      <c r="H5" s="232"/>
      <c r="I5" s="3"/>
      <c r="J5" s="3"/>
      <c r="K5" s="4"/>
      <c r="L5" s="3"/>
      <c r="M5" s="3"/>
      <c r="N5" s="192"/>
      <c r="O5" s="250">
        <v>1.0539455782312925</v>
      </c>
      <c r="P5" s="39" t="s">
        <v>637</v>
      </c>
      <c r="Q5" s="37" t="s">
        <v>638</v>
      </c>
    </row>
    <row r="6" spans="1:16344" s="58" customFormat="1" ht="196.5" thickTop="1" thickBot="1">
      <c r="A6" s="534" t="s">
        <v>469</v>
      </c>
      <c r="B6" s="537" t="s">
        <v>35</v>
      </c>
      <c r="C6" s="540" t="s">
        <v>246</v>
      </c>
      <c r="D6" s="8" t="s">
        <v>247</v>
      </c>
      <c r="E6" s="8" t="s">
        <v>740</v>
      </c>
      <c r="F6" s="8" t="s">
        <v>647</v>
      </c>
      <c r="G6" s="233">
        <v>3</v>
      </c>
      <c r="H6" s="8" t="s">
        <v>741</v>
      </c>
      <c r="I6" s="65">
        <v>3</v>
      </c>
      <c r="J6" s="65">
        <v>3</v>
      </c>
      <c r="K6" s="234">
        <v>1</v>
      </c>
      <c r="L6" s="235" t="s">
        <v>248</v>
      </c>
      <c r="M6" s="109">
        <v>3</v>
      </c>
      <c r="N6" s="30">
        <v>1</v>
      </c>
      <c r="P6" s="40" t="s">
        <v>641</v>
      </c>
      <c r="Q6" s="37"/>
    </row>
    <row r="7" spans="1:16344" s="58" customFormat="1" ht="91.5" thickTop="1" thickBot="1">
      <c r="A7" s="535"/>
      <c r="B7" s="538"/>
      <c r="C7" s="541"/>
      <c r="D7" s="8" t="s">
        <v>249</v>
      </c>
      <c r="E7" s="8" t="s">
        <v>742</v>
      </c>
      <c r="F7" s="8" t="s">
        <v>478</v>
      </c>
      <c r="G7" s="12">
        <v>1</v>
      </c>
      <c r="H7" s="8" t="s">
        <v>741</v>
      </c>
      <c r="I7" s="12">
        <v>1</v>
      </c>
      <c r="J7" s="12">
        <v>1</v>
      </c>
      <c r="K7" s="234">
        <v>1</v>
      </c>
      <c r="L7" s="235" t="s">
        <v>250</v>
      </c>
      <c r="M7" s="45">
        <v>1</v>
      </c>
      <c r="N7" s="30">
        <v>1</v>
      </c>
      <c r="P7" s="2"/>
      <c r="Q7" s="2"/>
    </row>
    <row r="8" spans="1:16344" s="58" customFormat="1" ht="151.5" thickTop="1" thickBot="1">
      <c r="A8" s="535"/>
      <c r="B8" s="538"/>
      <c r="C8" s="541"/>
      <c r="D8" s="8" t="s">
        <v>251</v>
      </c>
      <c r="E8" s="8" t="s">
        <v>743</v>
      </c>
      <c r="F8" s="8" t="s">
        <v>478</v>
      </c>
      <c r="G8" s="12">
        <v>1</v>
      </c>
      <c r="H8" s="8" t="s">
        <v>741</v>
      </c>
      <c r="I8" s="12">
        <v>1</v>
      </c>
      <c r="J8" s="12">
        <v>1</v>
      </c>
      <c r="K8" s="234">
        <v>1</v>
      </c>
      <c r="L8" s="235" t="s">
        <v>252</v>
      </c>
      <c r="M8" s="45">
        <v>1</v>
      </c>
      <c r="N8" s="30">
        <v>1</v>
      </c>
      <c r="P8"/>
      <c r="Q8"/>
    </row>
    <row r="9" spans="1:16344" s="58" customFormat="1" ht="136.5" thickTop="1" thickBot="1">
      <c r="A9" s="535"/>
      <c r="B9" s="538"/>
      <c r="C9" s="541"/>
      <c r="D9" s="8" t="s">
        <v>253</v>
      </c>
      <c r="E9" s="8" t="s">
        <v>744</v>
      </c>
      <c r="F9" s="8" t="s">
        <v>478</v>
      </c>
      <c r="G9" s="12">
        <v>1</v>
      </c>
      <c r="H9" s="8" t="s">
        <v>741</v>
      </c>
      <c r="I9" s="12">
        <v>1</v>
      </c>
      <c r="J9" s="12">
        <v>1</v>
      </c>
      <c r="K9" s="234">
        <v>1</v>
      </c>
      <c r="L9" s="235" t="s">
        <v>254</v>
      </c>
      <c r="M9" s="45">
        <v>1</v>
      </c>
      <c r="N9" s="30">
        <v>1</v>
      </c>
      <c r="P9" s="41"/>
      <c r="Q9" s="2"/>
    </row>
    <row r="10" spans="1:16344" s="58" customFormat="1" ht="76.5" thickTop="1" thickBot="1">
      <c r="A10" s="535"/>
      <c r="B10" s="538"/>
      <c r="C10" s="542"/>
      <c r="D10" s="8" t="s">
        <v>745</v>
      </c>
      <c r="E10" s="8" t="s">
        <v>746</v>
      </c>
      <c r="F10" s="8" t="s">
        <v>478</v>
      </c>
      <c r="G10" s="45">
        <v>1</v>
      </c>
      <c r="H10" s="8" t="s">
        <v>741</v>
      </c>
      <c r="I10" s="12">
        <v>1</v>
      </c>
      <c r="J10" s="12">
        <v>1</v>
      </c>
      <c r="K10" s="234">
        <v>1</v>
      </c>
      <c r="L10" s="235" t="s">
        <v>747</v>
      </c>
      <c r="M10" s="45">
        <v>1</v>
      </c>
      <c r="N10" s="30">
        <v>1</v>
      </c>
      <c r="P10" s="1"/>
      <c r="Q10" s="2"/>
    </row>
    <row r="11" spans="1:16344" s="115" customFormat="1" ht="76.5" thickTop="1" thickBot="1">
      <c r="A11" s="535"/>
      <c r="B11" s="538"/>
      <c r="C11" s="489" t="s">
        <v>255</v>
      </c>
      <c r="D11" s="5" t="s">
        <v>256</v>
      </c>
      <c r="E11" s="5" t="s">
        <v>748</v>
      </c>
      <c r="F11" s="5" t="s">
        <v>478</v>
      </c>
      <c r="G11" s="110">
        <v>1</v>
      </c>
      <c r="H11" s="5" t="s">
        <v>749</v>
      </c>
      <c r="I11" s="110">
        <v>1</v>
      </c>
      <c r="J11" s="110">
        <v>1</v>
      </c>
      <c r="K11" s="234">
        <v>1</v>
      </c>
      <c r="L11" s="5" t="s">
        <v>257</v>
      </c>
      <c r="M11" s="45">
        <v>1</v>
      </c>
      <c r="N11" s="30">
        <v>1</v>
      </c>
    </row>
    <row r="12" spans="1:16344" s="115" customFormat="1" ht="121.5" thickTop="1" thickBot="1">
      <c r="A12" s="535"/>
      <c r="B12" s="538"/>
      <c r="C12" s="489"/>
      <c r="D12" s="5" t="s">
        <v>258</v>
      </c>
      <c r="E12" s="5" t="s">
        <v>477</v>
      </c>
      <c r="F12" s="5" t="s">
        <v>478</v>
      </c>
      <c r="G12" s="110">
        <v>1</v>
      </c>
      <c r="H12" s="5" t="s">
        <v>749</v>
      </c>
      <c r="I12" s="110">
        <v>1</v>
      </c>
      <c r="J12" s="110">
        <v>1</v>
      </c>
      <c r="K12" s="234">
        <v>1</v>
      </c>
      <c r="L12" s="5" t="s">
        <v>259</v>
      </c>
      <c r="M12" s="45">
        <v>1</v>
      </c>
      <c r="N12" s="30">
        <v>1</v>
      </c>
      <c r="P12" s="1"/>
      <c r="Q12" s="13"/>
    </row>
    <row r="13" spans="1:16344" s="115" customFormat="1" ht="61.5" thickTop="1" thickBot="1">
      <c r="A13" s="535"/>
      <c r="B13" s="538"/>
      <c r="C13" s="489"/>
      <c r="D13" s="5" t="s">
        <v>260</v>
      </c>
      <c r="E13" s="5" t="s">
        <v>750</v>
      </c>
      <c r="F13" s="5" t="s">
        <v>647</v>
      </c>
      <c r="G13" s="5">
        <v>6</v>
      </c>
      <c r="H13" s="5" t="s">
        <v>749</v>
      </c>
      <c r="I13" s="5">
        <v>6</v>
      </c>
      <c r="J13" s="5">
        <v>6</v>
      </c>
      <c r="K13" s="234">
        <v>1</v>
      </c>
      <c r="L13" s="5" t="s">
        <v>261</v>
      </c>
      <c r="M13" s="5">
        <v>6</v>
      </c>
      <c r="N13" s="30">
        <v>1</v>
      </c>
      <c r="P13" s="1"/>
      <c r="Q13" s="13"/>
    </row>
    <row r="14" spans="1:16344" s="115" customFormat="1" ht="166.5" thickTop="1" thickBot="1">
      <c r="A14" s="536"/>
      <c r="B14" s="539"/>
      <c r="C14" s="167" t="s">
        <v>262</v>
      </c>
      <c r="D14" s="8" t="s">
        <v>263</v>
      </c>
      <c r="E14" s="8" t="s">
        <v>751</v>
      </c>
      <c r="F14" s="8" t="s">
        <v>647</v>
      </c>
      <c r="G14" s="8">
        <v>2</v>
      </c>
      <c r="H14" s="8" t="s">
        <v>752</v>
      </c>
      <c r="I14" s="8">
        <v>2</v>
      </c>
      <c r="J14" s="8">
        <v>2</v>
      </c>
      <c r="K14" s="234">
        <v>1</v>
      </c>
      <c r="L14" s="167" t="s">
        <v>264</v>
      </c>
      <c r="M14" s="109">
        <v>2</v>
      </c>
      <c r="N14" s="30">
        <v>1</v>
      </c>
      <c r="P14" s="1"/>
      <c r="Q14" s="13"/>
    </row>
    <row r="15" spans="1:16344" s="115" customFormat="1" ht="22.5" thickTop="1" thickBot="1">
      <c r="A15" s="513" t="s">
        <v>486</v>
      </c>
      <c r="B15" s="513"/>
      <c r="C15" s="513"/>
      <c r="D15" s="513"/>
      <c r="E15" s="513"/>
      <c r="F15" s="513"/>
      <c r="G15" s="513"/>
      <c r="H15" s="513"/>
      <c r="I15" s="18"/>
      <c r="J15" s="18"/>
      <c r="K15" s="18"/>
      <c r="L15" s="18"/>
      <c r="M15" s="237"/>
      <c r="N15" s="18"/>
      <c r="O15" s="238"/>
      <c r="P15" s="510"/>
      <c r="Q15" s="511"/>
      <c r="R15" s="511"/>
      <c r="S15" s="511"/>
      <c r="T15" s="511"/>
      <c r="U15" s="511"/>
      <c r="V15" s="511"/>
      <c r="W15" s="511"/>
      <c r="X15" s="511"/>
      <c r="Y15" s="511"/>
      <c r="Z15" s="512"/>
      <c r="AA15" s="510"/>
      <c r="AB15" s="511"/>
      <c r="AC15" s="511"/>
      <c r="AD15" s="511"/>
      <c r="AE15" s="511"/>
      <c r="AF15" s="511"/>
      <c r="AG15" s="511"/>
      <c r="AH15" s="511"/>
      <c r="AI15" s="511"/>
      <c r="AJ15" s="511"/>
      <c r="AK15" s="512"/>
      <c r="AL15" s="510"/>
      <c r="AM15" s="511"/>
      <c r="AN15" s="511"/>
      <c r="AO15" s="511"/>
      <c r="AP15" s="511"/>
      <c r="AQ15" s="511"/>
      <c r="AR15" s="511"/>
      <c r="AS15" s="511"/>
      <c r="AT15" s="511"/>
      <c r="AU15" s="511"/>
      <c r="AV15" s="512"/>
      <c r="AW15" s="510"/>
      <c r="AX15" s="511"/>
      <c r="AY15" s="511"/>
      <c r="AZ15" s="511"/>
      <c r="BA15" s="511"/>
      <c r="BB15" s="511"/>
      <c r="BC15" s="511"/>
      <c r="BD15" s="511"/>
      <c r="BE15" s="511"/>
      <c r="BF15" s="511"/>
      <c r="BG15" s="512"/>
      <c r="BH15" s="510"/>
      <c r="BI15" s="511"/>
      <c r="BJ15" s="511"/>
      <c r="BK15" s="511"/>
      <c r="BL15" s="511"/>
      <c r="BM15" s="511"/>
      <c r="BN15" s="511"/>
      <c r="BO15" s="511"/>
      <c r="BP15" s="511"/>
      <c r="BQ15" s="511"/>
      <c r="BR15" s="512"/>
      <c r="BS15" s="510"/>
      <c r="BT15" s="511"/>
      <c r="BU15" s="511"/>
      <c r="BV15" s="511"/>
      <c r="BW15" s="511"/>
      <c r="BX15" s="511"/>
      <c r="BY15" s="511"/>
      <c r="BZ15" s="511"/>
      <c r="CA15" s="511"/>
      <c r="CB15" s="511"/>
      <c r="CC15" s="512"/>
      <c r="CD15" s="510"/>
      <c r="CE15" s="511"/>
      <c r="CF15" s="511"/>
      <c r="CG15" s="511"/>
      <c r="CH15" s="511"/>
      <c r="CI15" s="511"/>
      <c r="CJ15" s="511"/>
      <c r="CK15" s="511"/>
      <c r="CL15" s="511"/>
      <c r="CM15" s="511"/>
      <c r="CN15" s="512"/>
      <c r="CO15" s="510"/>
      <c r="CP15" s="511"/>
      <c r="CQ15" s="511"/>
      <c r="CR15" s="511"/>
      <c r="CS15" s="511"/>
      <c r="CT15" s="511"/>
      <c r="CU15" s="511"/>
      <c r="CV15" s="511"/>
      <c r="CW15" s="511"/>
      <c r="CX15" s="511"/>
      <c r="CY15" s="512"/>
      <c r="CZ15" s="510"/>
      <c r="DA15" s="511"/>
      <c r="DB15" s="511"/>
      <c r="DC15" s="511"/>
      <c r="DD15" s="511"/>
      <c r="DE15" s="511"/>
      <c r="DF15" s="511"/>
      <c r="DG15" s="511"/>
      <c r="DH15" s="511"/>
      <c r="DI15" s="511"/>
      <c r="DJ15" s="512"/>
      <c r="DK15" s="510"/>
      <c r="DL15" s="511"/>
      <c r="DM15" s="511"/>
      <c r="DN15" s="511"/>
      <c r="DO15" s="511"/>
      <c r="DP15" s="511"/>
      <c r="DQ15" s="511"/>
      <c r="DR15" s="511"/>
      <c r="DS15" s="511"/>
      <c r="DT15" s="511"/>
      <c r="DU15" s="512"/>
      <c r="DV15" s="510"/>
      <c r="DW15" s="511"/>
      <c r="DX15" s="511"/>
      <c r="DY15" s="511"/>
      <c r="DZ15" s="511"/>
      <c r="EA15" s="511"/>
      <c r="EB15" s="511"/>
      <c r="EC15" s="511"/>
      <c r="ED15" s="511"/>
      <c r="EE15" s="511"/>
      <c r="EF15" s="512"/>
      <c r="EG15" s="510"/>
      <c r="EH15" s="511"/>
      <c r="EI15" s="511"/>
      <c r="EJ15" s="511"/>
      <c r="EK15" s="511"/>
      <c r="EL15" s="511"/>
      <c r="EM15" s="511"/>
      <c r="EN15" s="511"/>
      <c r="EO15" s="511"/>
      <c r="EP15" s="511"/>
      <c r="EQ15" s="512"/>
      <c r="ER15" s="510"/>
      <c r="ES15" s="511"/>
      <c r="ET15" s="511"/>
      <c r="EU15" s="511"/>
      <c r="EV15" s="511"/>
      <c r="EW15" s="511"/>
      <c r="EX15" s="511"/>
      <c r="EY15" s="511"/>
      <c r="EZ15" s="511"/>
      <c r="FA15" s="511"/>
      <c r="FB15" s="512"/>
      <c r="FC15" s="510"/>
      <c r="FD15" s="511"/>
      <c r="FE15" s="511"/>
      <c r="FF15" s="511"/>
      <c r="FG15" s="511"/>
      <c r="FH15" s="511"/>
      <c r="FI15" s="511"/>
      <c r="FJ15" s="511"/>
      <c r="FK15" s="511"/>
      <c r="FL15" s="511"/>
      <c r="FM15" s="512"/>
      <c r="FN15" s="510"/>
      <c r="FO15" s="511"/>
      <c r="FP15" s="511"/>
      <c r="FQ15" s="511"/>
      <c r="FR15" s="511"/>
      <c r="FS15" s="511"/>
      <c r="FT15" s="511"/>
      <c r="FU15" s="511"/>
      <c r="FV15" s="511"/>
      <c r="FW15" s="511"/>
      <c r="FX15" s="512"/>
      <c r="FY15" s="510"/>
      <c r="FZ15" s="511"/>
      <c r="GA15" s="511"/>
      <c r="GB15" s="511"/>
      <c r="GC15" s="511"/>
      <c r="GD15" s="511"/>
      <c r="GE15" s="511"/>
      <c r="GF15" s="511"/>
      <c r="GG15" s="511"/>
      <c r="GH15" s="511"/>
      <c r="GI15" s="512"/>
      <c r="GJ15" s="510"/>
      <c r="GK15" s="511"/>
      <c r="GL15" s="511"/>
      <c r="GM15" s="511"/>
      <c r="GN15" s="511"/>
      <c r="GO15" s="511"/>
      <c r="GP15" s="511"/>
      <c r="GQ15" s="511"/>
      <c r="GR15" s="511"/>
      <c r="GS15" s="511"/>
      <c r="GT15" s="512"/>
      <c r="GU15" s="510"/>
      <c r="GV15" s="511"/>
      <c r="GW15" s="511"/>
      <c r="GX15" s="511"/>
      <c r="GY15" s="511"/>
      <c r="GZ15" s="511"/>
      <c r="HA15" s="511"/>
      <c r="HB15" s="511"/>
      <c r="HC15" s="511"/>
      <c r="HD15" s="511"/>
      <c r="HE15" s="512"/>
      <c r="HF15" s="510"/>
      <c r="HG15" s="511"/>
      <c r="HH15" s="511"/>
      <c r="HI15" s="511"/>
      <c r="HJ15" s="511"/>
      <c r="HK15" s="511"/>
      <c r="HL15" s="511"/>
      <c r="HM15" s="511"/>
      <c r="HN15" s="511"/>
      <c r="HO15" s="511"/>
      <c r="HP15" s="512"/>
      <c r="HQ15" s="510"/>
      <c r="HR15" s="511"/>
      <c r="HS15" s="511"/>
      <c r="HT15" s="511"/>
      <c r="HU15" s="511"/>
      <c r="HV15" s="511"/>
      <c r="HW15" s="511"/>
      <c r="HX15" s="511"/>
      <c r="HY15" s="511"/>
      <c r="HZ15" s="511"/>
      <c r="IA15" s="512"/>
      <c r="IB15" s="510"/>
      <c r="IC15" s="511"/>
      <c r="ID15" s="511"/>
      <c r="IE15" s="511"/>
      <c r="IF15" s="511"/>
      <c r="IG15" s="511"/>
      <c r="IH15" s="511"/>
      <c r="II15" s="511"/>
      <c r="IJ15" s="511"/>
      <c r="IK15" s="511"/>
      <c r="IL15" s="512"/>
      <c r="IM15" s="510"/>
      <c r="IN15" s="511"/>
      <c r="IO15" s="511"/>
      <c r="IP15" s="511"/>
      <c r="IQ15" s="511"/>
      <c r="IR15" s="511"/>
      <c r="IS15" s="511"/>
      <c r="IT15" s="511"/>
      <c r="IU15" s="511"/>
      <c r="IV15" s="511"/>
      <c r="IW15" s="512"/>
      <c r="IX15" s="510"/>
      <c r="IY15" s="511"/>
      <c r="IZ15" s="511"/>
      <c r="JA15" s="511"/>
      <c r="JB15" s="511"/>
      <c r="JC15" s="511"/>
      <c r="JD15" s="511"/>
      <c r="JE15" s="511"/>
      <c r="JF15" s="511"/>
      <c r="JG15" s="511"/>
      <c r="JH15" s="512"/>
      <c r="JI15" s="510"/>
      <c r="JJ15" s="511"/>
      <c r="JK15" s="511"/>
      <c r="JL15" s="511"/>
      <c r="JM15" s="511"/>
      <c r="JN15" s="511"/>
      <c r="JO15" s="511"/>
      <c r="JP15" s="511"/>
      <c r="JQ15" s="511"/>
      <c r="JR15" s="511"/>
      <c r="JS15" s="512"/>
      <c r="JT15" s="510"/>
      <c r="JU15" s="511"/>
      <c r="JV15" s="511"/>
      <c r="JW15" s="511"/>
      <c r="JX15" s="511"/>
      <c r="JY15" s="511"/>
      <c r="JZ15" s="511"/>
      <c r="KA15" s="511"/>
      <c r="KB15" s="511"/>
      <c r="KC15" s="511"/>
      <c r="KD15" s="512"/>
      <c r="KE15" s="510"/>
      <c r="KF15" s="511"/>
      <c r="KG15" s="511"/>
      <c r="KH15" s="511"/>
      <c r="KI15" s="511"/>
      <c r="KJ15" s="511"/>
      <c r="KK15" s="511"/>
      <c r="KL15" s="511"/>
      <c r="KM15" s="511"/>
      <c r="KN15" s="511"/>
      <c r="KO15" s="512"/>
      <c r="KP15" s="510"/>
      <c r="KQ15" s="511"/>
      <c r="KR15" s="511"/>
      <c r="KS15" s="511"/>
      <c r="KT15" s="511"/>
      <c r="KU15" s="511"/>
      <c r="KV15" s="511"/>
      <c r="KW15" s="511"/>
      <c r="KX15" s="511"/>
      <c r="KY15" s="511"/>
      <c r="KZ15" s="512"/>
      <c r="LA15" s="510"/>
      <c r="LB15" s="511"/>
      <c r="LC15" s="511"/>
      <c r="LD15" s="511"/>
      <c r="LE15" s="511"/>
      <c r="LF15" s="511"/>
      <c r="LG15" s="511"/>
      <c r="LH15" s="511"/>
      <c r="LI15" s="511"/>
      <c r="LJ15" s="511"/>
      <c r="LK15" s="512"/>
      <c r="LL15" s="510"/>
      <c r="LM15" s="511"/>
      <c r="LN15" s="511"/>
      <c r="LO15" s="511"/>
      <c r="LP15" s="511"/>
      <c r="LQ15" s="511"/>
      <c r="LR15" s="511"/>
      <c r="LS15" s="511"/>
      <c r="LT15" s="511"/>
      <c r="LU15" s="511"/>
      <c r="LV15" s="512"/>
      <c r="LW15" s="510"/>
      <c r="LX15" s="511"/>
      <c r="LY15" s="511"/>
      <c r="LZ15" s="511"/>
      <c r="MA15" s="511"/>
      <c r="MB15" s="511"/>
      <c r="MC15" s="511"/>
      <c r="MD15" s="511"/>
      <c r="ME15" s="511"/>
      <c r="MF15" s="511"/>
      <c r="MG15" s="512"/>
      <c r="MH15" s="510"/>
      <c r="MI15" s="511"/>
      <c r="MJ15" s="511"/>
      <c r="MK15" s="511"/>
      <c r="ML15" s="511"/>
      <c r="MM15" s="511"/>
      <c r="MN15" s="511"/>
      <c r="MO15" s="511"/>
      <c r="MP15" s="511"/>
      <c r="MQ15" s="511"/>
      <c r="MR15" s="512"/>
      <c r="MS15" s="510"/>
      <c r="MT15" s="511"/>
      <c r="MU15" s="511"/>
      <c r="MV15" s="511"/>
      <c r="MW15" s="511"/>
      <c r="MX15" s="511"/>
      <c r="MY15" s="511"/>
      <c r="MZ15" s="511"/>
      <c r="NA15" s="511"/>
      <c r="NB15" s="511"/>
      <c r="NC15" s="512"/>
      <c r="ND15" s="510"/>
      <c r="NE15" s="511"/>
      <c r="NF15" s="511"/>
      <c r="NG15" s="511"/>
      <c r="NH15" s="511"/>
      <c r="NI15" s="511"/>
      <c r="NJ15" s="511"/>
      <c r="NK15" s="511"/>
      <c r="NL15" s="511"/>
      <c r="NM15" s="511"/>
      <c r="NN15" s="512"/>
      <c r="NO15" s="510"/>
      <c r="NP15" s="511"/>
      <c r="NQ15" s="511"/>
      <c r="NR15" s="511"/>
      <c r="NS15" s="511"/>
      <c r="NT15" s="511"/>
      <c r="NU15" s="511"/>
      <c r="NV15" s="511"/>
      <c r="NW15" s="511"/>
      <c r="NX15" s="511"/>
      <c r="NY15" s="512"/>
      <c r="NZ15" s="510"/>
      <c r="OA15" s="511"/>
      <c r="OB15" s="511"/>
      <c r="OC15" s="511"/>
      <c r="OD15" s="511"/>
      <c r="OE15" s="511"/>
      <c r="OF15" s="511"/>
      <c r="OG15" s="511"/>
      <c r="OH15" s="511"/>
      <c r="OI15" s="511"/>
      <c r="OJ15" s="512"/>
      <c r="OK15" s="510"/>
      <c r="OL15" s="511"/>
      <c r="OM15" s="511"/>
      <c r="ON15" s="511"/>
      <c r="OO15" s="511"/>
      <c r="OP15" s="511"/>
      <c r="OQ15" s="511"/>
      <c r="OR15" s="511"/>
      <c r="OS15" s="511"/>
      <c r="OT15" s="511"/>
      <c r="OU15" s="512"/>
      <c r="OV15" s="510"/>
      <c r="OW15" s="511"/>
      <c r="OX15" s="511"/>
      <c r="OY15" s="511"/>
      <c r="OZ15" s="511"/>
      <c r="PA15" s="511"/>
      <c r="PB15" s="511"/>
      <c r="PC15" s="511"/>
      <c r="PD15" s="511"/>
      <c r="PE15" s="511"/>
      <c r="PF15" s="512"/>
      <c r="PG15" s="510"/>
      <c r="PH15" s="511"/>
      <c r="PI15" s="511"/>
      <c r="PJ15" s="511"/>
      <c r="PK15" s="511"/>
      <c r="PL15" s="511"/>
      <c r="PM15" s="511"/>
      <c r="PN15" s="511"/>
      <c r="PO15" s="511"/>
      <c r="PP15" s="511"/>
      <c r="PQ15" s="512"/>
      <c r="PR15" s="510"/>
      <c r="PS15" s="511"/>
      <c r="PT15" s="511"/>
      <c r="PU15" s="511"/>
      <c r="PV15" s="511"/>
      <c r="PW15" s="511"/>
      <c r="PX15" s="511"/>
      <c r="PY15" s="511"/>
      <c r="PZ15" s="511"/>
      <c r="QA15" s="511"/>
      <c r="QB15" s="512"/>
      <c r="QC15" s="510"/>
      <c r="QD15" s="511"/>
      <c r="QE15" s="511"/>
      <c r="QF15" s="511"/>
      <c r="QG15" s="511"/>
      <c r="QH15" s="511"/>
      <c r="QI15" s="511"/>
      <c r="QJ15" s="511"/>
      <c r="QK15" s="511"/>
      <c r="QL15" s="511"/>
      <c r="QM15" s="512"/>
      <c r="QN15" s="510"/>
      <c r="QO15" s="511"/>
      <c r="QP15" s="511"/>
      <c r="QQ15" s="511"/>
      <c r="QR15" s="511"/>
      <c r="QS15" s="511"/>
      <c r="QT15" s="511"/>
      <c r="QU15" s="511"/>
      <c r="QV15" s="511"/>
      <c r="QW15" s="511"/>
      <c r="QX15" s="512"/>
      <c r="QY15" s="510"/>
      <c r="QZ15" s="511"/>
      <c r="RA15" s="511"/>
      <c r="RB15" s="511"/>
      <c r="RC15" s="511"/>
      <c r="RD15" s="511"/>
      <c r="RE15" s="511"/>
      <c r="RF15" s="511"/>
      <c r="RG15" s="511"/>
      <c r="RH15" s="511"/>
      <c r="RI15" s="512"/>
      <c r="RJ15" s="510"/>
      <c r="RK15" s="511"/>
      <c r="RL15" s="511"/>
      <c r="RM15" s="511"/>
      <c r="RN15" s="511"/>
      <c r="RO15" s="511"/>
      <c r="RP15" s="511"/>
      <c r="RQ15" s="511"/>
      <c r="RR15" s="511"/>
      <c r="RS15" s="511"/>
      <c r="RT15" s="512"/>
      <c r="RU15" s="510"/>
      <c r="RV15" s="511"/>
      <c r="RW15" s="511"/>
      <c r="RX15" s="511"/>
      <c r="RY15" s="511"/>
      <c r="RZ15" s="511"/>
      <c r="SA15" s="511"/>
      <c r="SB15" s="511"/>
      <c r="SC15" s="511"/>
      <c r="SD15" s="511"/>
      <c r="SE15" s="512"/>
      <c r="SF15" s="510"/>
      <c r="SG15" s="511"/>
      <c r="SH15" s="511"/>
      <c r="SI15" s="511"/>
      <c r="SJ15" s="511"/>
      <c r="SK15" s="511"/>
      <c r="SL15" s="511"/>
      <c r="SM15" s="511"/>
      <c r="SN15" s="511"/>
      <c r="SO15" s="511"/>
      <c r="SP15" s="512"/>
      <c r="SQ15" s="510"/>
      <c r="SR15" s="511"/>
      <c r="SS15" s="511"/>
      <c r="ST15" s="511"/>
      <c r="SU15" s="511"/>
      <c r="SV15" s="511"/>
      <c r="SW15" s="511"/>
      <c r="SX15" s="511"/>
      <c r="SY15" s="511"/>
      <c r="SZ15" s="511"/>
      <c r="TA15" s="512"/>
      <c r="TB15" s="510"/>
      <c r="TC15" s="511"/>
      <c r="TD15" s="511"/>
      <c r="TE15" s="511"/>
      <c r="TF15" s="511"/>
      <c r="TG15" s="511"/>
      <c r="TH15" s="511"/>
      <c r="TI15" s="511"/>
      <c r="TJ15" s="511"/>
      <c r="TK15" s="511"/>
      <c r="TL15" s="512"/>
      <c r="TM15" s="510"/>
      <c r="TN15" s="511"/>
      <c r="TO15" s="511"/>
      <c r="TP15" s="511"/>
      <c r="TQ15" s="511"/>
      <c r="TR15" s="511"/>
      <c r="TS15" s="511"/>
      <c r="TT15" s="511"/>
      <c r="TU15" s="511"/>
      <c r="TV15" s="511"/>
      <c r="TW15" s="512"/>
      <c r="TX15" s="510"/>
      <c r="TY15" s="511"/>
      <c r="TZ15" s="511"/>
      <c r="UA15" s="511"/>
      <c r="UB15" s="511"/>
      <c r="UC15" s="511"/>
      <c r="UD15" s="511"/>
      <c r="UE15" s="511"/>
      <c r="UF15" s="511"/>
      <c r="UG15" s="511"/>
      <c r="UH15" s="512"/>
      <c r="UI15" s="510"/>
      <c r="UJ15" s="511"/>
      <c r="UK15" s="511"/>
      <c r="UL15" s="511"/>
      <c r="UM15" s="511"/>
      <c r="UN15" s="511"/>
      <c r="UO15" s="511"/>
      <c r="UP15" s="511"/>
      <c r="UQ15" s="511"/>
      <c r="UR15" s="511"/>
      <c r="US15" s="512"/>
      <c r="UT15" s="510"/>
      <c r="UU15" s="511"/>
      <c r="UV15" s="511"/>
      <c r="UW15" s="511"/>
      <c r="UX15" s="511"/>
      <c r="UY15" s="511"/>
      <c r="UZ15" s="511"/>
      <c r="VA15" s="511"/>
      <c r="VB15" s="511"/>
      <c r="VC15" s="511"/>
      <c r="VD15" s="512"/>
      <c r="VE15" s="510"/>
      <c r="VF15" s="511"/>
      <c r="VG15" s="511"/>
      <c r="VH15" s="511"/>
      <c r="VI15" s="511"/>
      <c r="VJ15" s="511"/>
      <c r="VK15" s="511"/>
      <c r="VL15" s="511"/>
      <c r="VM15" s="511"/>
      <c r="VN15" s="511"/>
      <c r="VO15" s="512"/>
      <c r="VP15" s="510"/>
      <c r="VQ15" s="511"/>
      <c r="VR15" s="511"/>
      <c r="VS15" s="511"/>
      <c r="VT15" s="511"/>
      <c r="VU15" s="511"/>
      <c r="VV15" s="511"/>
      <c r="VW15" s="511"/>
      <c r="VX15" s="511"/>
      <c r="VY15" s="511"/>
      <c r="VZ15" s="512"/>
      <c r="WA15" s="510"/>
      <c r="WB15" s="511"/>
      <c r="WC15" s="511"/>
      <c r="WD15" s="511"/>
      <c r="WE15" s="511"/>
      <c r="WF15" s="511"/>
      <c r="WG15" s="511"/>
      <c r="WH15" s="511"/>
      <c r="WI15" s="511"/>
      <c r="WJ15" s="511"/>
      <c r="WK15" s="512"/>
      <c r="WL15" s="510"/>
      <c r="WM15" s="511"/>
      <c r="WN15" s="511"/>
      <c r="WO15" s="511"/>
      <c r="WP15" s="511"/>
      <c r="WQ15" s="511"/>
      <c r="WR15" s="511"/>
      <c r="WS15" s="511"/>
      <c r="WT15" s="511"/>
      <c r="WU15" s="511"/>
      <c r="WV15" s="512"/>
      <c r="WW15" s="510"/>
      <c r="WX15" s="511"/>
      <c r="WY15" s="511"/>
      <c r="WZ15" s="511"/>
      <c r="XA15" s="511"/>
      <c r="XB15" s="511"/>
      <c r="XC15" s="511"/>
      <c r="XD15" s="511"/>
      <c r="XE15" s="511"/>
      <c r="XF15" s="511"/>
      <c r="XG15" s="512"/>
      <c r="XH15" s="510"/>
      <c r="XI15" s="511"/>
      <c r="XJ15" s="511"/>
      <c r="XK15" s="511"/>
      <c r="XL15" s="511"/>
      <c r="XM15" s="511"/>
      <c r="XN15" s="511"/>
      <c r="XO15" s="511"/>
      <c r="XP15" s="511"/>
      <c r="XQ15" s="511"/>
      <c r="XR15" s="512"/>
      <c r="XS15" s="510"/>
      <c r="XT15" s="511"/>
      <c r="XU15" s="511"/>
      <c r="XV15" s="511"/>
      <c r="XW15" s="511"/>
      <c r="XX15" s="511"/>
      <c r="XY15" s="511"/>
      <c r="XZ15" s="511"/>
      <c r="YA15" s="511"/>
      <c r="YB15" s="511"/>
      <c r="YC15" s="512"/>
      <c r="YD15" s="510"/>
      <c r="YE15" s="511"/>
      <c r="YF15" s="511"/>
      <c r="YG15" s="511"/>
      <c r="YH15" s="511"/>
      <c r="YI15" s="511"/>
      <c r="YJ15" s="511"/>
      <c r="YK15" s="511"/>
      <c r="YL15" s="511"/>
      <c r="YM15" s="511"/>
      <c r="YN15" s="512"/>
      <c r="YO15" s="510"/>
      <c r="YP15" s="511"/>
      <c r="YQ15" s="511"/>
      <c r="YR15" s="511"/>
      <c r="YS15" s="511"/>
      <c r="YT15" s="511"/>
      <c r="YU15" s="511"/>
      <c r="YV15" s="511"/>
      <c r="YW15" s="511"/>
      <c r="YX15" s="511"/>
      <c r="YY15" s="512"/>
      <c r="YZ15" s="510"/>
      <c r="ZA15" s="511"/>
      <c r="ZB15" s="511"/>
      <c r="ZC15" s="511"/>
      <c r="ZD15" s="511"/>
      <c r="ZE15" s="511"/>
      <c r="ZF15" s="511"/>
      <c r="ZG15" s="511"/>
      <c r="ZH15" s="511"/>
      <c r="ZI15" s="511"/>
      <c r="ZJ15" s="512"/>
      <c r="ZK15" s="510"/>
      <c r="ZL15" s="511"/>
      <c r="ZM15" s="511"/>
      <c r="ZN15" s="511"/>
      <c r="ZO15" s="511"/>
      <c r="ZP15" s="511"/>
      <c r="ZQ15" s="511"/>
      <c r="ZR15" s="511"/>
      <c r="ZS15" s="511"/>
      <c r="ZT15" s="511"/>
      <c r="ZU15" s="512"/>
      <c r="ZV15" s="510"/>
      <c r="ZW15" s="511"/>
      <c r="ZX15" s="511"/>
      <c r="ZY15" s="511"/>
      <c r="ZZ15" s="511"/>
      <c r="AAA15" s="511"/>
      <c r="AAB15" s="511"/>
      <c r="AAC15" s="511"/>
      <c r="AAD15" s="511"/>
      <c r="AAE15" s="511"/>
      <c r="AAF15" s="512"/>
      <c r="AAG15" s="510"/>
      <c r="AAH15" s="511"/>
      <c r="AAI15" s="511"/>
      <c r="AAJ15" s="511"/>
      <c r="AAK15" s="511"/>
      <c r="AAL15" s="511"/>
      <c r="AAM15" s="511"/>
      <c r="AAN15" s="511"/>
      <c r="AAO15" s="511"/>
      <c r="AAP15" s="511"/>
      <c r="AAQ15" s="512"/>
      <c r="AAR15" s="510"/>
      <c r="AAS15" s="511"/>
      <c r="AAT15" s="511"/>
      <c r="AAU15" s="511"/>
      <c r="AAV15" s="511"/>
      <c r="AAW15" s="511"/>
      <c r="AAX15" s="511"/>
      <c r="AAY15" s="511"/>
      <c r="AAZ15" s="511"/>
      <c r="ABA15" s="511"/>
      <c r="ABB15" s="512"/>
      <c r="ABC15" s="510"/>
      <c r="ABD15" s="511"/>
      <c r="ABE15" s="511"/>
      <c r="ABF15" s="511"/>
      <c r="ABG15" s="511"/>
      <c r="ABH15" s="511"/>
      <c r="ABI15" s="511"/>
      <c r="ABJ15" s="511"/>
      <c r="ABK15" s="511"/>
      <c r="ABL15" s="511"/>
      <c r="ABM15" s="512"/>
      <c r="ABN15" s="510"/>
      <c r="ABO15" s="511"/>
      <c r="ABP15" s="511"/>
      <c r="ABQ15" s="511"/>
      <c r="ABR15" s="511"/>
      <c r="ABS15" s="511"/>
      <c r="ABT15" s="511"/>
      <c r="ABU15" s="511"/>
      <c r="ABV15" s="511"/>
      <c r="ABW15" s="511"/>
      <c r="ABX15" s="512"/>
      <c r="ABY15" s="510"/>
      <c r="ABZ15" s="511"/>
      <c r="ACA15" s="511"/>
      <c r="ACB15" s="511"/>
      <c r="ACC15" s="511"/>
      <c r="ACD15" s="511"/>
      <c r="ACE15" s="511"/>
      <c r="ACF15" s="511"/>
      <c r="ACG15" s="511"/>
      <c r="ACH15" s="511"/>
      <c r="ACI15" s="512"/>
      <c r="ACJ15" s="510"/>
      <c r="ACK15" s="511"/>
      <c r="ACL15" s="511"/>
      <c r="ACM15" s="511"/>
      <c r="ACN15" s="511"/>
      <c r="ACO15" s="511"/>
      <c r="ACP15" s="511"/>
      <c r="ACQ15" s="511"/>
      <c r="ACR15" s="511"/>
      <c r="ACS15" s="511"/>
      <c r="ACT15" s="512"/>
      <c r="ACU15" s="510"/>
      <c r="ACV15" s="511"/>
      <c r="ACW15" s="511"/>
      <c r="ACX15" s="511"/>
      <c r="ACY15" s="511"/>
      <c r="ACZ15" s="511"/>
      <c r="ADA15" s="511"/>
      <c r="ADB15" s="511"/>
      <c r="ADC15" s="511"/>
      <c r="ADD15" s="511"/>
      <c r="ADE15" s="512"/>
      <c r="ADF15" s="510"/>
      <c r="ADG15" s="511"/>
      <c r="ADH15" s="511"/>
      <c r="ADI15" s="511"/>
      <c r="ADJ15" s="511"/>
      <c r="ADK15" s="511"/>
      <c r="ADL15" s="511"/>
      <c r="ADM15" s="511"/>
      <c r="ADN15" s="511"/>
      <c r="ADO15" s="511"/>
      <c r="ADP15" s="512"/>
      <c r="ADQ15" s="510"/>
      <c r="ADR15" s="511"/>
      <c r="ADS15" s="511"/>
      <c r="ADT15" s="511"/>
      <c r="ADU15" s="511"/>
      <c r="ADV15" s="511"/>
      <c r="ADW15" s="511"/>
      <c r="ADX15" s="511"/>
      <c r="ADY15" s="511"/>
      <c r="ADZ15" s="511"/>
      <c r="AEA15" s="512"/>
      <c r="AEB15" s="510"/>
      <c r="AEC15" s="511"/>
      <c r="AED15" s="511"/>
      <c r="AEE15" s="511"/>
      <c r="AEF15" s="511"/>
      <c r="AEG15" s="511"/>
      <c r="AEH15" s="511"/>
      <c r="AEI15" s="511"/>
      <c r="AEJ15" s="511"/>
      <c r="AEK15" s="511"/>
      <c r="AEL15" s="512"/>
      <c r="AEM15" s="510"/>
      <c r="AEN15" s="511"/>
      <c r="AEO15" s="511"/>
      <c r="AEP15" s="511"/>
      <c r="AEQ15" s="511"/>
      <c r="AER15" s="511"/>
      <c r="AES15" s="511"/>
      <c r="AET15" s="511"/>
      <c r="AEU15" s="511"/>
      <c r="AEV15" s="511"/>
      <c r="AEW15" s="512"/>
      <c r="AEX15" s="510"/>
      <c r="AEY15" s="511"/>
      <c r="AEZ15" s="511"/>
      <c r="AFA15" s="511"/>
      <c r="AFB15" s="511"/>
      <c r="AFC15" s="511"/>
      <c r="AFD15" s="511"/>
      <c r="AFE15" s="511"/>
      <c r="AFF15" s="511"/>
      <c r="AFG15" s="511"/>
      <c r="AFH15" s="512"/>
      <c r="AFI15" s="510"/>
      <c r="AFJ15" s="511"/>
      <c r="AFK15" s="511"/>
      <c r="AFL15" s="511"/>
      <c r="AFM15" s="511"/>
      <c r="AFN15" s="511"/>
      <c r="AFO15" s="511"/>
      <c r="AFP15" s="511"/>
      <c r="AFQ15" s="511"/>
      <c r="AFR15" s="511"/>
      <c r="AFS15" s="512"/>
      <c r="AFT15" s="510"/>
      <c r="AFU15" s="511"/>
      <c r="AFV15" s="511"/>
      <c r="AFW15" s="511"/>
      <c r="AFX15" s="511"/>
      <c r="AFY15" s="511"/>
      <c r="AFZ15" s="511"/>
      <c r="AGA15" s="511"/>
      <c r="AGB15" s="511"/>
      <c r="AGC15" s="511"/>
      <c r="AGD15" s="512"/>
      <c r="AGE15" s="510"/>
      <c r="AGF15" s="511"/>
      <c r="AGG15" s="511"/>
      <c r="AGH15" s="511"/>
      <c r="AGI15" s="511"/>
      <c r="AGJ15" s="511"/>
      <c r="AGK15" s="511"/>
      <c r="AGL15" s="511"/>
      <c r="AGM15" s="511"/>
      <c r="AGN15" s="511"/>
      <c r="AGO15" s="512"/>
      <c r="AGP15" s="510"/>
      <c r="AGQ15" s="511"/>
      <c r="AGR15" s="511"/>
      <c r="AGS15" s="511"/>
      <c r="AGT15" s="511"/>
      <c r="AGU15" s="511"/>
      <c r="AGV15" s="511"/>
      <c r="AGW15" s="511"/>
      <c r="AGX15" s="511"/>
      <c r="AGY15" s="511"/>
      <c r="AGZ15" s="512"/>
      <c r="AHA15" s="510"/>
      <c r="AHB15" s="511"/>
      <c r="AHC15" s="511"/>
      <c r="AHD15" s="511"/>
      <c r="AHE15" s="511"/>
      <c r="AHF15" s="511"/>
      <c r="AHG15" s="511"/>
      <c r="AHH15" s="511"/>
      <c r="AHI15" s="511"/>
      <c r="AHJ15" s="511"/>
      <c r="AHK15" s="512"/>
      <c r="AHL15" s="510"/>
      <c r="AHM15" s="511"/>
      <c r="AHN15" s="511"/>
      <c r="AHO15" s="511"/>
      <c r="AHP15" s="511"/>
      <c r="AHQ15" s="511"/>
      <c r="AHR15" s="511"/>
      <c r="AHS15" s="511"/>
      <c r="AHT15" s="511"/>
      <c r="AHU15" s="511"/>
      <c r="AHV15" s="512"/>
      <c r="AHW15" s="510"/>
      <c r="AHX15" s="511"/>
      <c r="AHY15" s="511"/>
      <c r="AHZ15" s="511"/>
      <c r="AIA15" s="511"/>
      <c r="AIB15" s="511"/>
      <c r="AIC15" s="511"/>
      <c r="AID15" s="511"/>
      <c r="AIE15" s="511"/>
      <c r="AIF15" s="511"/>
      <c r="AIG15" s="512"/>
      <c r="AIH15" s="510"/>
      <c r="AII15" s="511"/>
      <c r="AIJ15" s="511"/>
      <c r="AIK15" s="511"/>
      <c r="AIL15" s="511"/>
      <c r="AIM15" s="511"/>
      <c r="AIN15" s="511"/>
      <c r="AIO15" s="511"/>
      <c r="AIP15" s="511"/>
      <c r="AIQ15" s="511"/>
      <c r="AIR15" s="512"/>
      <c r="AIS15" s="510"/>
      <c r="AIT15" s="511"/>
      <c r="AIU15" s="511"/>
      <c r="AIV15" s="511"/>
      <c r="AIW15" s="511"/>
      <c r="AIX15" s="511"/>
      <c r="AIY15" s="511"/>
      <c r="AIZ15" s="511"/>
      <c r="AJA15" s="511"/>
      <c r="AJB15" s="511"/>
      <c r="AJC15" s="512"/>
      <c r="AJD15" s="510"/>
      <c r="AJE15" s="511"/>
      <c r="AJF15" s="511"/>
      <c r="AJG15" s="511"/>
      <c r="AJH15" s="511"/>
      <c r="AJI15" s="511"/>
      <c r="AJJ15" s="511"/>
      <c r="AJK15" s="511"/>
      <c r="AJL15" s="511"/>
      <c r="AJM15" s="511"/>
      <c r="AJN15" s="512"/>
      <c r="AJO15" s="510"/>
      <c r="AJP15" s="511"/>
      <c r="AJQ15" s="511"/>
      <c r="AJR15" s="511"/>
      <c r="AJS15" s="511"/>
      <c r="AJT15" s="511"/>
      <c r="AJU15" s="511"/>
      <c r="AJV15" s="511"/>
      <c r="AJW15" s="511"/>
      <c r="AJX15" s="511"/>
      <c r="AJY15" s="512"/>
      <c r="AJZ15" s="510"/>
      <c r="AKA15" s="511"/>
      <c r="AKB15" s="511"/>
      <c r="AKC15" s="511"/>
      <c r="AKD15" s="511"/>
      <c r="AKE15" s="511"/>
      <c r="AKF15" s="511"/>
      <c r="AKG15" s="511"/>
      <c r="AKH15" s="511"/>
      <c r="AKI15" s="511"/>
      <c r="AKJ15" s="512"/>
      <c r="AKK15" s="510"/>
      <c r="AKL15" s="511"/>
      <c r="AKM15" s="511"/>
      <c r="AKN15" s="511"/>
      <c r="AKO15" s="511"/>
      <c r="AKP15" s="511"/>
      <c r="AKQ15" s="511"/>
      <c r="AKR15" s="511"/>
      <c r="AKS15" s="511"/>
      <c r="AKT15" s="511"/>
      <c r="AKU15" s="512"/>
      <c r="AKV15" s="510"/>
      <c r="AKW15" s="511"/>
      <c r="AKX15" s="511"/>
      <c r="AKY15" s="511"/>
      <c r="AKZ15" s="511"/>
      <c r="ALA15" s="511"/>
      <c r="ALB15" s="511"/>
      <c r="ALC15" s="511"/>
      <c r="ALD15" s="511"/>
      <c r="ALE15" s="511"/>
      <c r="ALF15" s="512"/>
      <c r="ALG15" s="510"/>
      <c r="ALH15" s="511"/>
      <c r="ALI15" s="511"/>
      <c r="ALJ15" s="511"/>
      <c r="ALK15" s="511"/>
      <c r="ALL15" s="511"/>
      <c r="ALM15" s="511"/>
      <c r="ALN15" s="511"/>
      <c r="ALO15" s="511"/>
      <c r="ALP15" s="511"/>
      <c r="ALQ15" s="512"/>
      <c r="ALR15" s="510"/>
      <c r="ALS15" s="511"/>
      <c r="ALT15" s="511"/>
      <c r="ALU15" s="511"/>
      <c r="ALV15" s="511"/>
      <c r="ALW15" s="511"/>
      <c r="ALX15" s="511"/>
      <c r="ALY15" s="511"/>
      <c r="ALZ15" s="511"/>
      <c r="AMA15" s="511"/>
      <c r="AMB15" s="512"/>
      <c r="AMC15" s="510"/>
      <c r="AMD15" s="511"/>
      <c r="AME15" s="511"/>
      <c r="AMF15" s="511"/>
      <c r="AMG15" s="511"/>
      <c r="AMH15" s="511"/>
      <c r="AMI15" s="511"/>
      <c r="AMJ15" s="511"/>
      <c r="AMK15" s="511"/>
      <c r="AML15" s="511"/>
      <c r="AMM15" s="512"/>
      <c r="AMN15" s="510"/>
      <c r="AMO15" s="511"/>
      <c r="AMP15" s="511"/>
      <c r="AMQ15" s="511"/>
      <c r="AMR15" s="511"/>
      <c r="AMS15" s="511"/>
      <c r="AMT15" s="511"/>
      <c r="AMU15" s="511"/>
      <c r="AMV15" s="511"/>
      <c r="AMW15" s="511"/>
      <c r="AMX15" s="512"/>
      <c r="AMY15" s="510"/>
      <c r="AMZ15" s="511"/>
      <c r="ANA15" s="511"/>
      <c r="ANB15" s="511"/>
      <c r="ANC15" s="511"/>
      <c r="AND15" s="511"/>
      <c r="ANE15" s="511"/>
      <c r="ANF15" s="511"/>
      <c r="ANG15" s="511"/>
      <c r="ANH15" s="511"/>
      <c r="ANI15" s="512"/>
      <c r="ANJ15" s="510"/>
      <c r="ANK15" s="511"/>
      <c r="ANL15" s="511"/>
      <c r="ANM15" s="511"/>
      <c r="ANN15" s="511"/>
      <c r="ANO15" s="511"/>
      <c r="ANP15" s="511"/>
      <c r="ANQ15" s="511"/>
      <c r="ANR15" s="511"/>
      <c r="ANS15" s="511"/>
      <c r="ANT15" s="512"/>
      <c r="ANU15" s="510"/>
      <c r="ANV15" s="511"/>
      <c r="ANW15" s="511"/>
      <c r="ANX15" s="511"/>
      <c r="ANY15" s="511"/>
      <c r="ANZ15" s="511"/>
      <c r="AOA15" s="511"/>
      <c r="AOB15" s="511"/>
      <c r="AOC15" s="511"/>
      <c r="AOD15" s="511"/>
      <c r="AOE15" s="512"/>
      <c r="AOF15" s="510"/>
      <c r="AOG15" s="511"/>
      <c r="AOH15" s="511"/>
      <c r="AOI15" s="511"/>
      <c r="AOJ15" s="511"/>
      <c r="AOK15" s="511"/>
      <c r="AOL15" s="511"/>
      <c r="AOM15" s="511"/>
      <c r="AON15" s="511"/>
      <c r="AOO15" s="511"/>
      <c r="AOP15" s="512"/>
      <c r="AOQ15" s="510"/>
      <c r="AOR15" s="511"/>
      <c r="AOS15" s="511"/>
      <c r="AOT15" s="511"/>
      <c r="AOU15" s="511"/>
      <c r="AOV15" s="511"/>
      <c r="AOW15" s="511"/>
      <c r="AOX15" s="511"/>
      <c r="AOY15" s="511"/>
      <c r="AOZ15" s="511"/>
      <c r="APA15" s="512"/>
      <c r="APB15" s="510"/>
      <c r="APC15" s="511"/>
      <c r="APD15" s="511"/>
      <c r="APE15" s="511"/>
      <c r="APF15" s="511"/>
      <c r="APG15" s="511"/>
      <c r="APH15" s="511"/>
      <c r="API15" s="511"/>
      <c r="APJ15" s="511"/>
      <c r="APK15" s="511"/>
      <c r="APL15" s="512"/>
      <c r="APM15" s="510"/>
      <c r="APN15" s="511"/>
      <c r="APO15" s="511"/>
      <c r="APP15" s="511"/>
      <c r="APQ15" s="511"/>
      <c r="APR15" s="511"/>
      <c r="APS15" s="511"/>
      <c r="APT15" s="511"/>
      <c r="APU15" s="511"/>
      <c r="APV15" s="511"/>
      <c r="APW15" s="512"/>
      <c r="APX15" s="510"/>
      <c r="APY15" s="511"/>
      <c r="APZ15" s="511"/>
      <c r="AQA15" s="511"/>
      <c r="AQB15" s="511"/>
      <c r="AQC15" s="511"/>
      <c r="AQD15" s="511"/>
      <c r="AQE15" s="511"/>
      <c r="AQF15" s="511"/>
      <c r="AQG15" s="511"/>
      <c r="AQH15" s="512"/>
      <c r="AQI15" s="510"/>
      <c r="AQJ15" s="511"/>
      <c r="AQK15" s="511"/>
      <c r="AQL15" s="511"/>
      <c r="AQM15" s="511"/>
      <c r="AQN15" s="511"/>
      <c r="AQO15" s="511"/>
      <c r="AQP15" s="511"/>
      <c r="AQQ15" s="511"/>
      <c r="AQR15" s="511"/>
      <c r="AQS15" s="512"/>
      <c r="AQT15" s="510"/>
      <c r="AQU15" s="511"/>
      <c r="AQV15" s="511"/>
      <c r="AQW15" s="511"/>
      <c r="AQX15" s="511"/>
      <c r="AQY15" s="511"/>
      <c r="AQZ15" s="511"/>
      <c r="ARA15" s="511"/>
      <c r="ARB15" s="511"/>
      <c r="ARC15" s="511"/>
      <c r="ARD15" s="512"/>
      <c r="ARE15" s="510"/>
      <c r="ARF15" s="511"/>
      <c r="ARG15" s="511"/>
      <c r="ARH15" s="511"/>
      <c r="ARI15" s="511"/>
      <c r="ARJ15" s="511"/>
      <c r="ARK15" s="511"/>
      <c r="ARL15" s="511"/>
      <c r="ARM15" s="511"/>
      <c r="ARN15" s="511"/>
      <c r="ARO15" s="512"/>
      <c r="ARP15" s="510"/>
      <c r="ARQ15" s="511"/>
      <c r="ARR15" s="511"/>
      <c r="ARS15" s="511"/>
      <c r="ART15" s="511"/>
      <c r="ARU15" s="511"/>
      <c r="ARV15" s="511"/>
      <c r="ARW15" s="511"/>
      <c r="ARX15" s="511"/>
      <c r="ARY15" s="511"/>
      <c r="ARZ15" s="512"/>
      <c r="ASA15" s="510"/>
      <c r="ASB15" s="511"/>
      <c r="ASC15" s="511"/>
      <c r="ASD15" s="511"/>
      <c r="ASE15" s="511"/>
      <c r="ASF15" s="511"/>
      <c r="ASG15" s="511"/>
      <c r="ASH15" s="511"/>
      <c r="ASI15" s="511"/>
      <c r="ASJ15" s="511"/>
      <c r="ASK15" s="512"/>
      <c r="ASL15" s="510"/>
      <c r="ASM15" s="511"/>
      <c r="ASN15" s="511"/>
      <c r="ASO15" s="511"/>
      <c r="ASP15" s="511"/>
      <c r="ASQ15" s="511"/>
      <c r="ASR15" s="511"/>
      <c r="ASS15" s="511"/>
      <c r="AST15" s="511"/>
      <c r="ASU15" s="511"/>
      <c r="ASV15" s="512"/>
      <c r="ASW15" s="510"/>
      <c r="ASX15" s="511"/>
      <c r="ASY15" s="511"/>
      <c r="ASZ15" s="511"/>
      <c r="ATA15" s="511"/>
      <c r="ATB15" s="511"/>
      <c r="ATC15" s="511"/>
      <c r="ATD15" s="511"/>
      <c r="ATE15" s="511"/>
      <c r="ATF15" s="511"/>
      <c r="ATG15" s="512"/>
      <c r="ATH15" s="510"/>
      <c r="ATI15" s="511"/>
      <c r="ATJ15" s="511"/>
      <c r="ATK15" s="511"/>
      <c r="ATL15" s="511"/>
      <c r="ATM15" s="511"/>
      <c r="ATN15" s="511"/>
      <c r="ATO15" s="511"/>
      <c r="ATP15" s="511"/>
      <c r="ATQ15" s="511"/>
      <c r="ATR15" s="512"/>
      <c r="ATS15" s="510"/>
      <c r="ATT15" s="511"/>
      <c r="ATU15" s="511"/>
      <c r="ATV15" s="511"/>
      <c r="ATW15" s="511"/>
      <c r="ATX15" s="511"/>
      <c r="ATY15" s="511"/>
      <c r="ATZ15" s="511"/>
      <c r="AUA15" s="511"/>
      <c r="AUB15" s="511"/>
      <c r="AUC15" s="512"/>
      <c r="AUD15" s="510"/>
      <c r="AUE15" s="511"/>
      <c r="AUF15" s="511"/>
      <c r="AUG15" s="511"/>
      <c r="AUH15" s="511"/>
      <c r="AUI15" s="511"/>
      <c r="AUJ15" s="511"/>
      <c r="AUK15" s="511"/>
      <c r="AUL15" s="511"/>
      <c r="AUM15" s="511"/>
      <c r="AUN15" s="512"/>
      <c r="AUO15" s="510"/>
      <c r="AUP15" s="511"/>
      <c r="AUQ15" s="511"/>
      <c r="AUR15" s="511"/>
      <c r="AUS15" s="511"/>
      <c r="AUT15" s="511"/>
      <c r="AUU15" s="511"/>
      <c r="AUV15" s="511"/>
      <c r="AUW15" s="511"/>
      <c r="AUX15" s="511"/>
      <c r="AUY15" s="512"/>
      <c r="AUZ15" s="510"/>
      <c r="AVA15" s="511"/>
      <c r="AVB15" s="511"/>
      <c r="AVC15" s="511"/>
      <c r="AVD15" s="511"/>
      <c r="AVE15" s="511"/>
      <c r="AVF15" s="511"/>
      <c r="AVG15" s="511"/>
      <c r="AVH15" s="511"/>
      <c r="AVI15" s="511"/>
      <c r="AVJ15" s="512"/>
      <c r="AVK15" s="510"/>
      <c r="AVL15" s="511"/>
      <c r="AVM15" s="511"/>
      <c r="AVN15" s="511"/>
      <c r="AVO15" s="511"/>
      <c r="AVP15" s="511"/>
      <c r="AVQ15" s="511"/>
      <c r="AVR15" s="511"/>
      <c r="AVS15" s="511"/>
      <c r="AVT15" s="511"/>
      <c r="AVU15" s="512"/>
      <c r="AVV15" s="510"/>
      <c r="AVW15" s="511"/>
      <c r="AVX15" s="511"/>
      <c r="AVY15" s="511"/>
      <c r="AVZ15" s="511"/>
      <c r="AWA15" s="511"/>
      <c r="AWB15" s="511"/>
      <c r="AWC15" s="511"/>
      <c r="AWD15" s="511"/>
      <c r="AWE15" s="511"/>
      <c r="AWF15" s="512"/>
      <c r="AWG15" s="510"/>
      <c r="AWH15" s="511"/>
      <c r="AWI15" s="511"/>
      <c r="AWJ15" s="511"/>
      <c r="AWK15" s="511"/>
      <c r="AWL15" s="511"/>
      <c r="AWM15" s="511"/>
      <c r="AWN15" s="511"/>
      <c r="AWO15" s="511"/>
      <c r="AWP15" s="511"/>
      <c r="AWQ15" s="512"/>
      <c r="AWR15" s="510"/>
      <c r="AWS15" s="511"/>
      <c r="AWT15" s="511"/>
      <c r="AWU15" s="511"/>
      <c r="AWV15" s="511"/>
      <c r="AWW15" s="511"/>
      <c r="AWX15" s="511"/>
      <c r="AWY15" s="511"/>
      <c r="AWZ15" s="511"/>
      <c r="AXA15" s="511"/>
      <c r="AXB15" s="512"/>
      <c r="AXC15" s="510"/>
      <c r="AXD15" s="511"/>
      <c r="AXE15" s="511"/>
      <c r="AXF15" s="511"/>
      <c r="AXG15" s="511"/>
      <c r="AXH15" s="511"/>
      <c r="AXI15" s="511"/>
      <c r="AXJ15" s="511"/>
      <c r="AXK15" s="511"/>
      <c r="AXL15" s="511"/>
      <c r="AXM15" s="512"/>
      <c r="AXN15" s="510"/>
      <c r="AXO15" s="511"/>
      <c r="AXP15" s="511"/>
      <c r="AXQ15" s="511"/>
      <c r="AXR15" s="511"/>
      <c r="AXS15" s="511"/>
      <c r="AXT15" s="511"/>
      <c r="AXU15" s="511"/>
      <c r="AXV15" s="511"/>
      <c r="AXW15" s="511"/>
      <c r="AXX15" s="512"/>
      <c r="AXY15" s="510"/>
      <c r="AXZ15" s="511"/>
      <c r="AYA15" s="511"/>
      <c r="AYB15" s="511"/>
      <c r="AYC15" s="511"/>
      <c r="AYD15" s="511"/>
      <c r="AYE15" s="511"/>
      <c r="AYF15" s="511"/>
      <c r="AYG15" s="511"/>
      <c r="AYH15" s="511"/>
      <c r="AYI15" s="512"/>
      <c r="AYJ15" s="510"/>
      <c r="AYK15" s="511"/>
      <c r="AYL15" s="511"/>
      <c r="AYM15" s="511"/>
      <c r="AYN15" s="511"/>
      <c r="AYO15" s="511"/>
      <c r="AYP15" s="511"/>
      <c r="AYQ15" s="511"/>
      <c r="AYR15" s="511"/>
      <c r="AYS15" s="511"/>
      <c r="AYT15" s="512"/>
      <c r="AYU15" s="510"/>
      <c r="AYV15" s="511"/>
      <c r="AYW15" s="511"/>
      <c r="AYX15" s="511"/>
      <c r="AYY15" s="511"/>
      <c r="AYZ15" s="511"/>
      <c r="AZA15" s="511"/>
      <c r="AZB15" s="511"/>
      <c r="AZC15" s="511"/>
      <c r="AZD15" s="511"/>
      <c r="AZE15" s="512"/>
      <c r="AZF15" s="510"/>
      <c r="AZG15" s="511"/>
      <c r="AZH15" s="511"/>
      <c r="AZI15" s="511"/>
      <c r="AZJ15" s="511"/>
      <c r="AZK15" s="511"/>
      <c r="AZL15" s="511"/>
      <c r="AZM15" s="511"/>
      <c r="AZN15" s="511"/>
      <c r="AZO15" s="511"/>
      <c r="AZP15" s="512"/>
      <c r="AZQ15" s="510"/>
      <c r="AZR15" s="511"/>
      <c r="AZS15" s="511"/>
      <c r="AZT15" s="511"/>
      <c r="AZU15" s="511"/>
      <c r="AZV15" s="511"/>
      <c r="AZW15" s="511"/>
      <c r="AZX15" s="511"/>
      <c r="AZY15" s="511"/>
      <c r="AZZ15" s="511"/>
      <c r="BAA15" s="512"/>
      <c r="BAB15" s="510"/>
      <c r="BAC15" s="511"/>
      <c r="BAD15" s="511"/>
      <c r="BAE15" s="511"/>
      <c r="BAF15" s="511"/>
      <c r="BAG15" s="511"/>
      <c r="BAH15" s="511"/>
      <c r="BAI15" s="511"/>
      <c r="BAJ15" s="511"/>
      <c r="BAK15" s="511"/>
      <c r="BAL15" s="512"/>
      <c r="BAM15" s="510"/>
      <c r="BAN15" s="511"/>
      <c r="BAO15" s="511"/>
      <c r="BAP15" s="511"/>
      <c r="BAQ15" s="511"/>
      <c r="BAR15" s="511"/>
      <c r="BAS15" s="511"/>
      <c r="BAT15" s="511"/>
      <c r="BAU15" s="511"/>
      <c r="BAV15" s="511"/>
      <c r="BAW15" s="512"/>
      <c r="BAX15" s="510"/>
      <c r="BAY15" s="511"/>
      <c r="BAZ15" s="511"/>
      <c r="BBA15" s="511"/>
      <c r="BBB15" s="511"/>
      <c r="BBC15" s="511"/>
      <c r="BBD15" s="511"/>
      <c r="BBE15" s="511"/>
      <c r="BBF15" s="511"/>
      <c r="BBG15" s="511"/>
      <c r="BBH15" s="512"/>
      <c r="BBI15" s="510"/>
      <c r="BBJ15" s="511"/>
      <c r="BBK15" s="511"/>
      <c r="BBL15" s="511"/>
      <c r="BBM15" s="511"/>
      <c r="BBN15" s="511"/>
      <c r="BBO15" s="511"/>
      <c r="BBP15" s="511"/>
      <c r="BBQ15" s="511"/>
      <c r="BBR15" s="511"/>
      <c r="BBS15" s="512"/>
      <c r="BBT15" s="510"/>
      <c r="BBU15" s="511"/>
      <c r="BBV15" s="511"/>
      <c r="BBW15" s="511"/>
      <c r="BBX15" s="511"/>
      <c r="BBY15" s="511"/>
      <c r="BBZ15" s="511"/>
      <c r="BCA15" s="511"/>
      <c r="BCB15" s="511"/>
      <c r="BCC15" s="511"/>
      <c r="BCD15" s="512"/>
      <c r="BCE15" s="510"/>
      <c r="BCF15" s="511"/>
      <c r="BCG15" s="511"/>
      <c r="BCH15" s="511"/>
      <c r="BCI15" s="511"/>
      <c r="BCJ15" s="511"/>
      <c r="BCK15" s="511"/>
      <c r="BCL15" s="511"/>
      <c r="BCM15" s="511"/>
      <c r="BCN15" s="511"/>
      <c r="BCO15" s="512"/>
      <c r="BCP15" s="510"/>
      <c r="BCQ15" s="511"/>
      <c r="BCR15" s="511"/>
      <c r="BCS15" s="511"/>
      <c r="BCT15" s="511"/>
      <c r="BCU15" s="511"/>
      <c r="BCV15" s="511"/>
      <c r="BCW15" s="511"/>
      <c r="BCX15" s="511"/>
      <c r="BCY15" s="511"/>
      <c r="BCZ15" s="512"/>
      <c r="BDA15" s="510"/>
      <c r="BDB15" s="511"/>
      <c r="BDC15" s="511"/>
      <c r="BDD15" s="511"/>
      <c r="BDE15" s="511"/>
      <c r="BDF15" s="511"/>
      <c r="BDG15" s="511"/>
      <c r="BDH15" s="511"/>
      <c r="BDI15" s="511"/>
      <c r="BDJ15" s="511"/>
      <c r="BDK15" s="512"/>
      <c r="BDL15" s="510"/>
      <c r="BDM15" s="511"/>
      <c r="BDN15" s="511"/>
      <c r="BDO15" s="511"/>
      <c r="BDP15" s="511"/>
      <c r="BDQ15" s="511"/>
      <c r="BDR15" s="511"/>
      <c r="BDS15" s="511"/>
      <c r="BDT15" s="511"/>
      <c r="BDU15" s="511"/>
      <c r="BDV15" s="512"/>
      <c r="BDW15" s="510"/>
      <c r="BDX15" s="511"/>
      <c r="BDY15" s="511"/>
      <c r="BDZ15" s="511"/>
      <c r="BEA15" s="511"/>
      <c r="BEB15" s="511"/>
      <c r="BEC15" s="511"/>
      <c r="BED15" s="511"/>
      <c r="BEE15" s="511"/>
      <c r="BEF15" s="511"/>
      <c r="BEG15" s="512"/>
      <c r="BEH15" s="510"/>
      <c r="BEI15" s="511"/>
      <c r="BEJ15" s="511"/>
      <c r="BEK15" s="511"/>
      <c r="BEL15" s="511"/>
      <c r="BEM15" s="511"/>
      <c r="BEN15" s="511"/>
      <c r="BEO15" s="511"/>
      <c r="BEP15" s="511"/>
      <c r="BEQ15" s="511"/>
      <c r="BER15" s="512"/>
      <c r="BES15" s="510"/>
      <c r="BET15" s="511"/>
      <c r="BEU15" s="511"/>
      <c r="BEV15" s="511"/>
      <c r="BEW15" s="511"/>
      <c r="BEX15" s="511"/>
      <c r="BEY15" s="511"/>
      <c r="BEZ15" s="511"/>
      <c r="BFA15" s="511"/>
      <c r="BFB15" s="511"/>
      <c r="BFC15" s="512"/>
      <c r="BFD15" s="510"/>
      <c r="BFE15" s="511"/>
      <c r="BFF15" s="511"/>
      <c r="BFG15" s="511"/>
      <c r="BFH15" s="511"/>
      <c r="BFI15" s="511"/>
      <c r="BFJ15" s="511"/>
      <c r="BFK15" s="511"/>
      <c r="BFL15" s="511"/>
      <c r="BFM15" s="511"/>
      <c r="BFN15" s="512"/>
      <c r="BFO15" s="510"/>
      <c r="BFP15" s="511"/>
      <c r="BFQ15" s="511"/>
      <c r="BFR15" s="511"/>
      <c r="BFS15" s="511"/>
      <c r="BFT15" s="511"/>
      <c r="BFU15" s="511"/>
      <c r="BFV15" s="511"/>
      <c r="BFW15" s="511"/>
      <c r="BFX15" s="511"/>
      <c r="BFY15" s="512"/>
      <c r="BFZ15" s="510"/>
      <c r="BGA15" s="511"/>
      <c r="BGB15" s="511"/>
      <c r="BGC15" s="511"/>
      <c r="BGD15" s="511"/>
      <c r="BGE15" s="511"/>
      <c r="BGF15" s="511"/>
      <c r="BGG15" s="511"/>
      <c r="BGH15" s="511"/>
      <c r="BGI15" s="511"/>
      <c r="BGJ15" s="512"/>
      <c r="BGK15" s="510"/>
      <c r="BGL15" s="511"/>
      <c r="BGM15" s="511"/>
      <c r="BGN15" s="511"/>
      <c r="BGO15" s="511"/>
      <c r="BGP15" s="511"/>
      <c r="BGQ15" s="511"/>
      <c r="BGR15" s="511"/>
      <c r="BGS15" s="511"/>
      <c r="BGT15" s="511"/>
      <c r="BGU15" s="512"/>
      <c r="BGV15" s="510"/>
      <c r="BGW15" s="511"/>
      <c r="BGX15" s="511"/>
      <c r="BGY15" s="511"/>
      <c r="BGZ15" s="511"/>
      <c r="BHA15" s="511"/>
      <c r="BHB15" s="511"/>
      <c r="BHC15" s="511"/>
      <c r="BHD15" s="511"/>
      <c r="BHE15" s="511"/>
      <c r="BHF15" s="512"/>
      <c r="BHG15" s="510"/>
      <c r="BHH15" s="511"/>
      <c r="BHI15" s="511"/>
      <c r="BHJ15" s="511"/>
      <c r="BHK15" s="511"/>
      <c r="BHL15" s="511"/>
      <c r="BHM15" s="511"/>
      <c r="BHN15" s="511"/>
      <c r="BHO15" s="511"/>
      <c r="BHP15" s="511"/>
      <c r="BHQ15" s="512"/>
      <c r="BHR15" s="510"/>
      <c r="BHS15" s="511"/>
      <c r="BHT15" s="511"/>
      <c r="BHU15" s="511"/>
      <c r="BHV15" s="511"/>
      <c r="BHW15" s="511"/>
      <c r="BHX15" s="511"/>
      <c r="BHY15" s="511"/>
      <c r="BHZ15" s="511"/>
      <c r="BIA15" s="511"/>
      <c r="BIB15" s="512"/>
      <c r="BIC15" s="510"/>
      <c r="BID15" s="511"/>
      <c r="BIE15" s="511"/>
      <c r="BIF15" s="511"/>
      <c r="BIG15" s="511"/>
      <c r="BIH15" s="511"/>
      <c r="BII15" s="511"/>
      <c r="BIJ15" s="511"/>
      <c r="BIK15" s="511"/>
      <c r="BIL15" s="511"/>
      <c r="BIM15" s="512"/>
      <c r="BIN15" s="510"/>
      <c r="BIO15" s="511"/>
      <c r="BIP15" s="511"/>
      <c r="BIQ15" s="511"/>
      <c r="BIR15" s="511"/>
      <c r="BIS15" s="511"/>
      <c r="BIT15" s="511"/>
      <c r="BIU15" s="511"/>
      <c r="BIV15" s="511"/>
      <c r="BIW15" s="511"/>
      <c r="BIX15" s="512"/>
      <c r="BIY15" s="510"/>
      <c r="BIZ15" s="511"/>
      <c r="BJA15" s="511"/>
      <c r="BJB15" s="511"/>
      <c r="BJC15" s="511"/>
      <c r="BJD15" s="511"/>
      <c r="BJE15" s="511"/>
      <c r="BJF15" s="511"/>
      <c r="BJG15" s="511"/>
      <c r="BJH15" s="511"/>
      <c r="BJI15" s="512"/>
      <c r="BJJ15" s="510"/>
      <c r="BJK15" s="511"/>
      <c r="BJL15" s="511"/>
      <c r="BJM15" s="511"/>
      <c r="BJN15" s="511"/>
      <c r="BJO15" s="511"/>
      <c r="BJP15" s="511"/>
      <c r="BJQ15" s="511"/>
      <c r="BJR15" s="511"/>
      <c r="BJS15" s="511"/>
      <c r="BJT15" s="512"/>
      <c r="BJU15" s="510"/>
      <c r="BJV15" s="511"/>
      <c r="BJW15" s="511"/>
      <c r="BJX15" s="511"/>
      <c r="BJY15" s="511"/>
      <c r="BJZ15" s="511"/>
      <c r="BKA15" s="511"/>
      <c r="BKB15" s="511"/>
      <c r="BKC15" s="511"/>
      <c r="BKD15" s="511"/>
      <c r="BKE15" s="512"/>
      <c r="BKF15" s="510"/>
      <c r="BKG15" s="511"/>
      <c r="BKH15" s="511"/>
      <c r="BKI15" s="511"/>
      <c r="BKJ15" s="511"/>
      <c r="BKK15" s="511"/>
      <c r="BKL15" s="511"/>
      <c r="BKM15" s="511"/>
      <c r="BKN15" s="511"/>
      <c r="BKO15" s="511"/>
      <c r="BKP15" s="512"/>
      <c r="BKQ15" s="510"/>
      <c r="BKR15" s="511"/>
      <c r="BKS15" s="511"/>
      <c r="BKT15" s="511"/>
      <c r="BKU15" s="511"/>
      <c r="BKV15" s="511"/>
      <c r="BKW15" s="511"/>
      <c r="BKX15" s="511"/>
      <c r="BKY15" s="511"/>
      <c r="BKZ15" s="511"/>
      <c r="BLA15" s="512"/>
      <c r="BLB15" s="510"/>
      <c r="BLC15" s="511"/>
      <c r="BLD15" s="511"/>
      <c r="BLE15" s="511"/>
      <c r="BLF15" s="511"/>
      <c r="BLG15" s="511"/>
      <c r="BLH15" s="511"/>
      <c r="BLI15" s="511"/>
      <c r="BLJ15" s="511"/>
      <c r="BLK15" s="511"/>
      <c r="BLL15" s="512"/>
      <c r="BLM15" s="510"/>
      <c r="BLN15" s="511"/>
      <c r="BLO15" s="511"/>
      <c r="BLP15" s="511"/>
      <c r="BLQ15" s="511"/>
      <c r="BLR15" s="511"/>
      <c r="BLS15" s="511"/>
      <c r="BLT15" s="511"/>
      <c r="BLU15" s="511"/>
      <c r="BLV15" s="511"/>
      <c r="BLW15" s="512"/>
      <c r="BLX15" s="510"/>
      <c r="BLY15" s="511"/>
      <c r="BLZ15" s="511"/>
      <c r="BMA15" s="511"/>
      <c r="BMB15" s="511"/>
      <c r="BMC15" s="511"/>
      <c r="BMD15" s="511"/>
      <c r="BME15" s="511"/>
      <c r="BMF15" s="511"/>
      <c r="BMG15" s="511"/>
      <c r="BMH15" s="512"/>
      <c r="BMI15" s="510"/>
      <c r="BMJ15" s="511"/>
      <c r="BMK15" s="511"/>
      <c r="BML15" s="511"/>
      <c r="BMM15" s="511"/>
      <c r="BMN15" s="511"/>
      <c r="BMO15" s="511"/>
      <c r="BMP15" s="511"/>
      <c r="BMQ15" s="511"/>
      <c r="BMR15" s="511"/>
      <c r="BMS15" s="512"/>
      <c r="BMT15" s="510"/>
      <c r="BMU15" s="511"/>
      <c r="BMV15" s="511"/>
      <c r="BMW15" s="511"/>
      <c r="BMX15" s="511"/>
      <c r="BMY15" s="511"/>
      <c r="BMZ15" s="511"/>
      <c r="BNA15" s="511"/>
      <c r="BNB15" s="511"/>
      <c r="BNC15" s="511"/>
      <c r="BND15" s="512"/>
      <c r="BNE15" s="510"/>
      <c r="BNF15" s="511"/>
      <c r="BNG15" s="511"/>
      <c r="BNH15" s="511"/>
      <c r="BNI15" s="511"/>
      <c r="BNJ15" s="511"/>
      <c r="BNK15" s="511"/>
      <c r="BNL15" s="511"/>
      <c r="BNM15" s="511"/>
      <c r="BNN15" s="511"/>
      <c r="BNO15" s="512"/>
      <c r="BNP15" s="510"/>
      <c r="BNQ15" s="511"/>
      <c r="BNR15" s="511"/>
      <c r="BNS15" s="511"/>
      <c r="BNT15" s="511"/>
      <c r="BNU15" s="511"/>
      <c r="BNV15" s="511"/>
      <c r="BNW15" s="511"/>
      <c r="BNX15" s="511"/>
      <c r="BNY15" s="511"/>
      <c r="BNZ15" s="512"/>
      <c r="BOA15" s="510"/>
      <c r="BOB15" s="511"/>
      <c r="BOC15" s="511"/>
      <c r="BOD15" s="511"/>
      <c r="BOE15" s="511"/>
      <c r="BOF15" s="511"/>
      <c r="BOG15" s="511"/>
      <c r="BOH15" s="511"/>
      <c r="BOI15" s="511"/>
      <c r="BOJ15" s="511"/>
      <c r="BOK15" s="512"/>
      <c r="BOL15" s="510"/>
      <c r="BOM15" s="511"/>
      <c r="BON15" s="511"/>
      <c r="BOO15" s="511"/>
      <c r="BOP15" s="511"/>
      <c r="BOQ15" s="511"/>
      <c r="BOR15" s="511"/>
      <c r="BOS15" s="511"/>
      <c r="BOT15" s="511"/>
      <c r="BOU15" s="511"/>
      <c r="BOV15" s="512"/>
      <c r="BOW15" s="510"/>
      <c r="BOX15" s="511"/>
      <c r="BOY15" s="511"/>
      <c r="BOZ15" s="511"/>
      <c r="BPA15" s="511"/>
      <c r="BPB15" s="511"/>
      <c r="BPC15" s="511"/>
      <c r="BPD15" s="511"/>
      <c r="BPE15" s="511"/>
      <c r="BPF15" s="511"/>
      <c r="BPG15" s="512"/>
      <c r="BPH15" s="510"/>
      <c r="BPI15" s="511"/>
      <c r="BPJ15" s="511"/>
      <c r="BPK15" s="511"/>
      <c r="BPL15" s="511"/>
      <c r="BPM15" s="511"/>
      <c r="BPN15" s="511"/>
      <c r="BPO15" s="511"/>
      <c r="BPP15" s="511"/>
      <c r="BPQ15" s="511"/>
      <c r="BPR15" s="512"/>
      <c r="BPS15" s="510"/>
      <c r="BPT15" s="511"/>
      <c r="BPU15" s="511"/>
      <c r="BPV15" s="511"/>
      <c r="BPW15" s="511"/>
      <c r="BPX15" s="511"/>
      <c r="BPY15" s="511"/>
      <c r="BPZ15" s="511"/>
      <c r="BQA15" s="511"/>
      <c r="BQB15" s="511"/>
      <c r="BQC15" s="512"/>
      <c r="BQD15" s="510"/>
      <c r="BQE15" s="511"/>
      <c r="BQF15" s="511"/>
      <c r="BQG15" s="511"/>
      <c r="BQH15" s="511"/>
      <c r="BQI15" s="511"/>
      <c r="BQJ15" s="511"/>
      <c r="BQK15" s="511"/>
      <c r="BQL15" s="511"/>
      <c r="BQM15" s="511"/>
      <c r="BQN15" s="512"/>
      <c r="BQO15" s="510"/>
      <c r="BQP15" s="511"/>
      <c r="BQQ15" s="511"/>
      <c r="BQR15" s="511"/>
      <c r="BQS15" s="511"/>
      <c r="BQT15" s="511"/>
      <c r="BQU15" s="511"/>
      <c r="BQV15" s="511"/>
      <c r="BQW15" s="511"/>
      <c r="BQX15" s="511"/>
      <c r="BQY15" s="512"/>
      <c r="BQZ15" s="510"/>
      <c r="BRA15" s="511"/>
      <c r="BRB15" s="511"/>
      <c r="BRC15" s="511"/>
      <c r="BRD15" s="511"/>
      <c r="BRE15" s="511"/>
      <c r="BRF15" s="511"/>
      <c r="BRG15" s="511"/>
      <c r="BRH15" s="511"/>
      <c r="BRI15" s="511"/>
      <c r="BRJ15" s="512"/>
      <c r="BRK15" s="510"/>
      <c r="BRL15" s="511"/>
      <c r="BRM15" s="511"/>
      <c r="BRN15" s="511"/>
      <c r="BRO15" s="511"/>
      <c r="BRP15" s="511"/>
      <c r="BRQ15" s="511"/>
      <c r="BRR15" s="511"/>
      <c r="BRS15" s="511"/>
      <c r="BRT15" s="511"/>
      <c r="BRU15" s="512"/>
      <c r="BRV15" s="510"/>
      <c r="BRW15" s="511"/>
      <c r="BRX15" s="511"/>
      <c r="BRY15" s="511"/>
      <c r="BRZ15" s="511"/>
      <c r="BSA15" s="511"/>
      <c r="BSB15" s="511"/>
      <c r="BSC15" s="511"/>
      <c r="BSD15" s="511"/>
      <c r="BSE15" s="511"/>
      <c r="BSF15" s="512"/>
      <c r="BSG15" s="510"/>
      <c r="BSH15" s="511"/>
      <c r="BSI15" s="511"/>
      <c r="BSJ15" s="511"/>
      <c r="BSK15" s="511"/>
      <c r="BSL15" s="511"/>
      <c r="BSM15" s="511"/>
      <c r="BSN15" s="511"/>
      <c r="BSO15" s="511"/>
      <c r="BSP15" s="511"/>
      <c r="BSQ15" s="512"/>
      <c r="BSR15" s="510"/>
      <c r="BSS15" s="511"/>
      <c r="BST15" s="511"/>
      <c r="BSU15" s="511"/>
      <c r="BSV15" s="511"/>
      <c r="BSW15" s="511"/>
      <c r="BSX15" s="511"/>
      <c r="BSY15" s="511"/>
      <c r="BSZ15" s="511"/>
      <c r="BTA15" s="511"/>
      <c r="BTB15" s="512"/>
      <c r="BTC15" s="510"/>
      <c r="BTD15" s="511"/>
      <c r="BTE15" s="511"/>
      <c r="BTF15" s="511"/>
      <c r="BTG15" s="511"/>
      <c r="BTH15" s="511"/>
      <c r="BTI15" s="511"/>
      <c r="BTJ15" s="511"/>
      <c r="BTK15" s="511"/>
      <c r="BTL15" s="511"/>
      <c r="BTM15" s="512"/>
      <c r="BTN15" s="510"/>
      <c r="BTO15" s="511"/>
      <c r="BTP15" s="511"/>
      <c r="BTQ15" s="511"/>
      <c r="BTR15" s="511"/>
      <c r="BTS15" s="511"/>
      <c r="BTT15" s="511"/>
      <c r="BTU15" s="511"/>
      <c r="BTV15" s="511"/>
      <c r="BTW15" s="511"/>
      <c r="BTX15" s="512"/>
      <c r="BTY15" s="510"/>
      <c r="BTZ15" s="511"/>
      <c r="BUA15" s="511"/>
      <c r="BUB15" s="511"/>
      <c r="BUC15" s="511"/>
      <c r="BUD15" s="511"/>
      <c r="BUE15" s="511"/>
      <c r="BUF15" s="511"/>
      <c r="BUG15" s="511"/>
      <c r="BUH15" s="511"/>
      <c r="BUI15" s="512"/>
      <c r="BUJ15" s="510"/>
      <c r="BUK15" s="511"/>
      <c r="BUL15" s="511"/>
      <c r="BUM15" s="511"/>
      <c r="BUN15" s="511"/>
      <c r="BUO15" s="511"/>
      <c r="BUP15" s="511"/>
      <c r="BUQ15" s="511"/>
      <c r="BUR15" s="511"/>
      <c r="BUS15" s="511"/>
      <c r="BUT15" s="512"/>
      <c r="BUU15" s="510"/>
      <c r="BUV15" s="511"/>
      <c r="BUW15" s="511"/>
      <c r="BUX15" s="511"/>
      <c r="BUY15" s="511"/>
      <c r="BUZ15" s="511"/>
      <c r="BVA15" s="511"/>
      <c r="BVB15" s="511"/>
      <c r="BVC15" s="511"/>
      <c r="BVD15" s="511"/>
      <c r="BVE15" s="512"/>
      <c r="BVF15" s="510"/>
      <c r="BVG15" s="511"/>
      <c r="BVH15" s="511"/>
      <c r="BVI15" s="511"/>
      <c r="BVJ15" s="511"/>
      <c r="BVK15" s="511"/>
      <c r="BVL15" s="511"/>
      <c r="BVM15" s="511"/>
      <c r="BVN15" s="511"/>
      <c r="BVO15" s="511"/>
      <c r="BVP15" s="512"/>
      <c r="BVQ15" s="510"/>
      <c r="BVR15" s="511"/>
      <c r="BVS15" s="511"/>
      <c r="BVT15" s="511"/>
      <c r="BVU15" s="511"/>
      <c r="BVV15" s="511"/>
      <c r="BVW15" s="511"/>
      <c r="BVX15" s="511"/>
      <c r="BVY15" s="511"/>
      <c r="BVZ15" s="511"/>
      <c r="BWA15" s="512"/>
      <c r="BWB15" s="510"/>
      <c r="BWC15" s="511"/>
      <c r="BWD15" s="511"/>
      <c r="BWE15" s="511"/>
      <c r="BWF15" s="511"/>
      <c r="BWG15" s="511"/>
      <c r="BWH15" s="511"/>
      <c r="BWI15" s="511"/>
      <c r="BWJ15" s="511"/>
      <c r="BWK15" s="511"/>
      <c r="BWL15" s="512"/>
      <c r="BWM15" s="510"/>
      <c r="BWN15" s="511"/>
      <c r="BWO15" s="511"/>
      <c r="BWP15" s="511"/>
      <c r="BWQ15" s="511"/>
      <c r="BWR15" s="511"/>
      <c r="BWS15" s="511"/>
      <c r="BWT15" s="511"/>
      <c r="BWU15" s="511"/>
      <c r="BWV15" s="511"/>
      <c r="BWW15" s="512"/>
      <c r="BWX15" s="510"/>
      <c r="BWY15" s="511"/>
      <c r="BWZ15" s="511"/>
      <c r="BXA15" s="511"/>
      <c r="BXB15" s="511"/>
      <c r="BXC15" s="511"/>
      <c r="BXD15" s="511"/>
      <c r="BXE15" s="511"/>
      <c r="BXF15" s="511"/>
      <c r="BXG15" s="511"/>
      <c r="BXH15" s="512"/>
      <c r="BXI15" s="510"/>
      <c r="BXJ15" s="511"/>
      <c r="BXK15" s="511"/>
      <c r="BXL15" s="511"/>
      <c r="BXM15" s="511"/>
      <c r="BXN15" s="511"/>
      <c r="BXO15" s="511"/>
      <c r="BXP15" s="511"/>
      <c r="BXQ15" s="511"/>
      <c r="BXR15" s="511"/>
      <c r="BXS15" s="512"/>
      <c r="BXT15" s="510"/>
      <c r="BXU15" s="511"/>
      <c r="BXV15" s="511"/>
      <c r="BXW15" s="511"/>
      <c r="BXX15" s="511"/>
      <c r="BXY15" s="511"/>
      <c r="BXZ15" s="511"/>
      <c r="BYA15" s="511"/>
      <c r="BYB15" s="511"/>
      <c r="BYC15" s="511"/>
      <c r="BYD15" s="512"/>
      <c r="BYE15" s="510"/>
      <c r="BYF15" s="511"/>
      <c r="BYG15" s="511"/>
      <c r="BYH15" s="511"/>
      <c r="BYI15" s="511"/>
      <c r="BYJ15" s="511"/>
      <c r="BYK15" s="511"/>
      <c r="BYL15" s="511"/>
      <c r="BYM15" s="511"/>
      <c r="BYN15" s="511"/>
      <c r="BYO15" s="512"/>
      <c r="BYP15" s="510"/>
      <c r="BYQ15" s="511"/>
      <c r="BYR15" s="511"/>
      <c r="BYS15" s="511"/>
      <c r="BYT15" s="511"/>
      <c r="BYU15" s="511"/>
      <c r="BYV15" s="511"/>
      <c r="BYW15" s="511"/>
      <c r="BYX15" s="511"/>
      <c r="BYY15" s="511"/>
      <c r="BYZ15" s="512"/>
      <c r="BZA15" s="510"/>
      <c r="BZB15" s="511"/>
      <c r="BZC15" s="511"/>
      <c r="BZD15" s="511"/>
      <c r="BZE15" s="511"/>
      <c r="BZF15" s="511"/>
      <c r="BZG15" s="511"/>
      <c r="BZH15" s="511"/>
      <c r="BZI15" s="511"/>
      <c r="BZJ15" s="511"/>
      <c r="BZK15" s="512"/>
      <c r="BZL15" s="510"/>
      <c r="BZM15" s="511"/>
      <c r="BZN15" s="511"/>
      <c r="BZO15" s="511"/>
      <c r="BZP15" s="511"/>
      <c r="BZQ15" s="511"/>
      <c r="BZR15" s="511"/>
      <c r="BZS15" s="511"/>
      <c r="BZT15" s="511"/>
      <c r="BZU15" s="511"/>
      <c r="BZV15" s="512"/>
      <c r="BZW15" s="510"/>
      <c r="BZX15" s="511"/>
      <c r="BZY15" s="511"/>
      <c r="BZZ15" s="511"/>
      <c r="CAA15" s="511"/>
      <c r="CAB15" s="511"/>
      <c r="CAC15" s="511"/>
      <c r="CAD15" s="511"/>
      <c r="CAE15" s="511"/>
      <c r="CAF15" s="511"/>
      <c r="CAG15" s="512"/>
      <c r="CAH15" s="510"/>
      <c r="CAI15" s="511"/>
      <c r="CAJ15" s="511"/>
      <c r="CAK15" s="511"/>
      <c r="CAL15" s="511"/>
      <c r="CAM15" s="511"/>
      <c r="CAN15" s="511"/>
      <c r="CAO15" s="511"/>
      <c r="CAP15" s="511"/>
      <c r="CAQ15" s="511"/>
      <c r="CAR15" s="512"/>
      <c r="CAS15" s="510"/>
      <c r="CAT15" s="511"/>
      <c r="CAU15" s="511"/>
      <c r="CAV15" s="511"/>
      <c r="CAW15" s="511"/>
      <c r="CAX15" s="511"/>
      <c r="CAY15" s="511"/>
      <c r="CAZ15" s="511"/>
      <c r="CBA15" s="511"/>
      <c r="CBB15" s="511"/>
      <c r="CBC15" s="512"/>
      <c r="CBD15" s="510"/>
      <c r="CBE15" s="511"/>
      <c r="CBF15" s="511"/>
      <c r="CBG15" s="511"/>
      <c r="CBH15" s="511"/>
      <c r="CBI15" s="511"/>
      <c r="CBJ15" s="511"/>
      <c r="CBK15" s="511"/>
      <c r="CBL15" s="511"/>
      <c r="CBM15" s="511"/>
      <c r="CBN15" s="512"/>
      <c r="CBO15" s="510"/>
      <c r="CBP15" s="511"/>
      <c r="CBQ15" s="511"/>
      <c r="CBR15" s="511"/>
      <c r="CBS15" s="511"/>
      <c r="CBT15" s="511"/>
      <c r="CBU15" s="511"/>
      <c r="CBV15" s="511"/>
      <c r="CBW15" s="511"/>
      <c r="CBX15" s="511"/>
      <c r="CBY15" s="512"/>
      <c r="CBZ15" s="510"/>
      <c r="CCA15" s="511"/>
      <c r="CCB15" s="511"/>
      <c r="CCC15" s="511"/>
      <c r="CCD15" s="511"/>
      <c r="CCE15" s="511"/>
      <c r="CCF15" s="511"/>
      <c r="CCG15" s="511"/>
      <c r="CCH15" s="511"/>
      <c r="CCI15" s="511"/>
      <c r="CCJ15" s="512"/>
      <c r="CCK15" s="510"/>
      <c r="CCL15" s="511"/>
      <c r="CCM15" s="511"/>
      <c r="CCN15" s="511"/>
      <c r="CCO15" s="511"/>
      <c r="CCP15" s="511"/>
      <c r="CCQ15" s="511"/>
      <c r="CCR15" s="511"/>
      <c r="CCS15" s="511"/>
      <c r="CCT15" s="511"/>
      <c r="CCU15" s="512"/>
      <c r="CCV15" s="510"/>
      <c r="CCW15" s="511"/>
      <c r="CCX15" s="511"/>
      <c r="CCY15" s="511"/>
      <c r="CCZ15" s="511"/>
      <c r="CDA15" s="511"/>
      <c r="CDB15" s="511"/>
      <c r="CDC15" s="511"/>
      <c r="CDD15" s="511"/>
      <c r="CDE15" s="511"/>
      <c r="CDF15" s="512"/>
      <c r="CDG15" s="510"/>
      <c r="CDH15" s="511"/>
      <c r="CDI15" s="511"/>
      <c r="CDJ15" s="511"/>
      <c r="CDK15" s="511"/>
      <c r="CDL15" s="511"/>
      <c r="CDM15" s="511"/>
      <c r="CDN15" s="511"/>
      <c r="CDO15" s="511"/>
      <c r="CDP15" s="511"/>
      <c r="CDQ15" s="512"/>
      <c r="CDR15" s="510"/>
      <c r="CDS15" s="511"/>
      <c r="CDT15" s="511"/>
      <c r="CDU15" s="511"/>
      <c r="CDV15" s="511"/>
      <c r="CDW15" s="511"/>
      <c r="CDX15" s="511"/>
      <c r="CDY15" s="511"/>
      <c r="CDZ15" s="511"/>
      <c r="CEA15" s="511"/>
      <c r="CEB15" s="512"/>
      <c r="CEC15" s="510"/>
      <c r="CED15" s="511"/>
      <c r="CEE15" s="511"/>
      <c r="CEF15" s="511"/>
      <c r="CEG15" s="511"/>
      <c r="CEH15" s="511"/>
      <c r="CEI15" s="511"/>
      <c r="CEJ15" s="511"/>
      <c r="CEK15" s="511"/>
      <c r="CEL15" s="511"/>
      <c r="CEM15" s="512"/>
      <c r="CEN15" s="510"/>
      <c r="CEO15" s="511"/>
      <c r="CEP15" s="511"/>
      <c r="CEQ15" s="511"/>
      <c r="CER15" s="511"/>
      <c r="CES15" s="511"/>
      <c r="CET15" s="511"/>
      <c r="CEU15" s="511"/>
      <c r="CEV15" s="511"/>
      <c r="CEW15" s="511"/>
      <c r="CEX15" s="512"/>
      <c r="CEY15" s="510"/>
      <c r="CEZ15" s="511"/>
      <c r="CFA15" s="511"/>
      <c r="CFB15" s="511"/>
      <c r="CFC15" s="511"/>
      <c r="CFD15" s="511"/>
      <c r="CFE15" s="511"/>
      <c r="CFF15" s="511"/>
      <c r="CFG15" s="511"/>
      <c r="CFH15" s="511"/>
      <c r="CFI15" s="512"/>
      <c r="CFJ15" s="510"/>
      <c r="CFK15" s="511"/>
      <c r="CFL15" s="511"/>
      <c r="CFM15" s="511"/>
      <c r="CFN15" s="511"/>
      <c r="CFO15" s="511"/>
      <c r="CFP15" s="511"/>
      <c r="CFQ15" s="511"/>
      <c r="CFR15" s="511"/>
      <c r="CFS15" s="511"/>
      <c r="CFT15" s="512"/>
      <c r="CFU15" s="510"/>
      <c r="CFV15" s="511"/>
      <c r="CFW15" s="511"/>
      <c r="CFX15" s="511"/>
      <c r="CFY15" s="511"/>
      <c r="CFZ15" s="511"/>
      <c r="CGA15" s="511"/>
      <c r="CGB15" s="511"/>
      <c r="CGC15" s="511"/>
      <c r="CGD15" s="511"/>
      <c r="CGE15" s="512"/>
      <c r="CGF15" s="510"/>
      <c r="CGG15" s="511"/>
      <c r="CGH15" s="511"/>
      <c r="CGI15" s="511"/>
      <c r="CGJ15" s="511"/>
      <c r="CGK15" s="511"/>
      <c r="CGL15" s="511"/>
      <c r="CGM15" s="511"/>
      <c r="CGN15" s="511"/>
      <c r="CGO15" s="511"/>
      <c r="CGP15" s="512"/>
      <c r="CGQ15" s="510"/>
      <c r="CGR15" s="511"/>
      <c r="CGS15" s="511"/>
      <c r="CGT15" s="511"/>
      <c r="CGU15" s="511"/>
      <c r="CGV15" s="511"/>
      <c r="CGW15" s="511"/>
      <c r="CGX15" s="511"/>
      <c r="CGY15" s="511"/>
      <c r="CGZ15" s="511"/>
      <c r="CHA15" s="512"/>
      <c r="CHB15" s="510"/>
      <c r="CHC15" s="511"/>
      <c r="CHD15" s="511"/>
      <c r="CHE15" s="511"/>
      <c r="CHF15" s="511"/>
      <c r="CHG15" s="511"/>
      <c r="CHH15" s="511"/>
      <c r="CHI15" s="511"/>
      <c r="CHJ15" s="511"/>
      <c r="CHK15" s="511"/>
      <c r="CHL15" s="512"/>
      <c r="CHM15" s="510"/>
      <c r="CHN15" s="511"/>
      <c r="CHO15" s="511"/>
      <c r="CHP15" s="511"/>
      <c r="CHQ15" s="511"/>
      <c r="CHR15" s="511"/>
      <c r="CHS15" s="511"/>
      <c r="CHT15" s="511"/>
      <c r="CHU15" s="511"/>
      <c r="CHV15" s="511"/>
      <c r="CHW15" s="512"/>
      <c r="CHX15" s="510"/>
      <c r="CHY15" s="511"/>
      <c r="CHZ15" s="511"/>
      <c r="CIA15" s="511"/>
      <c r="CIB15" s="511"/>
      <c r="CIC15" s="511"/>
      <c r="CID15" s="511"/>
      <c r="CIE15" s="511"/>
      <c r="CIF15" s="511"/>
      <c r="CIG15" s="511"/>
      <c r="CIH15" s="512"/>
      <c r="CII15" s="510"/>
      <c r="CIJ15" s="511"/>
      <c r="CIK15" s="511"/>
      <c r="CIL15" s="511"/>
      <c r="CIM15" s="511"/>
      <c r="CIN15" s="511"/>
      <c r="CIO15" s="511"/>
      <c r="CIP15" s="511"/>
      <c r="CIQ15" s="511"/>
      <c r="CIR15" s="511"/>
      <c r="CIS15" s="512"/>
      <c r="CIT15" s="510"/>
      <c r="CIU15" s="511"/>
      <c r="CIV15" s="511"/>
      <c r="CIW15" s="511"/>
      <c r="CIX15" s="511"/>
      <c r="CIY15" s="511"/>
      <c r="CIZ15" s="511"/>
      <c r="CJA15" s="511"/>
      <c r="CJB15" s="511"/>
      <c r="CJC15" s="511"/>
      <c r="CJD15" s="512"/>
      <c r="CJE15" s="510"/>
      <c r="CJF15" s="511"/>
      <c r="CJG15" s="511"/>
      <c r="CJH15" s="511"/>
      <c r="CJI15" s="511"/>
      <c r="CJJ15" s="511"/>
      <c r="CJK15" s="511"/>
      <c r="CJL15" s="511"/>
      <c r="CJM15" s="511"/>
      <c r="CJN15" s="511"/>
      <c r="CJO15" s="512"/>
      <c r="CJP15" s="510"/>
      <c r="CJQ15" s="511"/>
      <c r="CJR15" s="511"/>
      <c r="CJS15" s="511"/>
      <c r="CJT15" s="511"/>
      <c r="CJU15" s="511"/>
      <c r="CJV15" s="511"/>
      <c r="CJW15" s="511"/>
      <c r="CJX15" s="511"/>
      <c r="CJY15" s="511"/>
      <c r="CJZ15" s="512"/>
      <c r="CKA15" s="510"/>
      <c r="CKB15" s="511"/>
      <c r="CKC15" s="511"/>
      <c r="CKD15" s="511"/>
      <c r="CKE15" s="511"/>
      <c r="CKF15" s="511"/>
      <c r="CKG15" s="511"/>
      <c r="CKH15" s="511"/>
      <c r="CKI15" s="511"/>
      <c r="CKJ15" s="511"/>
      <c r="CKK15" s="512"/>
      <c r="CKL15" s="510"/>
      <c r="CKM15" s="511"/>
      <c r="CKN15" s="511"/>
      <c r="CKO15" s="511"/>
      <c r="CKP15" s="511"/>
      <c r="CKQ15" s="511"/>
      <c r="CKR15" s="511"/>
      <c r="CKS15" s="511"/>
      <c r="CKT15" s="511"/>
      <c r="CKU15" s="511"/>
      <c r="CKV15" s="512"/>
      <c r="CKW15" s="510"/>
      <c r="CKX15" s="511"/>
      <c r="CKY15" s="511"/>
      <c r="CKZ15" s="511"/>
      <c r="CLA15" s="511"/>
      <c r="CLB15" s="511"/>
      <c r="CLC15" s="511"/>
      <c r="CLD15" s="511"/>
      <c r="CLE15" s="511"/>
      <c r="CLF15" s="511"/>
      <c r="CLG15" s="512"/>
      <c r="CLH15" s="510"/>
      <c r="CLI15" s="511"/>
      <c r="CLJ15" s="511"/>
      <c r="CLK15" s="511"/>
      <c r="CLL15" s="511"/>
      <c r="CLM15" s="511"/>
      <c r="CLN15" s="511"/>
      <c r="CLO15" s="511"/>
      <c r="CLP15" s="511"/>
      <c r="CLQ15" s="511"/>
      <c r="CLR15" s="512"/>
      <c r="CLS15" s="510"/>
      <c r="CLT15" s="511"/>
      <c r="CLU15" s="511"/>
      <c r="CLV15" s="511"/>
      <c r="CLW15" s="511"/>
      <c r="CLX15" s="511"/>
      <c r="CLY15" s="511"/>
      <c r="CLZ15" s="511"/>
      <c r="CMA15" s="511"/>
      <c r="CMB15" s="511"/>
      <c r="CMC15" s="512"/>
      <c r="CMD15" s="510"/>
      <c r="CME15" s="511"/>
      <c r="CMF15" s="511"/>
      <c r="CMG15" s="511"/>
      <c r="CMH15" s="511"/>
      <c r="CMI15" s="511"/>
      <c r="CMJ15" s="511"/>
      <c r="CMK15" s="511"/>
      <c r="CML15" s="511"/>
      <c r="CMM15" s="511"/>
      <c r="CMN15" s="512"/>
      <c r="CMO15" s="510"/>
      <c r="CMP15" s="511"/>
      <c r="CMQ15" s="511"/>
      <c r="CMR15" s="511"/>
      <c r="CMS15" s="511"/>
      <c r="CMT15" s="511"/>
      <c r="CMU15" s="511"/>
      <c r="CMV15" s="511"/>
      <c r="CMW15" s="511"/>
      <c r="CMX15" s="511"/>
      <c r="CMY15" s="512"/>
      <c r="CMZ15" s="510"/>
      <c r="CNA15" s="511"/>
      <c r="CNB15" s="511"/>
      <c r="CNC15" s="511"/>
      <c r="CND15" s="511"/>
      <c r="CNE15" s="511"/>
      <c r="CNF15" s="511"/>
      <c r="CNG15" s="511"/>
      <c r="CNH15" s="511"/>
      <c r="CNI15" s="511"/>
      <c r="CNJ15" s="512"/>
      <c r="CNK15" s="510"/>
      <c r="CNL15" s="511"/>
      <c r="CNM15" s="511"/>
      <c r="CNN15" s="511"/>
      <c r="CNO15" s="511"/>
      <c r="CNP15" s="511"/>
      <c r="CNQ15" s="511"/>
      <c r="CNR15" s="511"/>
      <c r="CNS15" s="511"/>
      <c r="CNT15" s="511"/>
      <c r="CNU15" s="512"/>
      <c r="CNV15" s="510"/>
      <c r="CNW15" s="511"/>
      <c r="CNX15" s="511"/>
      <c r="CNY15" s="511"/>
      <c r="CNZ15" s="511"/>
      <c r="COA15" s="511"/>
      <c r="COB15" s="511"/>
      <c r="COC15" s="511"/>
      <c r="COD15" s="511"/>
      <c r="COE15" s="511"/>
      <c r="COF15" s="512"/>
      <c r="COG15" s="510"/>
      <c r="COH15" s="511"/>
      <c r="COI15" s="511"/>
      <c r="COJ15" s="511"/>
      <c r="COK15" s="511"/>
      <c r="COL15" s="511"/>
      <c r="COM15" s="511"/>
      <c r="CON15" s="511"/>
      <c r="COO15" s="511"/>
      <c r="COP15" s="511"/>
      <c r="COQ15" s="512"/>
      <c r="COR15" s="510"/>
      <c r="COS15" s="511"/>
      <c r="COT15" s="511"/>
      <c r="COU15" s="511"/>
      <c r="COV15" s="511"/>
      <c r="COW15" s="511"/>
      <c r="COX15" s="511"/>
      <c r="COY15" s="511"/>
      <c r="COZ15" s="511"/>
      <c r="CPA15" s="511"/>
      <c r="CPB15" s="512"/>
      <c r="CPC15" s="510"/>
      <c r="CPD15" s="511"/>
      <c r="CPE15" s="511"/>
      <c r="CPF15" s="511"/>
      <c r="CPG15" s="511"/>
      <c r="CPH15" s="511"/>
      <c r="CPI15" s="511"/>
      <c r="CPJ15" s="511"/>
      <c r="CPK15" s="511"/>
      <c r="CPL15" s="511"/>
      <c r="CPM15" s="512"/>
      <c r="CPN15" s="510"/>
      <c r="CPO15" s="511"/>
      <c r="CPP15" s="511"/>
      <c r="CPQ15" s="511"/>
      <c r="CPR15" s="511"/>
      <c r="CPS15" s="511"/>
      <c r="CPT15" s="511"/>
      <c r="CPU15" s="511"/>
      <c r="CPV15" s="511"/>
      <c r="CPW15" s="511"/>
      <c r="CPX15" s="512"/>
      <c r="CPY15" s="510"/>
      <c r="CPZ15" s="511"/>
      <c r="CQA15" s="511"/>
      <c r="CQB15" s="511"/>
      <c r="CQC15" s="511"/>
      <c r="CQD15" s="511"/>
      <c r="CQE15" s="511"/>
      <c r="CQF15" s="511"/>
      <c r="CQG15" s="511"/>
      <c r="CQH15" s="511"/>
      <c r="CQI15" s="512"/>
      <c r="CQJ15" s="510"/>
      <c r="CQK15" s="511"/>
      <c r="CQL15" s="511"/>
      <c r="CQM15" s="511"/>
      <c r="CQN15" s="511"/>
      <c r="CQO15" s="511"/>
      <c r="CQP15" s="511"/>
      <c r="CQQ15" s="511"/>
      <c r="CQR15" s="511"/>
      <c r="CQS15" s="511"/>
      <c r="CQT15" s="512"/>
      <c r="CQU15" s="510"/>
      <c r="CQV15" s="511"/>
      <c r="CQW15" s="511"/>
      <c r="CQX15" s="511"/>
      <c r="CQY15" s="511"/>
      <c r="CQZ15" s="511"/>
      <c r="CRA15" s="511"/>
      <c r="CRB15" s="511"/>
      <c r="CRC15" s="511"/>
      <c r="CRD15" s="511"/>
      <c r="CRE15" s="512"/>
      <c r="CRF15" s="510"/>
      <c r="CRG15" s="511"/>
      <c r="CRH15" s="511"/>
      <c r="CRI15" s="511"/>
      <c r="CRJ15" s="511"/>
      <c r="CRK15" s="511"/>
      <c r="CRL15" s="511"/>
      <c r="CRM15" s="511"/>
      <c r="CRN15" s="511"/>
      <c r="CRO15" s="511"/>
      <c r="CRP15" s="512"/>
      <c r="CRQ15" s="510"/>
      <c r="CRR15" s="511"/>
      <c r="CRS15" s="511"/>
      <c r="CRT15" s="511"/>
      <c r="CRU15" s="511"/>
      <c r="CRV15" s="511"/>
      <c r="CRW15" s="511"/>
      <c r="CRX15" s="511"/>
      <c r="CRY15" s="511"/>
      <c r="CRZ15" s="511"/>
      <c r="CSA15" s="512"/>
      <c r="CSB15" s="510"/>
      <c r="CSC15" s="511"/>
      <c r="CSD15" s="511"/>
      <c r="CSE15" s="511"/>
      <c r="CSF15" s="511"/>
      <c r="CSG15" s="511"/>
      <c r="CSH15" s="511"/>
      <c r="CSI15" s="511"/>
      <c r="CSJ15" s="511"/>
      <c r="CSK15" s="511"/>
      <c r="CSL15" s="512"/>
      <c r="CSM15" s="510"/>
      <c r="CSN15" s="511"/>
      <c r="CSO15" s="511"/>
      <c r="CSP15" s="511"/>
      <c r="CSQ15" s="511"/>
      <c r="CSR15" s="511"/>
      <c r="CSS15" s="511"/>
      <c r="CST15" s="511"/>
      <c r="CSU15" s="511"/>
      <c r="CSV15" s="511"/>
      <c r="CSW15" s="512"/>
      <c r="CSX15" s="510"/>
      <c r="CSY15" s="511"/>
      <c r="CSZ15" s="511"/>
      <c r="CTA15" s="511"/>
      <c r="CTB15" s="511"/>
      <c r="CTC15" s="511"/>
      <c r="CTD15" s="511"/>
      <c r="CTE15" s="511"/>
      <c r="CTF15" s="511"/>
      <c r="CTG15" s="511"/>
      <c r="CTH15" s="512"/>
      <c r="CTI15" s="510"/>
      <c r="CTJ15" s="511"/>
      <c r="CTK15" s="511"/>
      <c r="CTL15" s="511"/>
      <c r="CTM15" s="511"/>
      <c r="CTN15" s="511"/>
      <c r="CTO15" s="511"/>
      <c r="CTP15" s="511"/>
      <c r="CTQ15" s="511"/>
      <c r="CTR15" s="511"/>
      <c r="CTS15" s="512"/>
      <c r="CTT15" s="510"/>
      <c r="CTU15" s="511"/>
      <c r="CTV15" s="511"/>
      <c r="CTW15" s="511"/>
      <c r="CTX15" s="511"/>
      <c r="CTY15" s="511"/>
      <c r="CTZ15" s="511"/>
      <c r="CUA15" s="511"/>
      <c r="CUB15" s="511"/>
      <c r="CUC15" s="511"/>
      <c r="CUD15" s="512"/>
      <c r="CUE15" s="510"/>
      <c r="CUF15" s="511"/>
      <c r="CUG15" s="511"/>
      <c r="CUH15" s="511"/>
      <c r="CUI15" s="511"/>
      <c r="CUJ15" s="511"/>
      <c r="CUK15" s="511"/>
      <c r="CUL15" s="511"/>
      <c r="CUM15" s="511"/>
      <c r="CUN15" s="511"/>
      <c r="CUO15" s="512"/>
      <c r="CUP15" s="510"/>
      <c r="CUQ15" s="511"/>
      <c r="CUR15" s="511"/>
      <c r="CUS15" s="511"/>
      <c r="CUT15" s="511"/>
      <c r="CUU15" s="511"/>
      <c r="CUV15" s="511"/>
      <c r="CUW15" s="511"/>
      <c r="CUX15" s="511"/>
      <c r="CUY15" s="511"/>
      <c r="CUZ15" s="512"/>
      <c r="CVA15" s="510"/>
      <c r="CVB15" s="511"/>
      <c r="CVC15" s="511"/>
      <c r="CVD15" s="511"/>
      <c r="CVE15" s="511"/>
      <c r="CVF15" s="511"/>
      <c r="CVG15" s="511"/>
      <c r="CVH15" s="511"/>
      <c r="CVI15" s="511"/>
      <c r="CVJ15" s="511"/>
      <c r="CVK15" s="512"/>
      <c r="CVL15" s="510"/>
      <c r="CVM15" s="511"/>
      <c r="CVN15" s="511"/>
      <c r="CVO15" s="511"/>
      <c r="CVP15" s="511"/>
      <c r="CVQ15" s="511"/>
      <c r="CVR15" s="511"/>
      <c r="CVS15" s="511"/>
      <c r="CVT15" s="511"/>
      <c r="CVU15" s="511"/>
      <c r="CVV15" s="512"/>
      <c r="CVW15" s="510"/>
      <c r="CVX15" s="511"/>
      <c r="CVY15" s="511"/>
      <c r="CVZ15" s="511"/>
      <c r="CWA15" s="511"/>
      <c r="CWB15" s="511"/>
      <c r="CWC15" s="511"/>
      <c r="CWD15" s="511"/>
      <c r="CWE15" s="511"/>
      <c r="CWF15" s="511"/>
      <c r="CWG15" s="512"/>
      <c r="CWH15" s="510"/>
      <c r="CWI15" s="511"/>
      <c r="CWJ15" s="511"/>
      <c r="CWK15" s="511"/>
      <c r="CWL15" s="511"/>
      <c r="CWM15" s="511"/>
      <c r="CWN15" s="511"/>
      <c r="CWO15" s="511"/>
      <c r="CWP15" s="511"/>
      <c r="CWQ15" s="511"/>
      <c r="CWR15" s="512"/>
      <c r="CWS15" s="510"/>
      <c r="CWT15" s="511"/>
      <c r="CWU15" s="511"/>
      <c r="CWV15" s="511"/>
      <c r="CWW15" s="511"/>
      <c r="CWX15" s="511"/>
      <c r="CWY15" s="511"/>
      <c r="CWZ15" s="511"/>
      <c r="CXA15" s="511"/>
      <c r="CXB15" s="511"/>
      <c r="CXC15" s="512"/>
      <c r="CXD15" s="510"/>
      <c r="CXE15" s="511"/>
      <c r="CXF15" s="511"/>
      <c r="CXG15" s="511"/>
      <c r="CXH15" s="511"/>
      <c r="CXI15" s="511"/>
      <c r="CXJ15" s="511"/>
      <c r="CXK15" s="511"/>
      <c r="CXL15" s="511"/>
      <c r="CXM15" s="511"/>
      <c r="CXN15" s="512"/>
      <c r="CXO15" s="510"/>
      <c r="CXP15" s="511"/>
      <c r="CXQ15" s="511"/>
      <c r="CXR15" s="511"/>
      <c r="CXS15" s="511"/>
      <c r="CXT15" s="511"/>
      <c r="CXU15" s="511"/>
      <c r="CXV15" s="511"/>
      <c r="CXW15" s="511"/>
      <c r="CXX15" s="511"/>
      <c r="CXY15" s="512"/>
      <c r="CXZ15" s="510"/>
      <c r="CYA15" s="511"/>
      <c r="CYB15" s="511"/>
      <c r="CYC15" s="511"/>
      <c r="CYD15" s="511"/>
      <c r="CYE15" s="511"/>
      <c r="CYF15" s="511"/>
      <c r="CYG15" s="511"/>
      <c r="CYH15" s="511"/>
      <c r="CYI15" s="511"/>
      <c r="CYJ15" s="512"/>
      <c r="CYK15" s="510"/>
      <c r="CYL15" s="511"/>
      <c r="CYM15" s="511"/>
      <c r="CYN15" s="511"/>
      <c r="CYO15" s="511"/>
      <c r="CYP15" s="511"/>
      <c r="CYQ15" s="511"/>
      <c r="CYR15" s="511"/>
      <c r="CYS15" s="511"/>
      <c r="CYT15" s="511"/>
      <c r="CYU15" s="512"/>
      <c r="CYV15" s="510"/>
      <c r="CYW15" s="511"/>
      <c r="CYX15" s="511"/>
      <c r="CYY15" s="511"/>
      <c r="CYZ15" s="511"/>
      <c r="CZA15" s="511"/>
      <c r="CZB15" s="511"/>
      <c r="CZC15" s="511"/>
      <c r="CZD15" s="511"/>
      <c r="CZE15" s="511"/>
      <c r="CZF15" s="512"/>
      <c r="CZG15" s="510"/>
      <c r="CZH15" s="511"/>
      <c r="CZI15" s="511"/>
      <c r="CZJ15" s="511"/>
      <c r="CZK15" s="511"/>
      <c r="CZL15" s="511"/>
      <c r="CZM15" s="511"/>
      <c r="CZN15" s="511"/>
      <c r="CZO15" s="511"/>
      <c r="CZP15" s="511"/>
      <c r="CZQ15" s="512"/>
      <c r="CZR15" s="510"/>
      <c r="CZS15" s="511"/>
      <c r="CZT15" s="511"/>
      <c r="CZU15" s="511"/>
      <c r="CZV15" s="511"/>
      <c r="CZW15" s="511"/>
      <c r="CZX15" s="511"/>
      <c r="CZY15" s="511"/>
      <c r="CZZ15" s="511"/>
      <c r="DAA15" s="511"/>
      <c r="DAB15" s="512"/>
      <c r="DAC15" s="510"/>
      <c r="DAD15" s="511"/>
      <c r="DAE15" s="511"/>
      <c r="DAF15" s="511"/>
      <c r="DAG15" s="511"/>
      <c r="DAH15" s="511"/>
      <c r="DAI15" s="511"/>
      <c r="DAJ15" s="511"/>
      <c r="DAK15" s="511"/>
      <c r="DAL15" s="511"/>
      <c r="DAM15" s="512"/>
      <c r="DAN15" s="510"/>
      <c r="DAO15" s="511"/>
      <c r="DAP15" s="511"/>
      <c r="DAQ15" s="511"/>
      <c r="DAR15" s="511"/>
      <c r="DAS15" s="511"/>
      <c r="DAT15" s="511"/>
      <c r="DAU15" s="511"/>
      <c r="DAV15" s="511"/>
      <c r="DAW15" s="511"/>
      <c r="DAX15" s="512"/>
      <c r="DAY15" s="510"/>
      <c r="DAZ15" s="511"/>
      <c r="DBA15" s="511"/>
      <c r="DBB15" s="511"/>
      <c r="DBC15" s="511"/>
      <c r="DBD15" s="511"/>
      <c r="DBE15" s="511"/>
      <c r="DBF15" s="511"/>
      <c r="DBG15" s="511"/>
      <c r="DBH15" s="511"/>
      <c r="DBI15" s="512"/>
      <c r="DBJ15" s="510"/>
      <c r="DBK15" s="511"/>
      <c r="DBL15" s="511"/>
      <c r="DBM15" s="511"/>
      <c r="DBN15" s="511"/>
      <c r="DBO15" s="511"/>
      <c r="DBP15" s="511"/>
      <c r="DBQ15" s="511"/>
      <c r="DBR15" s="511"/>
      <c r="DBS15" s="511"/>
      <c r="DBT15" s="512"/>
      <c r="DBU15" s="510"/>
      <c r="DBV15" s="511"/>
      <c r="DBW15" s="511"/>
      <c r="DBX15" s="511"/>
      <c r="DBY15" s="511"/>
      <c r="DBZ15" s="511"/>
      <c r="DCA15" s="511"/>
      <c r="DCB15" s="511"/>
      <c r="DCC15" s="511"/>
      <c r="DCD15" s="511"/>
      <c r="DCE15" s="512"/>
      <c r="DCF15" s="510"/>
      <c r="DCG15" s="511"/>
      <c r="DCH15" s="511"/>
      <c r="DCI15" s="511"/>
      <c r="DCJ15" s="511"/>
      <c r="DCK15" s="511"/>
      <c r="DCL15" s="511"/>
      <c r="DCM15" s="511"/>
      <c r="DCN15" s="511"/>
      <c r="DCO15" s="511"/>
      <c r="DCP15" s="512"/>
      <c r="DCQ15" s="510"/>
      <c r="DCR15" s="511"/>
      <c r="DCS15" s="511"/>
      <c r="DCT15" s="511"/>
      <c r="DCU15" s="511"/>
      <c r="DCV15" s="511"/>
      <c r="DCW15" s="511"/>
      <c r="DCX15" s="511"/>
      <c r="DCY15" s="511"/>
      <c r="DCZ15" s="511"/>
      <c r="DDA15" s="512"/>
      <c r="DDB15" s="510"/>
      <c r="DDC15" s="511"/>
      <c r="DDD15" s="511"/>
      <c r="DDE15" s="511"/>
      <c r="DDF15" s="511"/>
      <c r="DDG15" s="511"/>
      <c r="DDH15" s="511"/>
      <c r="DDI15" s="511"/>
      <c r="DDJ15" s="511"/>
      <c r="DDK15" s="511"/>
      <c r="DDL15" s="512"/>
      <c r="DDM15" s="510"/>
      <c r="DDN15" s="511"/>
      <c r="DDO15" s="511"/>
      <c r="DDP15" s="511"/>
      <c r="DDQ15" s="511"/>
      <c r="DDR15" s="511"/>
      <c r="DDS15" s="511"/>
      <c r="DDT15" s="511"/>
      <c r="DDU15" s="511"/>
      <c r="DDV15" s="511"/>
      <c r="DDW15" s="512"/>
      <c r="DDX15" s="510"/>
      <c r="DDY15" s="511"/>
      <c r="DDZ15" s="511"/>
      <c r="DEA15" s="511"/>
      <c r="DEB15" s="511"/>
      <c r="DEC15" s="511"/>
      <c r="DED15" s="511"/>
      <c r="DEE15" s="511"/>
      <c r="DEF15" s="511"/>
      <c r="DEG15" s="511"/>
      <c r="DEH15" s="512"/>
      <c r="DEI15" s="510"/>
      <c r="DEJ15" s="511"/>
      <c r="DEK15" s="511"/>
      <c r="DEL15" s="511"/>
      <c r="DEM15" s="511"/>
      <c r="DEN15" s="511"/>
      <c r="DEO15" s="511"/>
      <c r="DEP15" s="511"/>
      <c r="DEQ15" s="511"/>
      <c r="DER15" s="511"/>
      <c r="DES15" s="512"/>
      <c r="DET15" s="510"/>
      <c r="DEU15" s="511"/>
      <c r="DEV15" s="511"/>
      <c r="DEW15" s="511"/>
      <c r="DEX15" s="511"/>
      <c r="DEY15" s="511"/>
      <c r="DEZ15" s="511"/>
      <c r="DFA15" s="511"/>
      <c r="DFB15" s="511"/>
      <c r="DFC15" s="511"/>
      <c r="DFD15" s="512"/>
      <c r="DFE15" s="510"/>
      <c r="DFF15" s="511"/>
      <c r="DFG15" s="511"/>
      <c r="DFH15" s="511"/>
      <c r="DFI15" s="511"/>
      <c r="DFJ15" s="511"/>
      <c r="DFK15" s="511"/>
      <c r="DFL15" s="511"/>
      <c r="DFM15" s="511"/>
      <c r="DFN15" s="511"/>
      <c r="DFO15" s="512"/>
      <c r="DFP15" s="510"/>
      <c r="DFQ15" s="511"/>
      <c r="DFR15" s="511"/>
      <c r="DFS15" s="511"/>
      <c r="DFT15" s="511"/>
      <c r="DFU15" s="511"/>
      <c r="DFV15" s="511"/>
      <c r="DFW15" s="511"/>
      <c r="DFX15" s="511"/>
      <c r="DFY15" s="511"/>
      <c r="DFZ15" s="512"/>
      <c r="DGA15" s="510"/>
      <c r="DGB15" s="511"/>
      <c r="DGC15" s="511"/>
      <c r="DGD15" s="511"/>
      <c r="DGE15" s="511"/>
      <c r="DGF15" s="511"/>
      <c r="DGG15" s="511"/>
      <c r="DGH15" s="511"/>
      <c r="DGI15" s="511"/>
      <c r="DGJ15" s="511"/>
      <c r="DGK15" s="512"/>
      <c r="DGL15" s="510"/>
      <c r="DGM15" s="511"/>
      <c r="DGN15" s="511"/>
      <c r="DGO15" s="511"/>
      <c r="DGP15" s="511"/>
      <c r="DGQ15" s="511"/>
      <c r="DGR15" s="511"/>
      <c r="DGS15" s="511"/>
      <c r="DGT15" s="511"/>
      <c r="DGU15" s="511"/>
      <c r="DGV15" s="512"/>
      <c r="DGW15" s="510"/>
      <c r="DGX15" s="511"/>
      <c r="DGY15" s="511"/>
      <c r="DGZ15" s="511"/>
      <c r="DHA15" s="511"/>
      <c r="DHB15" s="511"/>
      <c r="DHC15" s="511"/>
      <c r="DHD15" s="511"/>
      <c r="DHE15" s="511"/>
      <c r="DHF15" s="511"/>
      <c r="DHG15" s="512"/>
      <c r="DHH15" s="510"/>
      <c r="DHI15" s="511"/>
      <c r="DHJ15" s="511"/>
      <c r="DHK15" s="511"/>
      <c r="DHL15" s="511"/>
      <c r="DHM15" s="511"/>
      <c r="DHN15" s="511"/>
      <c r="DHO15" s="511"/>
      <c r="DHP15" s="511"/>
      <c r="DHQ15" s="511"/>
      <c r="DHR15" s="512"/>
      <c r="DHS15" s="510"/>
      <c r="DHT15" s="511"/>
      <c r="DHU15" s="511"/>
      <c r="DHV15" s="511"/>
      <c r="DHW15" s="511"/>
      <c r="DHX15" s="511"/>
      <c r="DHY15" s="511"/>
      <c r="DHZ15" s="511"/>
      <c r="DIA15" s="511"/>
      <c r="DIB15" s="511"/>
      <c r="DIC15" s="512"/>
      <c r="DID15" s="510"/>
      <c r="DIE15" s="511"/>
      <c r="DIF15" s="511"/>
      <c r="DIG15" s="511"/>
      <c r="DIH15" s="511"/>
      <c r="DII15" s="511"/>
      <c r="DIJ15" s="511"/>
      <c r="DIK15" s="511"/>
      <c r="DIL15" s="511"/>
      <c r="DIM15" s="511"/>
      <c r="DIN15" s="512"/>
      <c r="DIO15" s="510"/>
      <c r="DIP15" s="511"/>
      <c r="DIQ15" s="511"/>
      <c r="DIR15" s="511"/>
      <c r="DIS15" s="511"/>
      <c r="DIT15" s="511"/>
      <c r="DIU15" s="511"/>
      <c r="DIV15" s="511"/>
      <c r="DIW15" s="511"/>
      <c r="DIX15" s="511"/>
      <c r="DIY15" s="512"/>
      <c r="DIZ15" s="510"/>
      <c r="DJA15" s="511"/>
      <c r="DJB15" s="511"/>
      <c r="DJC15" s="511"/>
      <c r="DJD15" s="511"/>
      <c r="DJE15" s="511"/>
      <c r="DJF15" s="511"/>
      <c r="DJG15" s="511"/>
      <c r="DJH15" s="511"/>
      <c r="DJI15" s="511"/>
      <c r="DJJ15" s="512"/>
      <c r="DJK15" s="510"/>
      <c r="DJL15" s="511"/>
      <c r="DJM15" s="511"/>
      <c r="DJN15" s="511"/>
      <c r="DJO15" s="511"/>
      <c r="DJP15" s="511"/>
      <c r="DJQ15" s="511"/>
      <c r="DJR15" s="511"/>
      <c r="DJS15" s="511"/>
      <c r="DJT15" s="511"/>
      <c r="DJU15" s="512"/>
      <c r="DJV15" s="510"/>
      <c r="DJW15" s="511"/>
      <c r="DJX15" s="511"/>
      <c r="DJY15" s="511"/>
      <c r="DJZ15" s="511"/>
      <c r="DKA15" s="511"/>
      <c r="DKB15" s="511"/>
      <c r="DKC15" s="511"/>
      <c r="DKD15" s="511"/>
      <c r="DKE15" s="511"/>
      <c r="DKF15" s="512"/>
      <c r="DKG15" s="510"/>
      <c r="DKH15" s="511"/>
      <c r="DKI15" s="511"/>
      <c r="DKJ15" s="511"/>
      <c r="DKK15" s="511"/>
      <c r="DKL15" s="511"/>
      <c r="DKM15" s="511"/>
      <c r="DKN15" s="511"/>
      <c r="DKO15" s="511"/>
      <c r="DKP15" s="511"/>
      <c r="DKQ15" s="512"/>
      <c r="DKR15" s="510"/>
      <c r="DKS15" s="511"/>
      <c r="DKT15" s="511"/>
      <c r="DKU15" s="511"/>
      <c r="DKV15" s="511"/>
      <c r="DKW15" s="511"/>
      <c r="DKX15" s="511"/>
      <c r="DKY15" s="511"/>
      <c r="DKZ15" s="511"/>
      <c r="DLA15" s="511"/>
      <c r="DLB15" s="512"/>
      <c r="DLC15" s="510"/>
      <c r="DLD15" s="511"/>
      <c r="DLE15" s="511"/>
      <c r="DLF15" s="511"/>
      <c r="DLG15" s="511"/>
      <c r="DLH15" s="511"/>
      <c r="DLI15" s="511"/>
      <c r="DLJ15" s="511"/>
      <c r="DLK15" s="511"/>
      <c r="DLL15" s="511"/>
      <c r="DLM15" s="512"/>
      <c r="DLN15" s="510"/>
      <c r="DLO15" s="511"/>
      <c r="DLP15" s="511"/>
      <c r="DLQ15" s="511"/>
      <c r="DLR15" s="511"/>
      <c r="DLS15" s="511"/>
      <c r="DLT15" s="511"/>
      <c r="DLU15" s="511"/>
      <c r="DLV15" s="511"/>
      <c r="DLW15" s="511"/>
      <c r="DLX15" s="512"/>
      <c r="DLY15" s="510"/>
      <c r="DLZ15" s="511"/>
      <c r="DMA15" s="511"/>
      <c r="DMB15" s="511"/>
      <c r="DMC15" s="511"/>
      <c r="DMD15" s="511"/>
      <c r="DME15" s="511"/>
      <c r="DMF15" s="511"/>
      <c r="DMG15" s="511"/>
      <c r="DMH15" s="511"/>
      <c r="DMI15" s="512"/>
      <c r="DMJ15" s="510"/>
      <c r="DMK15" s="511"/>
      <c r="DML15" s="511"/>
      <c r="DMM15" s="511"/>
      <c r="DMN15" s="511"/>
      <c r="DMO15" s="511"/>
      <c r="DMP15" s="511"/>
      <c r="DMQ15" s="511"/>
      <c r="DMR15" s="511"/>
      <c r="DMS15" s="511"/>
      <c r="DMT15" s="512"/>
      <c r="DMU15" s="510"/>
      <c r="DMV15" s="511"/>
      <c r="DMW15" s="511"/>
      <c r="DMX15" s="511"/>
      <c r="DMY15" s="511"/>
      <c r="DMZ15" s="511"/>
      <c r="DNA15" s="511"/>
      <c r="DNB15" s="511"/>
      <c r="DNC15" s="511"/>
      <c r="DND15" s="511"/>
      <c r="DNE15" s="512"/>
      <c r="DNF15" s="510"/>
      <c r="DNG15" s="511"/>
      <c r="DNH15" s="511"/>
      <c r="DNI15" s="511"/>
      <c r="DNJ15" s="511"/>
      <c r="DNK15" s="511"/>
      <c r="DNL15" s="511"/>
      <c r="DNM15" s="511"/>
      <c r="DNN15" s="511"/>
      <c r="DNO15" s="511"/>
      <c r="DNP15" s="512"/>
      <c r="DNQ15" s="510"/>
      <c r="DNR15" s="511"/>
      <c r="DNS15" s="511"/>
      <c r="DNT15" s="511"/>
      <c r="DNU15" s="511"/>
      <c r="DNV15" s="511"/>
      <c r="DNW15" s="511"/>
      <c r="DNX15" s="511"/>
      <c r="DNY15" s="511"/>
      <c r="DNZ15" s="511"/>
      <c r="DOA15" s="512"/>
      <c r="DOB15" s="510"/>
      <c r="DOC15" s="511"/>
      <c r="DOD15" s="511"/>
      <c r="DOE15" s="511"/>
      <c r="DOF15" s="511"/>
      <c r="DOG15" s="511"/>
      <c r="DOH15" s="511"/>
      <c r="DOI15" s="511"/>
      <c r="DOJ15" s="511"/>
      <c r="DOK15" s="511"/>
      <c r="DOL15" s="512"/>
      <c r="DOM15" s="510"/>
      <c r="DON15" s="511"/>
      <c r="DOO15" s="511"/>
      <c r="DOP15" s="511"/>
      <c r="DOQ15" s="511"/>
      <c r="DOR15" s="511"/>
      <c r="DOS15" s="511"/>
      <c r="DOT15" s="511"/>
      <c r="DOU15" s="511"/>
      <c r="DOV15" s="511"/>
      <c r="DOW15" s="512"/>
      <c r="DOX15" s="510"/>
      <c r="DOY15" s="511"/>
      <c r="DOZ15" s="511"/>
      <c r="DPA15" s="511"/>
      <c r="DPB15" s="511"/>
      <c r="DPC15" s="511"/>
      <c r="DPD15" s="511"/>
      <c r="DPE15" s="511"/>
      <c r="DPF15" s="511"/>
      <c r="DPG15" s="511"/>
      <c r="DPH15" s="512"/>
      <c r="DPI15" s="510"/>
      <c r="DPJ15" s="511"/>
      <c r="DPK15" s="511"/>
      <c r="DPL15" s="511"/>
      <c r="DPM15" s="511"/>
      <c r="DPN15" s="511"/>
      <c r="DPO15" s="511"/>
      <c r="DPP15" s="511"/>
      <c r="DPQ15" s="511"/>
      <c r="DPR15" s="511"/>
      <c r="DPS15" s="512"/>
      <c r="DPT15" s="510"/>
      <c r="DPU15" s="511"/>
      <c r="DPV15" s="511"/>
      <c r="DPW15" s="511"/>
      <c r="DPX15" s="511"/>
      <c r="DPY15" s="511"/>
      <c r="DPZ15" s="511"/>
      <c r="DQA15" s="511"/>
      <c r="DQB15" s="511"/>
      <c r="DQC15" s="511"/>
      <c r="DQD15" s="512"/>
      <c r="DQE15" s="510"/>
      <c r="DQF15" s="511"/>
      <c r="DQG15" s="511"/>
      <c r="DQH15" s="511"/>
      <c r="DQI15" s="511"/>
      <c r="DQJ15" s="511"/>
      <c r="DQK15" s="511"/>
      <c r="DQL15" s="511"/>
      <c r="DQM15" s="511"/>
      <c r="DQN15" s="511"/>
      <c r="DQO15" s="512"/>
      <c r="DQP15" s="510"/>
      <c r="DQQ15" s="511"/>
      <c r="DQR15" s="511"/>
      <c r="DQS15" s="511"/>
      <c r="DQT15" s="511"/>
      <c r="DQU15" s="511"/>
      <c r="DQV15" s="511"/>
      <c r="DQW15" s="511"/>
      <c r="DQX15" s="511"/>
      <c r="DQY15" s="511"/>
      <c r="DQZ15" s="512"/>
      <c r="DRA15" s="510"/>
      <c r="DRB15" s="511"/>
      <c r="DRC15" s="511"/>
      <c r="DRD15" s="511"/>
      <c r="DRE15" s="511"/>
      <c r="DRF15" s="511"/>
      <c r="DRG15" s="511"/>
      <c r="DRH15" s="511"/>
      <c r="DRI15" s="511"/>
      <c r="DRJ15" s="511"/>
      <c r="DRK15" s="512"/>
      <c r="DRL15" s="510"/>
      <c r="DRM15" s="511"/>
      <c r="DRN15" s="511"/>
      <c r="DRO15" s="511"/>
      <c r="DRP15" s="511"/>
      <c r="DRQ15" s="511"/>
      <c r="DRR15" s="511"/>
      <c r="DRS15" s="511"/>
      <c r="DRT15" s="511"/>
      <c r="DRU15" s="511"/>
      <c r="DRV15" s="512"/>
      <c r="DRW15" s="510"/>
      <c r="DRX15" s="511"/>
      <c r="DRY15" s="511"/>
      <c r="DRZ15" s="511"/>
      <c r="DSA15" s="511"/>
      <c r="DSB15" s="511"/>
      <c r="DSC15" s="511"/>
      <c r="DSD15" s="511"/>
      <c r="DSE15" s="511"/>
      <c r="DSF15" s="511"/>
      <c r="DSG15" s="512"/>
      <c r="DSH15" s="510"/>
      <c r="DSI15" s="511"/>
      <c r="DSJ15" s="511"/>
      <c r="DSK15" s="511"/>
      <c r="DSL15" s="511"/>
      <c r="DSM15" s="511"/>
      <c r="DSN15" s="511"/>
      <c r="DSO15" s="511"/>
      <c r="DSP15" s="511"/>
      <c r="DSQ15" s="511"/>
      <c r="DSR15" s="512"/>
      <c r="DSS15" s="510"/>
      <c r="DST15" s="511"/>
      <c r="DSU15" s="511"/>
      <c r="DSV15" s="511"/>
      <c r="DSW15" s="511"/>
      <c r="DSX15" s="511"/>
      <c r="DSY15" s="511"/>
      <c r="DSZ15" s="511"/>
      <c r="DTA15" s="511"/>
      <c r="DTB15" s="511"/>
      <c r="DTC15" s="512"/>
      <c r="DTD15" s="510"/>
      <c r="DTE15" s="511"/>
      <c r="DTF15" s="511"/>
      <c r="DTG15" s="511"/>
      <c r="DTH15" s="511"/>
      <c r="DTI15" s="511"/>
      <c r="DTJ15" s="511"/>
      <c r="DTK15" s="511"/>
      <c r="DTL15" s="511"/>
      <c r="DTM15" s="511"/>
      <c r="DTN15" s="512"/>
      <c r="DTO15" s="510"/>
      <c r="DTP15" s="511"/>
      <c r="DTQ15" s="511"/>
      <c r="DTR15" s="511"/>
      <c r="DTS15" s="511"/>
      <c r="DTT15" s="511"/>
      <c r="DTU15" s="511"/>
      <c r="DTV15" s="511"/>
      <c r="DTW15" s="511"/>
      <c r="DTX15" s="511"/>
      <c r="DTY15" s="512"/>
      <c r="DTZ15" s="510"/>
      <c r="DUA15" s="511"/>
      <c r="DUB15" s="511"/>
      <c r="DUC15" s="511"/>
      <c r="DUD15" s="511"/>
      <c r="DUE15" s="511"/>
      <c r="DUF15" s="511"/>
      <c r="DUG15" s="511"/>
      <c r="DUH15" s="511"/>
      <c r="DUI15" s="511"/>
      <c r="DUJ15" s="512"/>
      <c r="DUK15" s="510"/>
      <c r="DUL15" s="511"/>
      <c r="DUM15" s="511"/>
      <c r="DUN15" s="511"/>
      <c r="DUO15" s="511"/>
      <c r="DUP15" s="511"/>
      <c r="DUQ15" s="511"/>
      <c r="DUR15" s="511"/>
      <c r="DUS15" s="511"/>
      <c r="DUT15" s="511"/>
      <c r="DUU15" s="512"/>
      <c r="DUV15" s="510"/>
      <c r="DUW15" s="511"/>
      <c r="DUX15" s="511"/>
      <c r="DUY15" s="511"/>
      <c r="DUZ15" s="511"/>
      <c r="DVA15" s="511"/>
      <c r="DVB15" s="511"/>
      <c r="DVC15" s="511"/>
      <c r="DVD15" s="511"/>
      <c r="DVE15" s="511"/>
      <c r="DVF15" s="512"/>
      <c r="DVG15" s="510"/>
      <c r="DVH15" s="511"/>
      <c r="DVI15" s="511"/>
      <c r="DVJ15" s="511"/>
      <c r="DVK15" s="511"/>
      <c r="DVL15" s="511"/>
      <c r="DVM15" s="511"/>
      <c r="DVN15" s="511"/>
      <c r="DVO15" s="511"/>
      <c r="DVP15" s="511"/>
      <c r="DVQ15" s="512"/>
      <c r="DVR15" s="510"/>
      <c r="DVS15" s="511"/>
      <c r="DVT15" s="511"/>
      <c r="DVU15" s="511"/>
      <c r="DVV15" s="511"/>
      <c r="DVW15" s="511"/>
      <c r="DVX15" s="511"/>
      <c r="DVY15" s="511"/>
      <c r="DVZ15" s="511"/>
      <c r="DWA15" s="511"/>
      <c r="DWB15" s="512"/>
      <c r="DWC15" s="510"/>
      <c r="DWD15" s="511"/>
      <c r="DWE15" s="511"/>
      <c r="DWF15" s="511"/>
      <c r="DWG15" s="511"/>
      <c r="DWH15" s="511"/>
      <c r="DWI15" s="511"/>
      <c r="DWJ15" s="511"/>
      <c r="DWK15" s="511"/>
      <c r="DWL15" s="511"/>
      <c r="DWM15" s="512"/>
      <c r="DWN15" s="510"/>
      <c r="DWO15" s="511"/>
      <c r="DWP15" s="511"/>
      <c r="DWQ15" s="511"/>
      <c r="DWR15" s="511"/>
      <c r="DWS15" s="511"/>
      <c r="DWT15" s="511"/>
      <c r="DWU15" s="511"/>
      <c r="DWV15" s="511"/>
      <c r="DWW15" s="511"/>
      <c r="DWX15" s="512"/>
      <c r="DWY15" s="510"/>
      <c r="DWZ15" s="511"/>
      <c r="DXA15" s="511"/>
      <c r="DXB15" s="511"/>
      <c r="DXC15" s="511"/>
      <c r="DXD15" s="511"/>
      <c r="DXE15" s="511"/>
      <c r="DXF15" s="511"/>
      <c r="DXG15" s="511"/>
      <c r="DXH15" s="511"/>
      <c r="DXI15" s="512"/>
      <c r="DXJ15" s="510"/>
      <c r="DXK15" s="511"/>
      <c r="DXL15" s="511"/>
      <c r="DXM15" s="511"/>
      <c r="DXN15" s="511"/>
      <c r="DXO15" s="511"/>
      <c r="DXP15" s="511"/>
      <c r="DXQ15" s="511"/>
      <c r="DXR15" s="511"/>
      <c r="DXS15" s="511"/>
      <c r="DXT15" s="512"/>
      <c r="DXU15" s="510"/>
      <c r="DXV15" s="511"/>
      <c r="DXW15" s="511"/>
      <c r="DXX15" s="511"/>
      <c r="DXY15" s="511"/>
      <c r="DXZ15" s="511"/>
      <c r="DYA15" s="511"/>
      <c r="DYB15" s="511"/>
      <c r="DYC15" s="511"/>
      <c r="DYD15" s="511"/>
      <c r="DYE15" s="512"/>
      <c r="DYF15" s="510"/>
      <c r="DYG15" s="511"/>
      <c r="DYH15" s="511"/>
      <c r="DYI15" s="511"/>
      <c r="DYJ15" s="511"/>
      <c r="DYK15" s="511"/>
      <c r="DYL15" s="511"/>
      <c r="DYM15" s="511"/>
      <c r="DYN15" s="511"/>
      <c r="DYO15" s="511"/>
      <c r="DYP15" s="512"/>
      <c r="DYQ15" s="510"/>
      <c r="DYR15" s="511"/>
      <c r="DYS15" s="511"/>
      <c r="DYT15" s="511"/>
      <c r="DYU15" s="511"/>
      <c r="DYV15" s="511"/>
      <c r="DYW15" s="511"/>
      <c r="DYX15" s="511"/>
      <c r="DYY15" s="511"/>
      <c r="DYZ15" s="511"/>
      <c r="DZA15" s="512"/>
      <c r="DZB15" s="510"/>
      <c r="DZC15" s="511"/>
      <c r="DZD15" s="511"/>
      <c r="DZE15" s="511"/>
      <c r="DZF15" s="511"/>
      <c r="DZG15" s="511"/>
      <c r="DZH15" s="511"/>
      <c r="DZI15" s="511"/>
      <c r="DZJ15" s="511"/>
      <c r="DZK15" s="511"/>
      <c r="DZL15" s="512"/>
      <c r="DZM15" s="510"/>
      <c r="DZN15" s="511"/>
      <c r="DZO15" s="511"/>
      <c r="DZP15" s="511"/>
      <c r="DZQ15" s="511"/>
      <c r="DZR15" s="511"/>
      <c r="DZS15" s="511"/>
      <c r="DZT15" s="511"/>
      <c r="DZU15" s="511"/>
      <c r="DZV15" s="511"/>
      <c r="DZW15" s="512"/>
      <c r="DZX15" s="510"/>
      <c r="DZY15" s="511"/>
      <c r="DZZ15" s="511"/>
      <c r="EAA15" s="511"/>
      <c r="EAB15" s="511"/>
      <c r="EAC15" s="511"/>
      <c r="EAD15" s="511"/>
      <c r="EAE15" s="511"/>
      <c r="EAF15" s="511"/>
      <c r="EAG15" s="511"/>
      <c r="EAH15" s="512"/>
      <c r="EAI15" s="510"/>
      <c r="EAJ15" s="511"/>
      <c r="EAK15" s="511"/>
      <c r="EAL15" s="511"/>
      <c r="EAM15" s="511"/>
      <c r="EAN15" s="511"/>
      <c r="EAO15" s="511"/>
      <c r="EAP15" s="511"/>
      <c r="EAQ15" s="511"/>
      <c r="EAR15" s="511"/>
      <c r="EAS15" s="512"/>
      <c r="EAT15" s="510"/>
      <c r="EAU15" s="511"/>
      <c r="EAV15" s="511"/>
      <c r="EAW15" s="511"/>
      <c r="EAX15" s="511"/>
      <c r="EAY15" s="511"/>
      <c r="EAZ15" s="511"/>
      <c r="EBA15" s="511"/>
      <c r="EBB15" s="511"/>
      <c r="EBC15" s="511"/>
      <c r="EBD15" s="512"/>
      <c r="EBE15" s="510"/>
      <c r="EBF15" s="511"/>
      <c r="EBG15" s="511"/>
      <c r="EBH15" s="511"/>
      <c r="EBI15" s="511"/>
      <c r="EBJ15" s="511"/>
      <c r="EBK15" s="511"/>
      <c r="EBL15" s="511"/>
      <c r="EBM15" s="511"/>
      <c r="EBN15" s="511"/>
      <c r="EBO15" s="512"/>
      <c r="EBP15" s="510"/>
      <c r="EBQ15" s="511"/>
      <c r="EBR15" s="511"/>
      <c r="EBS15" s="511"/>
      <c r="EBT15" s="511"/>
      <c r="EBU15" s="511"/>
      <c r="EBV15" s="511"/>
      <c r="EBW15" s="511"/>
      <c r="EBX15" s="511"/>
      <c r="EBY15" s="511"/>
      <c r="EBZ15" s="512"/>
      <c r="ECA15" s="510"/>
      <c r="ECB15" s="511"/>
      <c r="ECC15" s="511"/>
      <c r="ECD15" s="511"/>
      <c r="ECE15" s="511"/>
      <c r="ECF15" s="511"/>
      <c r="ECG15" s="511"/>
      <c r="ECH15" s="511"/>
      <c r="ECI15" s="511"/>
      <c r="ECJ15" s="511"/>
      <c r="ECK15" s="512"/>
      <c r="ECL15" s="510"/>
      <c r="ECM15" s="511"/>
      <c r="ECN15" s="511"/>
      <c r="ECO15" s="511"/>
      <c r="ECP15" s="511"/>
      <c r="ECQ15" s="511"/>
      <c r="ECR15" s="511"/>
      <c r="ECS15" s="511"/>
      <c r="ECT15" s="511"/>
      <c r="ECU15" s="511"/>
      <c r="ECV15" s="512"/>
      <c r="ECW15" s="510"/>
      <c r="ECX15" s="511"/>
      <c r="ECY15" s="511"/>
      <c r="ECZ15" s="511"/>
      <c r="EDA15" s="511"/>
      <c r="EDB15" s="511"/>
      <c r="EDC15" s="511"/>
      <c r="EDD15" s="511"/>
      <c r="EDE15" s="511"/>
      <c r="EDF15" s="511"/>
      <c r="EDG15" s="512"/>
      <c r="EDH15" s="510"/>
      <c r="EDI15" s="511"/>
      <c r="EDJ15" s="511"/>
      <c r="EDK15" s="511"/>
      <c r="EDL15" s="511"/>
      <c r="EDM15" s="511"/>
      <c r="EDN15" s="511"/>
      <c r="EDO15" s="511"/>
      <c r="EDP15" s="511"/>
      <c r="EDQ15" s="511"/>
      <c r="EDR15" s="512"/>
      <c r="EDS15" s="510"/>
      <c r="EDT15" s="511"/>
      <c r="EDU15" s="511"/>
      <c r="EDV15" s="511"/>
      <c r="EDW15" s="511"/>
      <c r="EDX15" s="511"/>
      <c r="EDY15" s="511"/>
      <c r="EDZ15" s="511"/>
      <c r="EEA15" s="511"/>
      <c r="EEB15" s="511"/>
      <c r="EEC15" s="512"/>
      <c r="EED15" s="510"/>
      <c r="EEE15" s="511"/>
      <c r="EEF15" s="511"/>
      <c r="EEG15" s="511"/>
      <c r="EEH15" s="511"/>
      <c r="EEI15" s="511"/>
      <c r="EEJ15" s="511"/>
      <c r="EEK15" s="511"/>
      <c r="EEL15" s="511"/>
      <c r="EEM15" s="511"/>
      <c r="EEN15" s="512"/>
      <c r="EEO15" s="510"/>
      <c r="EEP15" s="511"/>
      <c r="EEQ15" s="511"/>
      <c r="EER15" s="511"/>
      <c r="EES15" s="511"/>
      <c r="EET15" s="511"/>
      <c r="EEU15" s="511"/>
      <c r="EEV15" s="511"/>
      <c r="EEW15" s="511"/>
      <c r="EEX15" s="511"/>
      <c r="EEY15" s="512"/>
      <c r="EEZ15" s="510"/>
      <c r="EFA15" s="511"/>
      <c r="EFB15" s="511"/>
      <c r="EFC15" s="511"/>
      <c r="EFD15" s="511"/>
      <c r="EFE15" s="511"/>
      <c r="EFF15" s="511"/>
      <c r="EFG15" s="511"/>
      <c r="EFH15" s="511"/>
      <c r="EFI15" s="511"/>
      <c r="EFJ15" s="512"/>
      <c r="EFK15" s="510"/>
      <c r="EFL15" s="511"/>
      <c r="EFM15" s="511"/>
      <c r="EFN15" s="511"/>
      <c r="EFO15" s="511"/>
      <c r="EFP15" s="511"/>
      <c r="EFQ15" s="511"/>
      <c r="EFR15" s="511"/>
      <c r="EFS15" s="511"/>
      <c r="EFT15" s="511"/>
      <c r="EFU15" s="512"/>
      <c r="EFV15" s="510"/>
      <c r="EFW15" s="511"/>
      <c r="EFX15" s="511"/>
      <c r="EFY15" s="511"/>
      <c r="EFZ15" s="511"/>
      <c r="EGA15" s="511"/>
      <c r="EGB15" s="511"/>
      <c r="EGC15" s="511"/>
      <c r="EGD15" s="511"/>
      <c r="EGE15" s="511"/>
      <c r="EGF15" s="512"/>
      <c r="EGG15" s="510"/>
      <c r="EGH15" s="511"/>
      <c r="EGI15" s="511"/>
      <c r="EGJ15" s="511"/>
      <c r="EGK15" s="511"/>
      <c r="EGL15" s="511"/>
      <c r="EGM15" s="511"/>
      <c r="EGN15" s="511"/>
      <c r="EGO15" s="511"/>
      <c r="EGP15" s="511"/>
      <c r="EGQ15" s="512"/>
      <c r="EGR15" s="510"/>
      <c r="EGS15" s="511"/>
      <c r="EGT15" s="511"/>
      <c r="EGU15" s="511"/>
      <c r="EGV15" s="511"/>
      <c r="EGW15" s="511"/>
      <c r="EGX15" s="511"/>
      <c r="EGY15" s="511"/>
      <c r="EGZ15" s="511"/>
      <c r="EHA15" s="511"/>
      <c r="EHB15" s="512"/>
      <c r="EHC15" s="510"/>
      <c r="EHD15" s="511"/>
      <c r="EHE15" s="511"/>
      <c r="EHF15" s="511"/>
      <c r="EHG15" s="511"/>
      <c r="EHH15" s="511"/>
      <c r="EHI15" s="511"/>
      <c r="EHJ15" s="511"/>
      <c r="EHK15" s="511"/>
      <c r="EHL15" s="511"/>
      <c r="EHM15" s="512"/>
      <c r="EHN15" s="510"/>
      <c r="EHO15" s="511"/>
      <c r="EHP15" s="511"/>
      <c r="EHQ15" s="511"/>
      <c r="EHR15" s="511"/>
      <c r="EHS15" s="511"/>
      <c r="EHT15" s="511"/>
      <c r="EHU15" s="511"/>
      <c r="EHV15" s="511"/>
      <c r="EHW15" s="511"/>
      <c r="EHX15" s="512"/>
      <c r="EHY15" s="510"/>
      <c r="EHZ15" s="511"/>
      <c r="EIA15" s="511"/>
      <c r="EIB15" s="511"/>
      <c r="EIC15" s="511"/>
      <c r="EID15" s="511"/>
      <c r="EIE15" s="511"/>
      <c r="EIF15" s="511"/>
      <c r="EIG15" s="511"/>
      <c r="EIH15" s="511"/>
      <c r="EII15" s="512"/>
      <c r="EIJ15" s="510"/>
      <c r="EIK15" s="511"/>
      <c r="EIL15" s="511"/>
      <c r="EIM15" s="511"/>
      <c r="EIN15" s="511"/>
      <c r="EIO15" s="511"/>
      <c r="EIP15" s="511"/>
      <c r="EIQ15" s="511"/>
      <c r="EIR15" s="511"/>
      <c r="EIS15" s="511"/>
      <c r="EIT15" s="512"/>
      <c r="EIU15" s="510"/>
      <c r="EIV15" s="511"/>
      <c r="EIW15" s="511"/>
      <c r="EIX15" s="511"/>
      <c r="EIY15" s="511"/>
      <c r="EIZ15" s="511"/>
      <c r="EJA15" s="511"/>
      <c r="EJB15" s="511"/>
      <c r="EJC15" s="511"/>
      <c r="EJD15" s="511"/>
      <c r="EJE15" s="512"/>
      <c r="EJF15" s="510"/>
      <c r="EJG15" s="511"/>
      <c r="EJH15" s="511"/>
      <c r="EJI15" s="511"/>
      <c r="EJJ15" s="511"/>
      <c r="EJK15" s="511"/>
      <c r="EJL15" s="511"/>
      <c r="EJM15" s="511"/>
      <c r="EJN15" s="511"/>
      <c r="EJO15" s="511"/>
      <c r="EJP15" s="512"/>
      <c r="EJQ15" s="510"/>
      <c r="EJR15" s="511"/>
      <c r="EJS15" s="511"/>
      <c r="EJT15" s="511"/>
      <c r="EJU15" s="511"/>
      <c r="EJV15" s="511"/>
      <c r="EJW15" s="511"/>
      <c r="EJX15" s="511"/>
      <c r="EJY15" s="511"/>
      <c r="EJZ15" s="511"/>
      <c r="EKA15" s="512"/>
      <c r="EKB15" s="510"/>
      <c r="EKC15" s="511"/>
      <c r="EKD15" s="511"/>
      <c r="EKE15" s="511"/>
      <c r="EKF15" s="511"/>
      <c r="EKG15" s="511"/>
      <c r="EKH15" s="511"/>
      <c r="EKI15" s="511"/>
      <c r="EKJ15" s="511"/>
      <c r="EKK15" s="511"/>
      <c r="EKL15" s="512"/>
      <c r="EKM15" s="510"/>
      <c r="EKN15" s="511"/>
      <c r="EKO15" s="511"/>
      <c r="EKP15" s="511"/>
      <c r="EKQ15" s="511"/>
      <c r="EKR15" s="511"/>
      <c r="EKS15" s="511"/>
      <c r="EKT15" s="511"/>
      <c r="EKU15" s="511"/>
      <c r="EKV15" s="511"/>
      <c r="EKW15" s="512"/>
      <c r="EKX15" s="510"/>
      <c r="EKY15" s="511"/>
      <c r="EKZ15" s="511"/>
      <c r="ELA15" s="511"/>
      <c r="ELB15" s="511"/>
      <c r="ELC15" s="511"/>
      <c r="ELD15" s="511"/>
      <c r="ELE15" s="511"/>
      <c r="ELF15" s="511"/>
      <c r="ELG15" s="511"/>
      <c r="ELH15" s="512"/>
      <c r="ELI15" s="510"/>
      <c r="ELJ15" s="511"/>
      <c r="ELK15" s="511"/>
      <c r="ELL15" s="511"/>
      <c r="ELM15" s="511"/>
      <c r="ELN15" s="511"/>
      <c r="ELO15" s="511"/>
      <c r="ELP15" s="511"/>
      <c r="ELQ15" s="511"/>
      <c r="ELR15" s="511"/>
      <c r="ELS15" s="512"/>
      <c r="ELT15" s="510"/>
      <c r="ELU15" s="511"/>
      <c r="ELV15" s="511"/>
      <c r="ELW15" s="511"/>
      <c r="ELX15" s="511"/>
      <c r="ELY15" s="511"/>
      <c r="ELZ15" s="511"/>
      <c r="EMA15" s="511"/>
      <c r="EMB15" s="511"/>
      <c r="EMC15" s="511"/>
      <c r="EMD15" s="512"/>
      <c r="EME15" s="510"/>
      <c r="EMF15" s="511"/>
      <c r="EMG15" s="511"/>
      <c r="EMH15" s="511"/>
      <c r="EMI15" s="511"/>
      <c r="EMJ15" s="511"/>
      <c r="EMK15" s="511"/>
      <c r="EML15" s="511"/>
      <c r="EMM15" s="511"/>
      <c r="EMN15" s="511"/>
      <c r="EMO15" s="512"/>
      <c r="EMP15" s="510"/>
      <c r="EMQ15" s="511"/>
      <c r="EMR15" s="511"/>
      <c r="EMS15" s="511"/>
      <c r="EMT15" s="511"/>
      <c r="EMU15" s="511"/>
      <c r="EMV15" s="511"/>
      <c r="EMW15" s="511"/>
      <c r="EMX15" s="511"/>
      <c r="EMY15" s="511"/>
      <c r="EMZ15" s="512"/>
      <c r="ENA15" s="510"/>
      <c r="ENB15" s="511"/>
      <c r="ENC15" s="511"/>
      <c r="END15" s="511"/>
      <c r="ENE15" s="511"/>
      <c r="ENF15" s="511"/>
      <c r="ENG15" s="511"/>
      <c r="ENH15" s="511"/>
      <c r="ENI15" s="511"/>
      <c r="ENJ15" s="511"/>
      <c r="ENK15" s="512"/>
      <c r="ENL15" s="510"/>
      <c r="ENM15" s="511"/>
      <c r="ENN15" s="511"/>
      <c r="ENO15" s="511"/>
      <c r="ENP15" s="511"/>
      <c r="ENQ15" s="511"/>
      <c r="ENR15" s="511"/>
      <c r="ENS15" s="511"/>
      <c r="ENT15" s="511"/>
      <c r="ENU15" s="511"/>
      <c r="ENV15" s="512"/>
      <c r="ENW15" s="510"/>
      <c r="ENX15" s="511"/>
      <c r="ENY15" s="511"/>
      <c r="ENZ15" s="511"/>
      <c r="EOA15" s="511"/>
      <c r="EOB15" s="511"/>
      <c r="EOC15" s="511"/>
      <c r="EOD15" s="511"/>
      <c r="EOE15" s="511"/>
      <c r="EOF15" s="511"/>
      <c r="EOG15" s="512"/>
      <c r="EOH15" s="510"/>
      <c r="EOI15" s="511"/>
      <c r="EOJ15" s="511"/>
      <c r="EOK15" s="511"/>
      <c r="EOL15" s="511"/>
      <c r="EOM15" s="511"/>
      <c r="EON15" s="511"/>
      <c r="EOO15" s="511"/>
      <c r="EOP15" s="511"/>
      <c r="EOQ15" s="511"/>
      <c r="EOR15" s="512"/>
      <c r="EOS15" s="510"/>
      <c r="EOT15" s="511"/>
      <c r="EOU15" s="511"/>
      <c r="EOV15" s="511"/>
      <c r="EOW15" s="511"/>
      <c r="EOX15" s="511"/>
      <c r="EOY15" s="511"/>
      <c r="EOZ15" s="511"/>
      <c r="EPA15" s="511"/>
      <c r="EPB15" s="511"/>
      <c r="EPC15" s="512"/>
      <c r="EPD15" s="510"/>
      <c r="EPE15" s="511"/>
      <c r="EPF15" s="511"/>
      <c r="EPG15" s="511"/>
      <c r="EPH15" s="511"/>
      <c r="EPI15" s="511"/>
      <c r="EPJ15" s="511"/>
      <c r="EPK15" s="511"/>
      <c r="EPL15" s="511"/>
      <c r="EPM15" s="511"/>
      <c r="EPN15" s="512"/>
      <c r="EPO15" s="510"/>
      <c r="EPP15" s="511"/>
      <c r="EPQ15" s="511"/>
      <c r="EPR15" s="511"/>
      <c r="EPS15" s="511"/>
      <c r="EPT15" s="511"/>
      <c r="EPU15" s="511"/>
      <c r="EPV15" s="511"/>
      <c r="EPW15" s="511"/>
      <c r="EPX15" s="511"/>
      <c r="EPY15" s="512"/>
      <c r="EPZ15" s="510"/>
      <c r="EQA15" s="511"/>
      <c r="EQB15" s="511"/>
      <c r="EQC15" s="511"/>
      <c r="EQD15" s="511"/>
      <c r="EQE15" s="511"/>
      <c r="EQF15" s="511"/>
      <c r="EQG15" s="511"/>
      <c r="EQH15" s="511"/>
      <c r="EQI15" s="511"/>
      <c r="EQJ15" s="512"/>
      <c r="EQK15" s="510"/>
      <c r="EQL15" s="511"/>
      <c r="EQM15" s="511"/>
      <c r="EQN15" s="511"/>
      <c r="EQO15" s="511"/>
      <c r="EQP15" s="511"/>
      <c r="EQQ15" s="511"/>
      <c r="EQR15" s="511"/>
      <c r="EQS15" s="511"/>
      <c r="EQT15" s="511"/>
      <c r="EQU15" s="512"/>
      <c r="EQV15" s="510"/>
      <c r="EQW15" s="511"/>
      <c r="EQX15" s="511"/>
      <c r="EQY15" s="511"/>
      <c r="EQZ15" s="511"/>
      <c r="ERA15" s="511"/>
      <c r="ERB15" s="511"/>
      <c r="ERC15" s="511"/>
      <c r="ERD15" s="511"/>
      <c r="ERE15" s="511"/>
      <c r="ERF15" s="512"/>
      <c r="ERG15" s="510"/>
      <c r="ERH15" s="511"/>
      <c r="ERI15" s="511"/>
      <c r="ERJ15" s="511"/>
      <c r="ERK15" s="511"/>
      <c r="ERL15" s="511"/>
      <c r="ERM15" s="511"/>
      <c r="ERN15" s="511"/>
      <c r="ERO15" s="511"/>
      <c r="ERP15" s="511"/>
      <c r="ERQ15" s="512"/>
      <c r="ERR15" s="510"/>
      <c r="ERS15" s="511"/>
      <c r="ERT15" s="511"/>
      <c r="ERU15" s="511"/>
      <c r="ERV15" s="511"/>
      <c r="ERW15" s="511"/>
      <c r="ERX15" s="511"/>
      <c r="ERY15" s="511"/>
      <c r="ERZ15" s="511"/>
      <c r="ESA15" s="511"/>
      <c r="ESB15" s="512"/>
      <c r="ESC15" s="510"/>
      <c r="ESD15" s="511"/>
      <c r="ESE15" s="511"/>
      <c r="ESF15" s="511"/>
      <c r="ESG15" s="511"/>
      <c r="ESH15" s="511"/>
      <c r="ESI15" s="511"/>
      <c r="ESJ15" s="511"/>
      <c r="ESK15" s="511"/>
      <c r="ESL15" s="511"/>
      <c r="ESM15" s="512"/>
      <c r="ESN15" s="510"/>
      <c r="ESO15" s="511"/>
      <c r="ESP15" s="511"/>
      <c r="ESQ15" s="511"/>
      <c r="ESR15" s="511"/>
      <c r="ESS15" s="511"/>
      <c r="EST15" s="511"/>
      <c r="ESU15" s="511"/>
      <c r="ESV15" s="511"/>
      <c r="ESW15" s="511"/>
      <c r="ESX15" s="512"/>
      <c r="ESY15" s="510"/>
      <c r="ESZ15" s="511"/>
      <c r="ETA15" s="511"/>
      <c r="ETB15" s="511"/>
      <c r="ETC15" s="511"/>
      <c r="ETD15" s="511"/>
      <c r="ETE15" s="511"/>
      <c r="ETF15" s="511"/>
      <c r="ETG15" s="511"/>
      <c r="ETH15" s="511"/>
      <c r="ETI15" s="512"/>
      <c r="ETJ15" s="510"/>
      <c r="ETK15" s="511"/>
      <c r="ETL15" s="511"/>
      <c r="ETM15" s="511"/>
      <c r="ETN15" s="511"/>
      <c r="ETO15" s="511"/>
      <c r="ETP15" s="511"/>
      <c r="ETQ15" s="511"/>
      <c r="ETR15" s="511"/>
      <c r="ETS15" s="511"/>
      <c r="ETT15" s="512"/>
      <c r="ETU15" s="510"/>
      <c r="ETV15" s="511"/>
      <c r="ETW15" s="511"/>
      <c r="ETX15" s="511"/>
      <c r="ETY15" s="511"/>
      <c r="ETZ15" s="511"/>
      <c r="EUA15" s="511"/>
      <c r="EUB15" s="511"/>
      <c r="EUC15" s="511"/>
      <c r="EUD15" s="511"/>
      <c r="EUE15" s="512"/>
      <c r="EUF15" s="510"/>
      <c r="EUG15" s="511"/>
      <c r="EUH15" s="511"/>
      <c r="EUI15" s="511"/>
      <c r="EUJ15" s="511"/>
      <c r="EUK15" s="511"/>
      <c r="EUL15" s="511"/>
      <c r="EUM15" s="511"/>
      <c r="EUN15" s="511"/>
      <c r="EUO15" s="511"/>
      <c r="EUP15" s="512"/>
      <c r="EUQ15" s="510"/>
      <c r="EUR15" s="511"/>
      <c r="EUS15" s="511"/>
      <c r="EUT15" s="511"/>
      <c r="EUU15" s="511"/>
      <c r="EUV15" s="511"/>
      <c r="EUW15" s="511"/>
      <c r="EUX15" s="511"/>
      <c r="EUY15" s="511"/>
      <c r="EUZ15" s="511"/>
      <c r="EVA15" s="512"/>
      <c r="EVB15" s="510"/>
      <c r="EVC15" s="511"/>
      <c r="EVD15" s="511"/>
      <c r="EVE15" s="511"/>
      <c r="EVF15" s="511"/>
      <c r="EVG15" s="511"/>
      <c r="EVH15" s="511"/>
      <c r="EVI15" s="511"/>
      <c r="EVJ15" s="511"/>
      <c r="EVK15" s="511"/>
      <c r="EVL15" s="512"/>
      <c r="EVM15" s="510"/>
      <c r="EVN15" s="511"/>
      <c r="EVO15" s="511"/>
      <c r="EVP15" s="511"/>
      <c r="EVQ15" s="511"/>
      <c r="EVR15" s="511"/>
      <c r="EVS15" s="511"/>
      <c r="EVT15" s="511"/>
      <c r="EVU15" s="511"/>
      <c r="EVV15" s="511"/>
      <c r="EVW15" s="512"/>
      <c r="EVX15" s="510"/>
      <c r="EVY15" s="511"/>
      <c r="EVZ15" s="511"/>
      <c r="EWA15" s="511"/>
      <c r="EWB15" s="511"/>
      <c r="EWC15" s="511"/>
      <c r="EWD15" s="511"/>
      <c r="EWE15" s="511"/>
      <c r="EWF15" s="511"/>
      <c r="EWG15" s="511"/>
      <c r="EWH15" s="512"/>
      <c r="EWI15" s="510"/>
      <c r="EWJ15" s="511"/>
      <c r="EWK15" s="511"/>
      <c r="EWL15" s="511"/>
      <c r="EWM15" s="511"/>
      <c r="EWN15" s="511"/>
      <c r="EWO15" s="511"/>
      <c r="EWP15" s="511"/>
      <c r="EWQ15" s="511"/>
      <c r="EWR15" s="511"/>
      <c r="EWS15" s="512"/>
      <c r="EWT15" s="510"/>
      <c r="EWU15" s="511"/>
      <c r="EWV15" s="511"/>
      <c r="EWW15" s="511"/>
      <c r="EWX15" s="511"/>
      <c r="EWY15" s="511"/>
      <c r="EWZ15" s="511"/>
      <c r="EXA15" s="511"/>
      <c r="EXB15" s="511"/>
      <c r="EXC15" s="511"/>
      <c r="EXD15" s="512"/>
      <c r="EXE15" s="510"/>
      <c r="EXF15" s="511"/>
      <c r="EXG15" s="511"/>
      <c r="EXH15" s="511"/>
      <c r="EXI15" s="511"/>
      <c r="EXJ15" s="511"/>
      <c r="EXK15" s="511"/>
      <c r="EXL15" s="511"/>
      <c r="EXM15" s="511"/>
      <c r="EXN15" s="511"/>
      <c r="EXO15" s="512"/>
      <c r="EXP15" s="510"/>
      <c r="EXQ15" s="511"/>
      <c r="EXR15" s="511"/>
      <c r="EXS15" s="511"/>
      <c r="EXT15" s="511"/>
      <c r="EXU15" s="511"/>
      <c r="EXV15" s="511"/>
      <c r="EXW15" s="511"/>
      <c r="EXX15" s="511"/>
      <c r="EXY15" s="511"/>
      <c r="EXZ15" s="512"/>
      <c r="EYA15" s="510"/>
      <c r="EYB15" s="511"/>
      <c r="EYC15" s="511"/>
      <c r="EYD15" s="511"/>
      <c r="EYE15" s="511"/>
      <c r="EYF15" s="511"/>
      <c r="EYG15" s="511"/>
      <c r="EYH15" s="511"/>
      <c r="EYI15" s="511"/>
      <c r="EYJ15" s="511"/>
      <c r="EYK15" s="512"/>
      <c r="EYL15" s="510"/>
      <c r="EYM15" s="511"/>
      <c r="EYN15" s="511"/>
      <c r="EYO15" s="511"/>
      <c r="EYP15" s="511"/>
      <c r="EYQ15" s="511"/>
      <c r="EYR15" s="511"/>
      <c r="EYS15" s="511"/>
      <c r="EYT15" s="511"/>
      <c r="EYU15" s="511"/>
      <c r="EYV15" s="512"/>
      <c r="EYW15" s="510"/>
      <c r="EYX15" s="511"/>
      <c r="EYY15" s="511"/>
      <c r="EYZ15" s="511"/>
      <c r="EZA15" s="511"/>
      <c r="EZB15" s="511"/>
      <c r="EZC15" s="511"/>
      <c r="EZD15" s="511"/>
      <c r="EZE15" s="511"/>
      <c r="EZF15" s="511"/>
      <c r="EZG15" s="512"/>
      <c r="EZH15" s="510"/>
      <c r="EZI15" s="511"/>
      <c r="EZJ15" s="511"/>
      <c r="EZK15" s="511"/>
      <c r="EZL15" s="511"/>
      <c r="EZM15" s="511"/>
      <c r="EZN15" s="511"/>
      <c r="EZO15" s="511"/>
      <c r="EZP15" s="511"/>
      <c r="EZQ15" s="511"/>
      <c r="EZR15" s="512"/>
      <c r="EZS15" s="510"/>
      <c r="EZT15" s="511"/>
      <c r="EZU15" s="511"/>
      <c r="EZV15" s="511"/>
      <c r="EZW15" s="511"/>
      <c r="EZX15" s="511"/>
      <c r="EZY15" s="511"/>
      <c r="EZZ15" s="511"/>
      <c r="FAA15" s="511"/>
      <c r="FAB15" s="511"/>
      <c r="FAC15" s="512"/>
      <c r="FAD15" s="510"/>
      <c r="FAE15" s="511"/>
      <c r="FAF15" s="511"/>
      <c r="FAG15" s="511"/>
      <c r="FAH15" s="511"/>
      <c r="FAI15" s="511"/>
      <c r="FAJ15" s="511"/>
      <c r="FAK15" s="511"/>
      <c r="FAL15" s="511"/>
      <c r="FAM15" s="511"/>
      <c r="FAN15" s="512"/>
      <c r="FAO15" s="510"/>
      <c r="FAP15" s="511"/>
      <c r="FAQ15" s="511"/>
      <c r="FAR15" s="511"/>
      <c r="FAS15" s="511"/>
      <c r="FAT15" s="511"/>
      <c r="FAU15" s="511"/>
      <c r="FAV15" s="511"/>
      <c r="FAW15" s="511"/>
      <c r="FAX15" s="511"/>
      <c r="FAY15" s="512"/>
      <c r="FAZ15" s="510"/>
      <c r="FBA15" s="511"/>
      <c r="FBB15" s="511"/>
      <c r="FBC15" s="511"/>
      <c r="FBD15" s="511"/>
      <c r="FBE15" s="511"/>
      <c r="FBF15" s="511"/>
      <c r="FBG15" s="511"/>
      <c r="FBH15" s="511"/>
      <c r="FBI15" s="511"/>
      <c r="FBJ15" s="512"/>
      <c r="FBK15" s="510"/>
      <c r="FBL15" s="511"/>
      <c r="FBM15" s="511"/>
      <c r="FBN15" s="511"/>
      <c r="FBO15" s="511"/>
      <c r="FBP15" s="511"/>
      <c r="FBQ15" s="511"/>
      <c r="FBR15" s="511"/>
      <c r="FBS15" s="511"/>
      <c r="FBT15" s="511"/>
      <c r="FBU15" s="512"/>
      <c r="FBV15" s="510"/>
      <c r="FBW15" s="511"/>
      <c r="FBX15" s="511"/>
      <c r="FBY15" s="511"/>
      <c r="FBZ15" s="511"/>
      <c r="FCA15" s="511"/>
      <c r="FCB15" s="511"/>
      <c r="FCC15" s="511"/>
      <c r="FCD15" s="511"/>
      <c r="FCE15" s="511"/>
      <c r="FCF15" s="512"/>
      <c r="FCG15" s="510"/>
      <c r="FCH15" s="511"/>
      <c r="FCI15" s="511"/>
      <c r="FCJ15" s="511"/>
      <c r="FCK15" s="511"/>
      <c r="FCL15" s="511"/>
      <c r="FCM15" s="511"/>
      <c r="FCN15" s="511"/>
      <c r="FCO15" s="511"/>
      <c r="FCP15" s="511"/>
      <c r="FCQ15" s="512"/>
      <c r="FCR15" s="510"/>
      <c r="FCS15" s="511"/>
      <c r="FCT15" s="511"/>
      <c r="FCU15" s="511"/>
      <c r="FCV15" s="511"/>
      <c r="FCW15" s="511"/>
      <c r="FCX15" s="511"/>
      <c r="FCY15" s="511"/>
      <c r="FCZ15" s="511"/>
      <c r="FDA15" s="511"/>
      <c r="FDB15" s="512"/>
      <c r="FDC15" s="510"/>
      <c r="FDD15" s="511"/>
      <c r="FDE15" s="511"/>
      <c r="FDF15" s="511"/>
      <c r="FDG15" s="511"/>
      <c r="FDH15" s="511"/>
      <c r="FDI15" s="511"/>
      <c r="FDJ15" s="511"/>
      <c r="FDK15" s="511"/>
      <c r="FDL15" s="511"/>
      <c r="FDM15" s="512"/>
      <c r="FDN15" s="510"/>
      <c r="FDO15" s="511"/>
      <c r="FDP15" s="511"/>
      <c r="FDQ15" s="511"/>
      <c r="FDR15" s="511"/>
      <c r="FDS15" s="511"/>
      <c r="FDT15" s="511"/>
      <c r="FDU15" s="511"/>
      <c r="FDV15" s="511"/>
      <c r="FDW15" s="511"/>
      <c r="FDX15" s="512"/>
      <c r="FDY15" s="510"/>
      <c r="FDZ15" s="511"/>
      <c r="FEA15" s="511"/>
      <c r="FEB15" s="511"/>
      <c r="FEC15" s="511"/>
      <c r="FED15" s="511"/>
      <c r="FEE15" s="511"/>
      <c r="FEF15" s="511"/>
      <c r="FEG15" s="511"/>
      <c r="FEH15" s="511"/>
      <c r="FEI15" s="512"/>
      <c r="FEJ15" s="510"/>
      <c r="FEK15" s="511"/>
      <c r="FEL15" s="511"/>
      <c r="FEM15" s="511"/>
      <c r="FEN15" s="511"/>
      <c r="FEO15" s="511"/>
      <c r="FEP15" s="511"/>
      <c r="FEQ15" s="511"/>
      <c r="FER15" s="511"/>
      <c r="FES15" s="511"/>
      <c r="FET15" s="512"/>
      <c r="FEU15" s="510"/>
      <c r="FEV15" s="511"/>
      <c r="FEW15" s="511"/>
      <c r="FEX15" s="511"/>
      <c r="FEY15" s="511"/>
      <c r="FEZ15" s="511"/>
      <c r="FFA15" s="511"/>
      <c r="FFB15" s="511"/>
      <c r="FFC15" s="511"/>
      <c r="FFD15" s="511"/>
      <c r="FFE15" s="512"/>
      <c r="FFF15" s="510"/>
      <c r="FFG15" s="511"/>
      <c r="FFH15" s="511"/>
      <c r="FFI15" s="511"/>
      <c r="FFJ15" s="511"/>
      <c r="FFK15" s="511"/>
      <c r="FFL15" s="511"/>
      <c r="FFM15" s="511"/>
      <c r="FFN15" s="511"/>
      <c r="FFO15" s="511"/>
      <c r="FFP15" s="512"/>
      <c r="FFQ15" s="510"/>
      <c r="FFR15" s="511"/>
      <c r="FFS15" s="511"/>
      <c r="FFT15" s="511"/>
      <c r="FFU15" s="511"/>
      <c r="FFV15" s="511"/>
      <c r="FFW15" s="511"/>
      <c r="FFX15" s="511"/>
      <c r="FFY15" s="511"/>
      <c r="FFZ15" s="511"/>
      <c r="FGA15" s="512"/>
      <c r="FGB15" s="510"/>
      <c r="FGC15" s="511"/>
      <c r="FGD15" s="511"/>
      <c r="FGE15" s="511"/>
      <c r="FGF15" s="511"/>
      <c r="FGG15" s="511"/>
      <c r="FGH15" s="511"/>
      <c r="FGI15" s="511"/>
      <c r="FGJ15" s="511"/>
      <c r="FGK15" s="511"/>
      <c r="FGL15" s="512"/>
      <c r="FGM15" s="510"/>
      <c r="FGN15" s="511"/>
      <c r="FGO15" s="511"/>
      <c r="FGP15" s="511"/>
      <c r="FGQ15" s="511"/>
      <c r="FGR15" s="511"/>
      <c r="FGS15" s="511"/>
      <c r="FGT15" s="511"/>
      <c r="FGU15" s="511"/>
      <c r="FGV15" s="511"/>
      <c r="FGW15" s="512"/>
      <c r="FGX15" s="510"/>
      <c r="FGY15" s="511"/>
      <c r="FGZ15" s="511"/>
      <c r="FHA15" s="511"/>
      <c r="FHB15" s="511"/>
      <c r="FHC15" s="511"/>
      <c r="FHD15" s="511"/>
      <c r="FHE15" s="511"/>
      <c r="FHF15" s="511"/>
      <c r="FHG15" s="511"/>
      <c r="FHH15" s="512"/>
      <c r="FHI15" s="510"/>
      <c r="FHJ15" s="511"/>
      <c r="FHK15" s="511"/>
      <c r="FHL15" s="511"/>
      <c r="FHM15" s="511"/>
      <c r="FHN15" s="511"/>
      <c r="FHO15" s="511"/>
      <c r="FHP15" s="511"/>
      <c r="FHQ15" s="511"/>
      <c r="FHR15" s="511"/>
      <c r="FHS15" s="512"/>
      <c r="FHT15" s="510"/>
      <c r="FHU15" s="511"/>
      <c r="FHV15" s="511"/>
      <c r="FHW15" s="511"/>
      <c r="FHX15" s="511"/>
      <c r="FHY15" s="511"/>
      <c r="FHZ15" s="511"/>
      <c r="FIA15" s="511"/>
      <c r="FIB15" s="511"/>
      <c r="FIC15" s="511"/>
      <c r="FID15" s="512"/>
      <c r="FIE15" s="510"/>
      <c r="FIF15" s="511"/>
      <c r="FIG15" s="511"/>
      <c r="FIH15" s="511"/>
      <c r="FII15" s="511"/>
      <c r="FIJ15" s="511"/>
      <c r="FIK15" s="511"/>
      <c r="FIL15" s="511"/>
      <c r="FIM15" s="511"/>
      <c r="FIN15" s="511"/>
      <c r="FIO15" s="512"/>
      <c r="FIP15" s="510"/>
      <c r="FIQ15" s="511"/>
      <c r="FIR15" s="511"/>
      <c r="FIS15" s="511"/>
      <c r="FIT15" s="511"/>
      <c r="FIU15" s="511"/>
      <c r="FIV15" s="511"/>
      <c r="FIW15" s="511"/>
      <c r="FIX15" s="511"/>
      <c r="FIY15" s="511"/>
      <c r="FIZ15" s="512"/>
      <c r="FJA15" s="510"/>
      <c r="FJB15" s="511"/>
      <c r="FJC15" s="511"/>
      <c r="FJD15" s="511"/>
      <c r="FJE15" s="511"/>
      <c r="FJF15" s="511"/>
      <c r="FJG15" s="511"/>
      <c r="FJH15" s="511"/>
      <c r="FJI15" s="511"/>
      <c r="FJJ15" s="511"/>
      <c r="FJK15" s="512"/>
      <c r="FJL15" s="510"/>
      <c r="FJM15" s="511"/>
      <c r="FJN15" s="511"/>
      <c r="FJO15" s="511"/>
      <c r="FJP15" s="511"/>
      <c r="FJQ15" s="511"/>
      <c r="FJR15" s="511"/>
      <c r="FJS15" s="511"/>
      <c r="FJT15" s="511"/>
      <c r="FJU15" s="511"/>
      <c r="FJV15" s="512"/>
      <c r="FJW15" s="510"/>
      <c r="FJX15" s="511"/>
      <c r="FJY15" s="511"/>
      <c r="FJZ15" s="511"/>
      <c r="FKA15" s="511"/>
      <c r="FKB15" s="511"/>
      <c r="FKC15" s="511"/>
      <c r="FKD15" s="511"/>
      <c r="FKE15" s="511"/>
      <c r="FKF15" s="511"/>
      <c r="FKG15" s="512"/>
      <c r="FKH15" s="510"/>
      <c r="FKI15" s="511"/>
      <c r="FKJ15" s="511"/>
      <c r="FKK15" s="511"/>
      <c r="FKL15" s="511"/>
      <c r="FKM15" s="511"/>
      <c r="FKN15" s="511"/>
      <c r="FKO15" s="511"/>
      <c r="FKP15" s="511"/>
      <c r="FKQ15" s="511"/>
      <c r="FKR15" s="512"/>
      <c r="FKS15" s="510"/>
      <c r="FKT15" s="511"/>
      <c r="FKU15" s="511"/>
      <c r="FKV15" s="511"/>
      <c r="FKW15" s="511"/>
      <c r="FKX15" s="511"/>
      <c r="FKY15" s="511"/>
      <c r="FKZ15" s="511"/>
      <c r="FLA15" s="511"/>
      <c r="FLB15" s="511"/>
      <c r="FLC15" s="512"/>
      <c r="FLD15" s="510"/>
      <c r="FLE15" s="511"/>
      <c r="FLF15" s="511"/>
      <c r="FLG15" s="511"/>
      <c r="FLH15" s="511"/>
      <c r="FLI15" s="511"/>
      <c r="FLJ15" s="511"/>
      <c r="FLK15" s="511"/>
      <c r="FLL15" s="511"/>
      <c r="FLM15" s="511"/>
      <c r="FLN15" s="512"/>
      <c r="FLO15" s="510"/>
      <c r="FLP15" s="511"/>
      <c r="FLQ15" s="511"/>
      <c r="FLR15" s="511"/>
      <c r="FLS15" s="511"/>
      <c r="FLT15" s="511"/>
      <c r="FLU15" s="511"/>
      <c r="FLV15" s="511"/>
      <c r="FLW15" s="511"/>
      <c r="FLX15" s="511"/>
      <c r="FLY15" s="512"/>
      <c r="FLZ15" s="510"/>
      <c r="FMA15" s="511"/>
      <c r="FMB15" s="511"/>
      <c r="FMC15" s="511"/>
      <c r="FMD15" s="511"/>
      <c r="FME15" s="511"/>
      <c r="FMF15" s="511"/>
      <c r="FMG15" s="511"/>
      <c r="FMH15" s="511"/>
      <c r="FMI15" s="511"/>
      <c r="FMJ15" s="512"/>
      <c r="FMK15" s="510"/>
      <c r="FML15" s="511"/>
      <c r="FMM15" s="511"/>
      <c r="FMN15" s="511"/>
      <c r="FMO15" s="511"/>
      <c r="FMP15" s="511"/>
      <c r="FMQ15" s="511"/>
      <c r="FMR15" s="511"/>
      <c r="FMS15" s="511"/>
      <c r="FMT15" s="511"/>
      <c r="FMU15" s="512"/>
      <c r="FMV15" s="510"/>
      <c r="FMW15" s="511"/>
      <c r="FMX15" s="511"/>
      <c r="FMY15" s="511"/>
      <c r="FMZ15" s="511"/>
      <c r="FNA15" s="511"/>
      <c r="FNB15" s="511"/>
      <c r="FNC15" s="511"/>
      <c r="FND15" s="511"/>
      <c r="FNE15" s="511"/>
      <c r="FNF15" s="512"/>
      <c r="FNG15" s="510"/>
      <c r="FNH15" s="511"/>
      <c r="FNI15" s="511"/>
      <c r="FNJ15" s="511"/>
      <c r="FNK15" s="511"/>
      <c r="FNL15" s="511"/>
      <c r="FNM15" s="511"/>
      <c r="FNN15" s="511"/>
      <c r="FNO15" s="511"/>
      <c r="FNP15" s="511"/>
      <c r="FNQ15" s="512"/>
      <c r="FNR15" s="510"/>
      <c r="FNS15" s="511"/>
      <c r="FNT15" s="511"/>
      <c r="FNU15" s="511"/>
      <c r="FNV15" s="511"/>
      <c r="FNW15" s="511"/>
      <c r="FNX15" s="511"/>
      <c r="FNY15" s="511"/>
      <c r="FNZ15" s="511"/>
      <c r="FOA15" s="511"/>
      <c r="FOB15" s="512"/>
      <c r="FOC15" s="510"/>
      <c r="FOD15" s="511"/>
      <c r="FOE15" s="511"/>
      <c r="FOF15" s="511"/>
      <c r="FOG15" s="511"/>
      <c r="FOH15" s="511"/>
      <c r="FOI15" s="511"/>
      <c r="FOJ15" s="511"/>
      <c r="FOK15" s="511"/>
      <c r="FOL15" s="511"/>
      <c r="FOM15" s="512"/>
      <c r="FON15" s="510"/>
      <c r="FOO15" s="511"/>
      <c r="FOP15" s="511"/>
      <c r="FOQ15" s="511"/>
      <c r="FOR15" s="511"/>
      <c r="FOS15" s="511"/>
      <c r="FOT15" s="511"/>
      <c r="FOU15" s="511"/>
      <c r="FOV15" s="511"/>
      <c r="FOW15" s="511"/>
      <c r="FOX15" s="512"/>
      <c r="FOY15" s="510"/>
      <c r="FOZ15" s="511"/>
      <c r="FPA15" s="511"/>
      <c r="FPB15" s="511"/>
      <c r="FPC15" s="511"/>
      <c r="FPD15" s="511"/>
      <c r="FPE15" s="511"/>
      <c r="FPF15" s="511"/>
      <c r="FPG15" s="511"/>
      <c r="FPH15" s="511"/>
      <c r="FPI15" s="512"/>
      <c r="FPJ15" s="510"/>
      <c r="FPK15" s="511"/>
      <c r="FPL15" s="511"/>
      <c r="FPM15" s="511"/>
      <c r="FPN15" s="511"/>
      <c r="FPO15" s="511"/>
      <c r="FPP15" s="511"/>
      <c r="FPQ15" s="511"/>
      <c r="FPR15" s="511"/>
      <c r="FPS15" s="511"/>
      <c r="FPT15" s="512"/>
      <c r="FPU15" s="510"/>
      <c r="FPV15" s="511"/>
      <c r="FPW15" s="511"/>
      <c r="FPX15" s="511"/>
      <c r="FPY15" s="511"/>
      <c r="FPZ15" s="511"/>
      <c r="FQA15" s="511"/>
      <c r="FQB15" s="511"/>
      <c r="FQC15" s="511"/>
      <c r="FQD15" s="511"/>
      <c r="FQE15" s="512"/>
      <c r="FQF15" s="510"/>
      <c r="FQG15" s="511"/>
      <c r="FQH15" s="511"/>
      <c r="FQI15" s="511"/>
      <c r="FQJ15" s="511"/>
      <c r="FQK15" s="511"/>
      <c r="FQL15" s="511"/>
      <c r="FQM15" s="511"/>
      <c r="FQN15" s="511"/>
      <c r="FQO15" s="511"/>
      <c r="FQP15" s="512"/>
      <c r="FQQ15" s="510"/>
      <c r="FQR15" s="511"/>
      <c r="FQS15" s="511"/>
      <c r="FQT15" s="511"/>
      <c r="FQU15" s="511"/>
      <c r="FQV15" s="511"/>
      <c r="FQW15" s="511"/>
      <c r="FQX15" s="511"/>
      <c r="FQY15" s="511"/>
      <c r="FQZ15" s="511"/>
      <c r="FRA15" s="512"/>
      <c r="FRB15" s="510"/>
      <c r="FRC15" s="511"/>
      <c r="FRD15" s="511"/>
      <c r="FRE15" s="511"/>
      <c r="FRF15" s="511"/>
      <c r="FRG15" s="511"/>
      <c r="FRH15" s="511"/>
      <c r="FRI15" s="511"/>
      <c r="FRJ15" s="511"/>
      <c r="FRK15" s="511"/>
      <c r="FRL15" s="512"/>
      <c r="FRM15" s="510"/>
      <c r="FRN15" s="511"/>
      <c r="FRO15" s="511"/>
      <c r="FRP15" s="511"/>
      <c r="FRQ15" s="511"/>
      <c r="FRR15" s="511"/>
      <c r="FRS15" s="511"/>
      <c r="FRT15" s="511"/>
      <c r="FRU15" s="511"/>
      <c r="FRV15" s="511"/>
      <c r="FRW15" s="512"/>
      <c r="FRX15" s="510"/>
      <c r="FRY15" s="511"/>
      <c r="FRZ15" s="511"/>
      <c r="FSA15" s="511"/>
      <c r="FSB15" s="511"/>
      <c r="FSC15" s="511"/>
      <c r="FSD15" s="511"/>
      <c r="FSE15" s="511"/>
      <c r="FSF15" s="511"/>
      <c r="FSG15" s="511"/>
      <c r="FSH15" s="512"/>
      <c r="FSI15" s="510"/>
      <c r="FSJ15" s="511"/>
      <c r="FSK15" s="511"/>
      <c r="FSL15" s="511"/>
      <c r="FSM15" s="511"/>
      <c r="FSN15" s="511"/>
      <c r="FSO15" s="511"/>
      <c r="FSP15" s="511"/>
      <c r="FSQ15" s="511"/>
      <c r="FSR15" s="511"/>
      <c r="FSS15" s="512"/>
      <c r="FST15" s="510"/>
      <c r="FSU15" s="511"/>
      <c r="FSV15" s="511"/>
      <c r="FSW15" s="511"/>
      <c r="FSX15" s="511"/>
      <c r="FSY15" s="511"/>
      <c r="FSZ15" s="511"/>
      <c r="FTA15" s="511"/>
      <c r="FTB15" s="511"/>
      <c r="FTC15" s="511"/>
      <c r="FTD15" s="512"/>
      <c r="FTE15" s="510"/>
      <c r="FTF15" s="511"/>
      <c r="FTG15" s="511"/>
      <c r="FTH15" s="511"/>
      <c r="FTI15" s="511"/>
      <c r="FTJ15" s="511"/>
      <c r="FTK15" s="511"/>
      <c r="FTL15" s="511"/>
      <c r="FTM15" s="511"/>
      <c r="FTN15" s="511"/>
      <c r="FTO15" s="512"/>
      <c r="FTP15" s="510"/>
      <c r="FTQ15" s="511"/>
      <c r="FTR15" s="511"/>
      <c r="FTS15" s="511"/>
      <c r="FTT15" s="511"/>
      <c r="FTU15" s="511"/>
      <c r="FTV15" s="511"/>
      <c r="FTW15" s="511"/>
      <c r="FTX15" s="511"/>
      <c r="FTY15" s="511"/>
      <c r="FTZ15" s="512"/>
      <c r="FUA15" s="510"/>
      <c r="FUB15" s="511"/>
      <c r="FUC15" s="511"/>
      <c r="FUD15" s="511"/>
      <c r="FUE15" s="511"/>
      <c r="FUF15" s="511"/>
      <c r="FUG15" s="511"/>
      <c r="FUH15" s="511"/>
      <c r="FUI15" s="511"/>
      <c r="FUJ15" s="511"/>
      <c r="FUK15" s="512"/>
      <c r="FUL15" s="510"/>
      <c r="FUM15" s="511"/>
      <c r="FUN15" s="511"/>
      <c r="FUO15" s="511"/>
      <c r="FUP15" s="511"/>
      <c r="FUQ15" s="511"/>
      <c r="FUR15" s="511"/>
      <c r="FUS15" s="511"/>
      <c r="FUT15" s="511"/>
      <c r="FUU15" s="511"/>
      <c r="FUV15" s="512"/>
      <c r="FUW15" s="510"/>
      <c r="FUX15" s="511"/>
      <c r="FUY15" s="511"/>
      <c r="FUZ15" s="511"/>
      <c r="FVA15" s="511"/>
      <c r="FVB15" s="511"/>
      <c r="FVC15" s="511"/>
      <c r="FVD15" s="511"/>
      <c r="FVE15" s="511"/>
      <c r="FVF15" s="511"/>
      <c r="FVG15" s="512"/>
      <c r="FVH15" s="510"/>
      <c r="FVI15" s="511"/>
      <c r="FVJ15" s="511"/>
      <c r="FVK15" s="511"/>
      <c r="FVL15" s="511"/>
      <c r="FVM15" s="511"/>
      <c r="FVN15" s="511"/>
      <c r="FVO15" s="511"/>
      <c r="FVP15" s="511"/>
      <c r="FVQ15" s="511"/>
      <c r="FVR15" s="512"/>
      <c r="FVS15" s="510"/>
      <c r="FVT15" s="511"/>
      <c r="FVU15" s="511"/>
      <c r="FVV15" s="511"/>
      <c r="FVW15" s="511"/>
      <c r="FVX15" s="511"/>
      <c r="FVY15" s="511"/>
      <c r="FVZ15" s="511"/>
      <c r="FWA15" s="511"/>
      <c r="FWB15" s="511"/>
      <c r="FWC15" s="512"/>
      <c r="FWD15" s="510"/>
      <c r="FWE15" s="511"/>
      <c r="FWF15" s="511"/>
      <c r="FWG15" s="511"/>
      <c r="FWH15" s="511"/>
      <c r="FWI15" s="511"/>
      <c r="FWJ15" s="511"/>
      <c r="FWK15" s="511"/>
      <c r="FWL15" s="511"/>
      <c r="FWM15" s="511"/>
      <c r="FWN15" s="512"/>
      <c r="FWO15" s="510"/>
      <c r="FWP15" s="511"/>
      <c r="FWQ15" s="511"/>
      <c r="FWR15" s="511"/>
      <c r="FWS15" s="511"/>
      <c r="FWT15" s="511"/>
      <c r="FWU15" s="511"/>
      <c r="FWV15" s="511"/>
      <c r="FWW15" s="511"/>
      <c r="FWX15" s="511"/>
      <c r="FWY15" s="512"/>
      <c r="FWZ15" s="510"/>
      <c r="FXA15" s="511"/>
      <c r="FXB15" s="511"/>
      <c r="FXC15" s="511"/>
      <c r="FXD15" s="511"/>
      <c r="FXE15" s="511"/>
      <c r="FXF15" s="511"/>
      <c r="FXG15" s="511"/>
      <c r="FXH15" s="511"/>
      <c r="FXI15" s="511"/>
      <c r="FXJ15" s="512"/>
      <c r="FXK15" s="510"/>
      <c r="FXL15" s="511"/>
      <c r="FXM15" s="511"/>
      <c r="FXN15" s="511"/>
      <c r="FXO15" s="511"/>
      <c r="FXP15" s="511"/>
      <c r="FXQ15" s="511"/>
      <c r="FXR15" s="511"/>
      <c r="FXS15" s="511"/>
      <c r="FXT15" s="511"/>
      <c r="FXU15" s="512"/>
      <c r="FXV15" s="510"/>
      <c r="FXW15" s="511"/>
      <c r="FXX15" s="511"/>
      <c r="FXY15" s="511"/>
      <c r="FXZ15" s="511"/>
      <c r="FYA15" s="511"/>
      <c r="FYB15" s="511"/>
      <c r="FYC15" s="511"/>
      <c r="FYD15" s="511"/>
      <c r="FYE15" s="511"/>
      <c r="FYF15" s="512"/>
      <c r="FYG15" s="510"/>
      <c r="FYH15" s="511"/>
      <c r="FYI15" s="511"/>
      <c r="FYJ15" s="511"/>
      <c r="FYK15" s="511"/>
      <c r="FYL15" s="511"/>
      <c r="FYM15" s="511"/>
      <c r="FYN15" s="511"/>
      <c r="FYO15" s="511"/>
      <c r="FYP15" s="511"/>
      <c r="FYQ15" s="512"/>
      <c r="FYR15" s="510"/>
      <c r="FYS15" s="511"/>
      <c r="FYT15" s="511"/>
      <c r="FYU15" s="511"/>
      <c r="FYV15" s="511"/>
      <c r="FYW15" s="511"/>
      <c r="FYX15" s="511"/>
      <c r="FYY15" s="511"/>
      <c r="FYZ15" s="511"/>
      <c r="FZA15" s="511"/>
      <c r="FZB15" s="512"/>
      <c r="FZC15" s="510"/>
      <c r="FZD15" s="511"/>
      <c r="FZE15" s="511"/>
      <c r="FZF15" s="511"/>
      <c r="FZG15" s="511"/>
      <c r="FZH15" s="511"/>
      <c r="FZI15" s="511"/>
      <c r="FZJ15" s="511"/>
      <c r="FZK15" s="511"/>
      <c r="FZL15" s="511"/>
      <c r="FZM15" s="512"/>
      <c r="FZN15" s="510"/>
      <c r="FZO15" s="511"/>
      <c r="FZP15" s="511"/>
      <c r="FZQ15" s="511"/>
      <c r="FZR15" s="511"/>
      <c r="FZS15" s="511"/>
      <c r="FZT15" s="511"/>
      <c r="FZU15" s="511"/>
      <c r="FZV15" s="511"/>
      <c r="FZW15" s="511"/>
      <c r="FZX15" s="512"/>
      <c r="FZY15" s="510"/>
      <c r="FZZ15" s="511"/>
      <c r="GAA15" s="511"/>
      <c r="GAB15" s="511"/>
      <c r="GAC15" s="511"/>
      <c r="GAD15" s="511"/>
      <c r="GAE15" s="511"/>
      <c r="GAF15" s="511"/>
      <c r="GAG15" s="511"/>
      <c r="GAH15" s="511"/>
      <c r="GAI15" s="512"/>
      <c r="GAJ15" s="510"/>
      <c r="GAK15" s="511"/>
      <c r="GAL15" s="511"/>
      <c r="GAM15" s="511"/>
      <c r="GAN15" s="511"/>
      <c r="GAO15" s="511"/>
      <c r="GAP15" s="511"/>
      <c r="GAQ15" s="511"/>
      <c r="GAR15" s="511"/>
      <c r="GAS15" s="511"/>
      <c r="GAT15" s="512"/>
      <c r="GAU15" s="510"/>
      <c r="GAV15" s="511"/>
      <c r="GAW15" s="511"/>
      <c r="GAX15" s="511"/>
      <c r="GAY15" s="511"/>
      <c r="GAZ15" s="511"/>
      <c r="GBA15" s="511"/>
      <c r="GBB15" s="511"/>
      <c r="GBC15" s="511"/>
      <c r="GBD15" s="511"/>
      <c r="GBE15" s="512"/>
      <c r="GBF15" s="510"/>
      <c r="GBG15" s="511"/>
      <c r="GBH15" s="511"/>
      <c r="GBI15" s="511"/>
      <c r="GBJ15" s="511"/>
      <c r="GBK15" s="511"/>
      <c r="GBL15" s="511"/>
      <c r="GBM15" s="511"/>
      <c r="GBN15" s="511"/>
      <c r="GBO15" s="511"/>
      <c r="GBP15" s="512"/>
      <c r="GBQ15" s="510"/>
      <c r="GBR15" s="511"/>
      <c r="GBS15" s="511"/>
      <c r="GBT15" s="511"/>
      <c r="GBU15" s="511"/>
      <c r="GBV15" s="511"/>
      <c r="GBW15" s="511"/>
      <c r="GBX15" s="511"/>
      <c r="GBY15" s="511"/>
      <c r="GBZ15" s="511"/>
      <c r="GCA15" s="512"/>
      <c r="GCB15" s="510"/>
      <c r="GCC15" s="511"/>
      <c r="GCD15" s="511"/>
      <c r="GCE15" s="511"/>
      <c r="GCF15" s="511"/>
      <c r="GCG15" s="511"/>
      <c r="GCH15" s="511"/>
      <c r="GCI15" s="511"/>
      <c r="GCJ15" s="511"/>
      <c r="GCK15" s="511"/>
      <c r="GCL15" s="512"/>
      <c r="GCM15" s="510"/>
      <c r="GCN15" s="511"/>
      <c r="GCO15" s="511"/>
      <c r="GCP15" s="511"/>
      <c r="GCQ15" s="511"/>
      <c r="GCR15" s="511"/>
      <c r="GCS15" s="511"/>
      <c r="GCT15" s="511"/>
      <c r="GCU15" s="511"/>
      <c r="GCV15" s="511"/>
      <c r="GCW15" s="512"/>
      <c r="GCX15" s="510"/>
      <c r="GCY15" s="511"/>
      <c r="GCZ15" s="511"/>
      <c r="GDA15" s="511"/>
      <c r="GDB15" s="511"/>
      <c r="GDC15" s="511"/>
      <c r="GDD15" s="511"/>
      <c r="GDE15" s="511"/>
      <c r="GDF15" s="511"/>
      <c r="GDG15" s="511"/>
      <c r="GDH15" s="512"/>
      <c r="GDI15" s="510"/>
      <c r="GDJ15" s="511"/>
      <c r="GDK15" s="511"/>
      <c r="GDL15" s="511"/>
      <c r="GDM15" s="511"/>
      <c r="GDN15" s="511"/>
      <c r="GDO15" s="511"/>
      <c r="GDP15" s="511"/>
      <c r="GDQ15" s="511"/>
      <c r="GDR15" s="511"/>
      <c r="GDS15" s="512"/>
      <c r="GDT15" s="510"/>
      <c r="GDU15" s="511"/>
      <c r="GDV15" s="511"/>
      <c r="GDW15" s="511"/>
      <c r="GDX15" s="511"/>
      <c r="GDY15" s="511"/>
      <c r="GDZ15" s="511"/>
      <c r="GEA15" s="511"/>
      <c r="GEB15" s="511"/>
      <c r="GEC15" s="511"/>
      <c r="GED15" s="512"/>
      <c r="GEE15" s="510"/>
      <c r="GEF15" s="511"/>
      <c r="GEG15" s="511"/>
      <c r="GEH15" s="511"/>
      <c r="GEI15" s="511"/>
      <c r="GEJ15" s="511"/>
      <c r="GEK15" s="511"/>
      <c r="GEL15" s="511"/>
      <c r="GEM15" s="511"/>
      <c r="GEN15" s="511"/>
      <c r="GEO15" s="512"/>
      <c r="GEP15" s="510"/>
      <c r="GEQ15" s="511"/>
      <c r="GER15" s="511"/>
      <c r="GES15" s="511"/>
      <c r="GET15" s="511"/>
      <c r="GEU15" s="511"/>
      <c r="GEV15" s="511"/>
      <c r="GEW15" s="511"/>
      <c r="GEX15" s="511"/>
      <c r="GEY15" s="511"/>
      <c r="GEZ15" s="512"/>
      <c r="GFA15" s="510"/>
      <c r="GFB15" s="511"/>
      <c r="GFC15" s="511"/>
      <c r="GFD15" s="511"/>
      <c r="GFE15" s="511"/>
      <c r="GFF15" s="511"/>
      <c r="GFG15" s="511"/>
      <c r="GFH15" s="511"/>
      <c r="GFI15" s="511"/>
      <c r="GFJ15" s="511"/>
      <c r="GFK15" s="512"/>
      <c r="GFL15" s="510"/>
      <c r="GFM15" s="511"/>
      <c r="GFN15" s="511"/>
      <c r="GFO15" s="511"/>
      <c r="GFP15" s="511"/>
      <c r="GFQ15" s="511"/>
      <c r="GFR15" s="511"/>
      <c r="GFS15" s="511"/>
      <c r="GFT15" s="511"/>
      <c r="GFU15" s="511"/>
      <c r="GFV15" s="512"/>
      <c r="GFW15" s="510"/>
      <c r="GFX15" s="511"/>
      <c r="GFY15" s="511"/>
      <c r="GFZ15" s="511"/>
      <c r="GGA15" s="511"/>
      <c r="GGB15" s="511"/>
      <c r="GGC15" s="511"/>
      <c r="GGD15" s="511"/>
      <c r="GGE15" s="511"/>
      <c r="GGF15" s="511"/>
      <c r="GGG15" s="512"/>
      <c r="GGH15" s="510"/>
      <c r="GGI15" s="511"/>
      <c r="GGJ15" s="511"/>
      <c r="GGK15" s="511"/>
      <c r="GGL15" s="511"/>
      <c r="GGM15" s="511"/>
      <c r="GGN15" s="511"/>
      <c r="GGO15" s="511"/>
      <c r="GGP15" s="511"/>
      <c r="GGQ15" s="511"/>
      <c r="GGR15" s="512"/>
      <c r="GGS15" s="510"/>
      <c r="GGT15" s="511"/>
      <c r="GGU15" s="511"/>
      <c r="GGV15" s="511"/>
      <c r="GGW15" s="511"/>
      <c r="GGX15" s="511"/>
      <c r="GGY15" s="511"/>
      <c r="GGZ15" s="511"/>
      <c r="GHA15" s="511"/>
      <c r="GHB15" s="511"/>
      <c r="GHC15" s="512"/>
      <c r="GHD15" s="510"/>
      <c r="GHE15" s="511"/>
      <c r="GHF15" s="511"/>
      <c r="GHG15" s="511"/>
      <c r="GHH15" s="511"/>
      <c r="GHI15" s="511"/>
      <c r="GHJ15" s="511"/>
      <c r="GHK15" s="511"/>
      <c r="GHL15" s="511"/>
      <c r="GHM15" s="511"/>
      <c r="GHN15" s="512"/>
      <c r="GHO15" s="510"/>
      <c r="GHP15" s="511"/>
      <c r="GHQ15" s="511"/>
      <c r="GHR15" s="511"/>
      <c r="GHS15" s="511"/>
      <c r="GHT15" s="511"/>
      <c r="GHU15" s="511"/>
      <c r="GHV15" s="511"/>
      <c r="GHW15" s="511"/>
      <c r="GHX15" s="511"/>
      <c r="GHY15" s="512"/>
      <c r="GHZ15" s="510"/>
      <c r="GIA15" s="511"/>
      <c r="GIB15" s="511"/>
      <c r="GIC15" s="511"/>
      <c r="GID15" s="511"/>
      <c r="GIE15" s="511"/>
      <c r="GIF15" s="511"/>
      <c r="GIG15" s="511"/>
      <c r="GIH15" s="511"/>
      <c r="GII15" s="511"/>
      <c r="GIJ15" s="512"/>
      <c r="GIK15" s="510"/>
      <c r="GIL15" s="511"/>
      <c r="GIM15" s="511"/>
      <c r="GIN15" s="511"/>
      <c r="GIO15" s="511"/>
      <c r="GIP15" s="511"/>
      <c r="GIQ15" s="511"/>
      <c r="GIR15" s="511"/>
      <c r="GIS15" s="511"/>
      <c r="GIT15" s="511"/>
      <c r="GIU15" s="512"/>
      <c r="GIV15" s="510"/>
      <c r="GIW15" s="511"/>
      <c r="GIX15" s="511"/>
      <c r="GIY15" s="511"/>
      <c r="GIZ15" s="511"/>
      <c r="GJA15" s="511"/>
      <c r="GJB15" s="511"/>
      <c r="GJC15" s="511"/>
      <c r="GJD15" s="511"/>
      <c r="GJE15" s="511"/>
      <c r="GJF15" s="512"/>
      <c r="GJG15" s="510"/>
      <c r="GJH15" s="511"/>
      <c r="GJI15" s="511"/>
      <c r="GJJ15" s="511"/>
      <c r="GJK15" s="511"/>
      <c r="GJL15" s="511"/>
      <c r="GJM15" s="511"/>
      <c r="GJN15" s="511"/>
      <c r="GJO15" s="511"/>
      <c r="GJP15" s="511"/>
      <c r="GJQ15" s="512"/>
      <c r="GJR15" s="510"/>
      <c r="GJS15" s="511"/>
      <c r="GJT15" s="511"/>
      <c r="GJU15" s="511"/>
      <c r="GJV15" s="511"/>
      <c r="GJW15" s="511"/>
      <c r="GJX15" s="511"/>
      <c r="GJY15" s="511"/>
      <c r="GJZ15" s="511"/>
      <c r="GKA15" s="511"/>
      <c r="GKB15" s="512"/>
      <c r="GKC15" s="510"/>
      <c r="GKD15" s="511"/>
      <c r="GKE15" s="511"/>
      <c r="GKF15" s="511"/>
      <c r="GKG15" s="511"/>
      <c r="GKH15" s="511"/>
      <c r="GKI15" s="511"/>
      <c r="GKJ15" s="511"/>
      <c r="GKK15" s="511"/>
      <c r="GKL15" s="511"/>
      <c r="GKM15" s="512"/>
      <c r="GKN15" s="510"/>
      <c r="GKO15" s="511"/>
      <c r="GKP15" s="511"/>
      <c r="GKQ15" s="511"/>
      <c r="GKR15" s="511"/>
      <c r="GKS15" s="511"/>
      <c r="GKT15" s="511"/>
      <c r="GKU15" s="511"/>
      <c r="GKV15" s="511"/>
      <c r="GKW15" s="511"/>
      <c r="GKX15" s="512"/>
      <c r="GKY15" s="510"/>
      <c r="GKZ15" s="511"/>
      <c r="GLA15" s="511"/>
      <c r="GLB15" s="511"/>
      <c r="GLC15" s="511"/>
      <c r="GLD15" s="511"/>
      <c r="GLE15" s="511"/>
      <c r="GLF15" s="511"/>
      <c r="GLG15" s="511"/>
      <c r="GLH15" s="511"/>
      <c r="GLI15" s="512"/>
      <c r="GLJ15" s="510"/>
      <c r="GLK15" s="511"/>
      <c r="GLL15" s="511"/>
      <c r="GLM15" s="511"/>
      <c r="GLN15" s="511"/>
      <c r="GLO15" s="511"/>
      <c r="GLP15" s="511"/>
      <c r="GLQ15" s="511"/>
      <c r="GLR15" s="511"/>
      <c r="GLS15" s="511"/>
      <c r="GLT15" s="512"/>
      <c r="GLU15" s="510"/>
      <c r="GLV15" s="511"/>
      <c r="GLW15" s="511"/>
      <c r="GLX15" s="511"/>
      <c r="GLY15" s="511"/>
      <c r="GLZ15" s="511"/>
      <c r="GMA15" s="511"/>
      <c r="GMB15" s="511"/>
      <c r="GMC15" s="511"/>
      <c r="GMD15" s="511"/>
      <c r="GME15" s="512"/>
      <c r="GMF15" s="510"/>
      <c r="GMG15" s="511"/>
      <c r="GMH15" s="511"/>
      <c r="GMI15" s="511"/>
      <c r="GMJ15" s="511"/>
      <c r="GMK15" s="511"/>
      <c r="GML15" s="511"/>
      <c r="GMM15" s="511"/>
      <c r="GMN15" s="511"/>
      <c r="GMO15" s="511"/>
      <c r="GMP15" s="512"/>
      <c r="GMQ15" s="510"/>
      <c r="GMR15" s="511"/>
      <c r="GMS15" s="511"/>
      <c r="GMT15" s="511"/>
      <c r="GMU15" s="511"/>
      <c r="GMV15" s="511"/>
      <c r="GMW15" s="511"/>
      <c r="GMX15" s="511"/>
      <c r="GMY15" s="511"/>
      <c r="GMZ15" s="511"/>
      <c r="GNA15" s="512"/>
      <c r="GNB15" s="510"/>
      <c r="GNC15" s="511"/>
      <c r="GND15" s="511"/>
      <c r="GNE15" s="511"/>
      <c r="GNF15" s="511"/>
      <c r="GNG15" s="511"/>
      <c r="GNH15" s="511"/>
      <c r="GNI15" s="511"/>
      <c r="GNJ15" s="511"/>
      <c r="GNK15" s="511"/>
      <c r="GNL15" s="512"/>
      <c r="GNM15" s="510"/>
      <c r="GNN15" s="511"/>
      <c r="GNO15" s="511"/>
      <c r="GNP15" s="511"/>
      <c r="GNQ15" s="511"/>
      <c r="GNR15" s="511"/>
      <c r="GNS15" s="511"/>
      <c r="GNT15" s="511"/>
      <c r="GNU15" s="511"/>
      <c r="GNV15" s="511"/>
      <c r="GNW15" s="512"/>
      <c r="GNX15" s="510"/>
      <c r="GNY15" s="511"/>
      <c r="GNZ15" s="511"/>
      <c r="GOA15" s="511"/>
      <c r="GOB15" s="511"/>
      <c r="GOC15" s="511"/>
      <c r="GOD15" s="511"/>
      <c r="GOE15" s="511"/>
      <c r="GOF15" s="511"/>
      <c r="GOG15" s="511"/>
      <c r="GOH15" s="512"/>
      <c r="GOI15" s="510"/>
      <c r="GOJ15" s="511"/>
      <c r="GOK15" s="511"/>
      <c r="GOL15" s="511"/>
      <c r="GOM15" s="511"/>
      <c r="GON15" s="511"/>
      <c r="GOO15" s="511"/>
      <c r="GOP15" s="511"/>
      <c r="GOQ15" s="511"/>
      <c r="GOR15" s="511"/>
      <c r="GOS15" s="512"/>
      <c r="GOT15" s="510"/>
      <c r="GOU15" s="511"/>
      <c r="GOV15" s="511"/>
      <c r="GOW15" s="511"/>
      <c r="GOX15" s="511"/>
      <c r="GOY15" s="511"/>
      <c r="GOZ15" s="511"/>
      <c r="GPA15" s="511"/>
      <c r="GPB15" s="511"/>
      <c r="GPC15" s="511"/>
      <c r="GPD15" s="512"/>
      <c r="GPE15" s="510"/>
      <c r="GPF15" s="511"/>
      <c r="GPG15" s="511"/>
      <c r="GPH15" s="511"/>
      <c r="GPI15" s="511"/>
      <c r="GPJ15" s="511"/>
      <c r="GPK15" s="511"/>
      <c r="GPL15" s="511"/>
      <c r="GPM15" s="511"/>
      <c r="GPN15" s="511"/>
      <c r="GPO15" s="512"/>
      <c r="GPP15" s="510"/>
      <c r="GPQ15" s="511"/>
      <c r="GPR15" s="511"/>
      <c r="GPS15" s="511"/>
      <c r="GPT15" s="511"/>
      <c r="GPU15" s="511"/>
      <c r="GPV15" s="511"/>
      <c r="GPW15" s="511"/>
      <c r="GPX15" s="511"/>
      <c r="GPY15" s="511"/>
      <c r="GPZ15" s="512"/>
      <c r="GQA15" s="510"/>
      <c r="GQB15" s="511"/>
      <c r="GQC15" s="511"/>
      <c r="GQD15" s="511"/>
      <c r="GQE15" s="511"/>
      <c r="GQF15" s="511"/>
      <c r="GQG15" s="511"/>
      <c r="GQH15" s="511"/>
      <c r="GQI15" s="511"/>
      <c r="GQJ15" s="511"/>
      <c r="GQK15" s="512"/>
      <c r="GQL15" s="510"/>
      <c r="GQM15" s="511"/>
      <c r="GQN15" s="511"/>
      <c r="GQO15" s="511"/>
      <c r="GQP15" s="511"/>
      <c r="GQQ15" s="511"/>
      <c r="GQR15" s="511"/>
      <c r="GQS15" s="511"/>
      <c r="GQT15" s="511"/>
      <c r="GQU15" s="511"/>
      <c r="GQV15" s="512"/>
      <c r="GQW15" s="510"/>
      <c r="GQX15" s="511"/>
      <c r="GQY15" s="511"/>
      <c r="GQZ15" s="511"/>
      <c r="GRA15" s="511"/>
      <c r="GRB15" s="511"/>
      <c r="GRC15" s="511"/>
      <c r="GRD15" s="511"/>
      <c r="GRE15" s="511"/>
      <c r="GRF15" s="511"/>
      <c r="GRG15" s="512"/>
      <c r="GRH15" s="510"/>
      <c r="GRI15" s="511"/>
      <c r="GRJ15" s="511"/>
      <c r="GRK15" s="511"/>
      <c r="GRL15" s="511"/>
      <c r="GRM15" s="511"/>
      <c r="GRN15" s="511"/>
      <c r="GRO15" s="511"/>
      <c r="GRP15" s="511"/>
      <c r="GRQ15" s="511"/>
      <c r="GRR15" s="512"/>
      <c r="GRS15" s="510"/>
      <c r="GRT15" s="511"/>
      <c r="GRU15" s="511"/>
      <c r="GRV15" s="511"/>
      <c r="GRW15" s="511"/>
      <c r="GRX15" s="511"/>
      <c r="GRY15" s="511"/>
      <c r="GRZ15" s="511"/>
      <c r="GSA15" s="511"/>
      <c r="GSB15" s="511"/>
      <c r="GSC15" s="512"/>
      <c r="GSD15" s="510"/>
      <c r="GSE15" s="511"/>
      <c r="GSF15" s="511"/>
      <c r="GSG15" s="511"/>
      <c r="GSH15" s="511"/>
      <c r="GSI15" s="511"/>
      <c r="GSJ15" s="511"/>
      <c r="GSK15" s="511"/>
      <c r="GSL15" s="511"/>
      <c r="GSM15" s="511"/>
      <c r="GSN15" s="512"/>
      <c r="GSO15" s="510"/>
      <c r="GSP15" s="511"/>
      <c r="GSQ15" s="511"/>
      <c r="GSR15" s="511"/>
      <c r="GSS15" s="511"/>
      <c r="GST15" s="511"/>
      <c r="GSU15" s="511"/>
      <c r="GSV15" s="511"/>
      <c r="GSW15" s="511"/>
      <c r="GSX15" s="511"/>
      <c r="GSY15" s="512"/>
      <c r="GSZ15" s="510"/>
      <c r="GTA15" s="511"/>
      <c r="GTB15" s="511"/>
      <c r="GTC15" s="511"/>
      <c r="GTD15" s="511"/>
      <c r="GTE15" s="511"/>
      <c r="GTF15" s="511"/>
      <c r="GTG15" s="511"/>
      <c r="GTH15" s="511"/>
      <c r="GTI15" s="511"/>
      <c r="GTJ15" s="512"/>
      <c r="GTK15" s="510"/>
      <c r="GTL15" s="511"/>
      <c r="GTM15" s="511"/>
      <c r="GTN15" s="511"/>
      <c r="GTO15" s="511"/>
      <c r="GTP15" s="511"/>
      <c r="GTQ15" s="511"/>
      <c r="GTR15" s="511"/>
      <c r="GTS15" s="511"/>
      <c r="GTT15" s="511"/>
      <c r="GTU15" s="512"/>
      <c r="GTV15" s="510"/>
      <c r="GTW15" s="511"/>
      <c r="GTX15" s="511"/>
      <c r="GTY15" s="511"/>
      <c r="GTZ15" s="511"/>
      <c r="GUA15" s="511"/>
      <c r="GUB15" s="511"/>
      <c r="GUC15" s="511"/>
      <c r="GUD15" s="511"/>
      <c r="GUE15" s="511"/>
      <c r="GUF15" s="512"/>
      <c r="GUG15" s="510"/>
      <c r="GUH15" s="511"/>
      <c r="GUI15" s="511"/>
      <c r="GUJ15" s="511"/>
      <c r="GUK15" s="511"/>
      <c r="GUL15" s="511"/>
      <c r="GUM15" s="511"/>
      <c r="GUN15" s="511"/>
      <c r="GUO15" s="511"/>
      <c r="GUP15" s="511"/>
      <c r="GUQ15" s="512"/>
      <c r="GUR15" s="510"/>
      <c r="GUS15" s="511"/>
      <c r="GUT15" s="511"/>
      <c r="GUU15" s="511"/>
      <c r="GUV15" s="511"/>
      <c r="GUW15" s="511"/>
      <c r="GUX15" s="511"/>
      <c r="GUY15" s="511"/>
      <c r="GUZ15" s="511"/>
      <c r="GVA15" s="511"/>
      <c r="GVB15" s="512"/>
      <c r="GVC15" s="510"/>
      <c r="GVD15" s="511"/>
      <c r="GVE15" s="511"/>
      <c r="GVF15" s="511"/>
      <c r="GVG15" s="511"/>
      <c r="GVH15" s="511"/>
      <c r="GVI15" s="511"/>
      <c r="GVJ15" s="511"/>
      <c r="GVK15" s="511"/>
      <c r="GVL15" s="511"/>
      <c r="GVM15" s="512"/>
      <c r="GVN15" s="510"/>
      <c r="GVO15" s="511"/>
      <c r="GVP15" s="511"/>
      <c r="GVQ15" s="511"/>
      <c r="GVR15" s="511"/>
      <c r="GVS15" s="511"/>
      <c r="GVT15" s="511"/>
      <c r="GVU15" s="511"/>
      <c r="GVV15" s="511"/>
      <c r="GVW15" s="511"/>
      <c r="GVX15" s="512"/>
      <c r="GVY15" s="510"/>
      <c r="GVZ15" s="511"/>
      <c r="GWA15" s="511"/>
      <c r="GWB15" s="511"/>
      <c r="GWC15" s="511"/>
      <c r="GWD15" s="511"/>
      <c r="GWE15" s="511"/>
      <c r="GWF15" s="511"/>
      <c r="GWG15" s="511"/>
      <c r="GWH15" s="511"/>
      <c r="GWI15" s="512"/>
      <c r="GWJ15" s="510"/>
      <c r="GWK15" s="511"/>
      <c r="GWL15" s="511"/>
      <c r="GWM15" s="511"/>
      <c r="GWN15" s="511"/>
      <c r="GWO15" s="511"/>
      <c r="GWP15" s="511"/>
      <c r="GWQ15" s="511"/>
      <c r="GWR15" s="511"/>
      <c r="GWS15" s="511"/>
      <c r="GWT15" s="512"/>
      <c r="GWU15" s="510"/>
      <c r="GWV15" s="511"/>
      <c r="GWW15" s="511"/>
      <c r="GWX15" s="511"/>
      <c r="GWY15" s="511"/>
      <c r="GWZ15" s="511"/>
      <c r="GXA15" s="511"/>
      <c r="GXB15" s="511"/>
      <c r="GXC15" s="511"/>
      <c r="GXD15" s="511"/>
      <c r="GXE15" s="512"/>
      <c r="GXF15" s="510"/>
      <c r="GXG15" s="511"/>
      <c r="GXH15" s="511"/>
      <c r="GXI15" s="511"/>
      <c r="GXJ15" s="511"/>
      <c r="GXK15" s="511"/>
      <c r="GXL15" s="511"/>
      <c r="GXM15" s="511"/>
      <c r="GXN15" s="511"/>
      <c r="GXO15" s="511"/>
      <c r="GXP15" s="512"/>
      <c r="GXQ15" s="510"/>
      <c r="GXR15" s="511"/>
      <c r="GXS15" s="511"/>
      <c r="GXT15" s="511"/>
      <c r="GXU15" s="511"/>
      <c r="GXV15" s="511"/>
      <c r="GXW15" s="511"/>
      <c r="GXX15" s="511"/>
      <c r="GXY15" s="511"/>
      <c r="GXZ15" s="511"/>
      <c r="GYA15" s="512"/>
      <c r="GYB15" s="510"/>
      <c r="GYC15" s="511"/>
      <c r="GYD15" s="511"/>
      <c r="GYE15" s="511"/>
      <c r="GYF15" s="511"/>
      <c r="GYG15" s="511"/>
      <c r="GYH15" s="511"/>
      <c r="GYI15" s="511"/>
      <c r="GYJ15" s="511"/>
      <c r="GYK15" s="511"/>
      <c r="GYL15" s="512"/>
      <c r="GYM15" s="510"/>
      <c r="GYN15" s="511"/>
      <c r="GYO15" s="511"/>
      <c r="GYP15" s="511"/>
      <c r="GYQ15" s="511"/>
      <c r="GYR15" s="511"/>
      <c r="GYS15" s="511"/>
      <c r="GYT15" s="511"/>
      <c r="GYU15" s="511"/>
      <c r="GYV15" s="511"/>
      <c r="GYW15" s="512"/>
      <c r="GYX15" s="510"/>
      <c r="GYY15" s="511"/>
      <c r="GYZ15" s="511"/>
      <c r="GZA15" s="511"/>
      <c r="GZB15" s="511"/>
      <c r="GZC15" s="511"/>
      <c r="GZD15" s="511"/>
      <c r="GZE15" s="511"/>
      <c r="GZF15" s="511"/>
      <c r="GZG15" s="511"/>
      <c r="GZH15" s="512"/>
      <c r="GZI15" s="510"/>
      <c r="GZJ15" s="511"/>
      <c r="GZK15" s="511"/>
      <c r="GZL15" s="511"/>
      <c r="GZM15" s="511"/>
      <c r="GZN15" s="511"/>
      <c r="GZO15" s="511"/>
      <c r="GZP15" s="511"/>
      <c r="GZQ15" s="511"/>
      <c r="GZR15" s="511"/>
      <c r="GZS15" s="512"/>
      <c r="GZT15" s="510"/>
      <c r="GZU15" s="511"/>
      <c r="GZV15" s="511"/>
      <c r="GZW15" s="511"/>
      <c r="GZX15" s="511"/>
      <c r="GZY15" s="511"/>
      <c r="GZZ15" s="511"/>
      <c r="HAA15" s="511"/>
      <c r="HAB15" s="511"/>
      <c r="HAC15" s="511"/>
      <c r="HAD15" s="512"/>
      <c r="HAE15" s="510"/>
      <c r="HAF15" s="511"/>
      <c r="HAG15" s="511"/>
      <c r="HAH15" s="511"/>
      <c r="HAI15" s="511"/>
      <c r="HAJ15" s="511"/>
      <c r="HAK15" s="511"/>
      <c r="HAL15" s="511"/>
      <c r="HAM15" s="511"/>
      <c r="HAN15" s="511"/>
      <c r="HAO15" s="512"/>
      <c r="HAP15" s="510"/>
      <c r="HAQ15" s="511"/>
      <c r="HAR15" s="511"/>
      <c r="HAS15" s="511"/>
      <c r="HAT15" s="511"/>
      <c r="HAU15" s="511"/>
      <c r="HAV15" s="511"/>
      <c r="HAW15" s="511"/>
      <c r="HAX15" s="511"/>
      <c r="HAY15" s="511"/>
      <c r="HAZ15" s="512"/>
      <c r="HBA15" s="510"/>
      <c r="HBB15" s="511"/>
      <c r="HBC15" s="511"/>
      <c r="HBD15" s="511"/>
      <c r="HBE15" s="511"/>
      <c r="HBF15" s="511"/>
      <c r="HBG15" s="511"/>
      <c r="HBH15" s="511"/>
      <c r="HBI15" s="511"/>
      <c r="HBJ15" s="511"/>
      <c r="HBK15" s="512"/>
      <c r="HBL15" s="510"/>
      <c r="HBM15" s="511"/>
      <c r="HBN15" s="511"/>
      <c r="HBO15" s="511"/>
      <c r="HBP15" s="511"/>
      <c r="HBQ15" s="511"/>
      <c r="HBR15" s="511"/>
      <c r="HBS15" s="511"/>
      <c r="HBT15" s="511"/>
      <c r="HBU15" s="511"/>
      <c r="HBV15" s="512"/>
      <c r="HBW15" s="510"/>
      <c r="HBX15" s="511"/>
      <c r="HBY15" s="511"/>
      <c r="HBZ15" s="511"/>
      <c r="HCA15" s="511"/>
      <c r="HCB15" s="511"/>
      <c r="HCC15" s="511"/>
      <c r="HCD15" s="511"/>
      <c r="HCE15" s="511"/>
      <c r="HCF15" s="511"/>
      <c r="HCG15" s="512"/>
      <c r="HCH15" s="510"/>
      <c r="HCI15" s="511"/>
      <c r="HCJ15" s="511"/>
      <c r="HCK15" s="511"/>
      <c r="HCL15" s="511"/>
      <c r="HCM15" s="511"/>
      <c r="HCN15" s="511"/>
      <c r="HCO15" s="511"/>
      <c r="HCP15" s="511"/>
      <c r="HCQ15" s="511"/>
      <c r="HCR15" s="512"/>
      <c r="HCS15" s="510"/>
      <c r="HCT15" s="511"/>
      <c r="HCU15" s="511"/>
      <c r="HCV15" s="511"/>
      <c r="HCW15" s="511"/>
      <c r="HCX15" s="511"/>
      <c r="HCY15" s="511"/>
      <c r="HCZ15" s="511"/>
      <c r="HDA15" s="511"/>
      <c r="HDB15" s="511"/>
      <c r="HDC15" s="512"/>
      <c r="HDD15" s="510"/>
      <c r="HDE15" s="511"/>
      <c r="HDF15" s="511"/>
      <c r="HDG15" s="511"/>
      <c r="HDH15" s="511"/>
      <c r="HDI15" s="511"/>
      <c r="HDJ15" s="511"/>
      <c r="HDK15" s="511"/>
      <c r="HDL15" s="511"/>
      <c r="HDM15" s="511"/>
      <c r="HDN15" s="512"/>
      <c r="HDO15" s="510"/>
      <c r="HDP15" s="511"/>
      <c r="HDQ15" s="511"/>
      <c r="HDR15" s="511"/>
      <c r="HDS15" s="511"/>
      <c r="HDT15" s="511"/>
      <c r="HDU15" s="511"/>
      <c r="HDV15" s="511"/>
      <c r="HDW15" s="511"/>
      <c r="HDX15" s="511"/>
      <c r="HDY15" s="512"/>
      <c r="HDZ15" s="510"/>
      <c r="HEA15" s="511"/>
      <c r="HEB15" s="511"/>
      <c r="HEC15" s="511"/>
      <c r="HED15" s="511"/>
      <c r="HEE15" s="511"/>
      <c r="HEF15" s="511"/>
      <c r="HEG15" s="511"/>
      <c r="HEH15" s="511"/>
      <c r="HEI15" s="511"/>
      <c r="HEJ15" s="512"/>
      <c r="HEK15" s="510"/>
      <c r="HEL15" s="511"/>
      <c r="HEM15" s="511"/>
      <c r="HEN15" s="511"/>
      <c r="HEO15" s="511"/>
      <c r="HEP15" s="511"/>
      <c r="HEQ15" s="511"/>
      <c r="HER15" s="511"/>
      <c r="HES15" s="511"/>
      <c r="HET15" s="511"/>
      <c r="HEU15" s="512"/>
      <c r="HEV15" s="510"/>
      <c r="HEW15" s="511"/>
      <c r="HEX15" s="511"/>
      <c r="HEY15" s="511"/>
      <c r="HEZ15" s="511"/>
      <c r="HFA15" s="511"/>
      <c r="HFB15" s="511"/>
      <c r="HFC15" s="511"/>
      <c r="HFD15" s="511"/>
      <c r="HFE15" s="511"/>
      <c r="HFF15" s="512"/>
      <c r="HFG15" s="510"/>
      <c r="HFH15" s="511"/>
      <c r="HFI15" s="511"/>
      <c r="HFJ15" s="511"/>
      <c r="HFK15" s="511"/>
      <c r="HFL15" s="511"/>
      <c r="HFM15" s="511"/>
      <c r="HFN15" s="511"/>
      <c r="HFO15" s="511"/>
      <c r="HFP15" s="511"/>
      <c r="HFQ15" s="512"/>
      <c r="HFR15" s="510"/>
      <c r="HFS15" s="511"/>
      <c r="HFT15" s="511"/>
      <c r="HFU15" s="511"/>
      <c r="HFV15" s="511"/>
      <c r="HFW15" s="511"/>
      <c r="HFX15" s="511"/>
      <c r="HFY15" s="511"/>
      <c r="HFZ15" s="511"/>
      <c r="HGA15" s="511"/>
      <c r="HGB15" s="512"/>
      <c r="HGC15" s="510"/>
      <c r="HGD15" s="511"/>
      <c r="HGE15" s="511"/>
      <c r="HGF15" s="511"/>
      <c r="HGG15" s="511"/>
      <c r="HGH15" s="511"/>
      <c r="HGI15" s="511"/>
      <c r="HGJ15" s="511"/>
      <c r="HGK15" s="511"/>
      <c r="HGL15" s="511"/>
      <c r="HGM15" s="512"/>
      <c r="HGN15" s="510"/>
      <c r="HGO15" s="511"/>
      <c r="HGP15" s="511"/>
      <c r="HGQ15" s="511"/>
      <c r="HGR15" s="511"/>
      <c r="HGS15" s="511"/>
      <c r="HGT15" s="511"/>
      <c r="HGU15" s="511"/>
      <c r="HGV15" s="511"/>
      <c r="HGW15" s="511"/>
      <c r="HGX15" s="512"/>
      <c r="HGY15" s="510"/>
      <c r="HGZ15" s="511"/>
      <c r="HHA15" s="511"/>
      <c r="HHB15" s="511"/>
      <c r="HHC15" s="511"/>
      <c r="HHD15" s="511"/>
      <c r="HHE15" s="511"/>
      <c r="HHF15" s="511"/>
      <c r="HHG15" s="511"/>
      <c r="HHH15" s="511"/>
      <c r="HHI15" s="512"/>
      <c r="HHJ15" s="510"/>
      <c r="HHK15" s="511"/>
      <c r="HHL15" s="511"/>
      <c r="HHM15" s="511"/>
      <c r="HHN15" s="511"/>
      <c r="HHO15" s="511"/>
      <c r="HHP15" s="511"/>
      <c r="HHQ15" s="511"/>
      <c r="HHR15" s="511"/>
      <c r="HHS15" s="511"/>
      <c r="HHT15" s="512"/>
      <c r="HHU15" s="510"/>
      <c r="HHV15" s="511"/>
      <c r="HHW15" s="511"/>
      <c r="HHX15" s="511"/>
      <c r="HHY15" s="511"/>
      <c r="HHZ15" s="511"/>
      <c r="HIA15" s="511"/>
      <c r="HIB15" s="511"/>
      <c r="HIC15" s="511"/>
      <c r="HID15" s="511"/>
      <c r="HIE15" s="512"/>
      <c r="HIF15" s="510"/>
      <c r="HIG15" s="511"/>
      <c r="HIH15" s="511"/>
      <c r="HII15" s="511"/>
      <c r="HIJ15" s="511"/>
      <c r="HIK15" s="511"/>
      <c r="HIL15" s="511"/>
      <c r="HIM15" s="511"/>
      <c r="HIN15" s="511"/>
      <c r="HIO15" s="511"/>
      <c r="HIP15" s="512"/>
      <c r="HIQ15" s="510"/>
      <c r="HIR15" s="511"/>
      <c r="HIS15" s="511"/>
      <c r="HIT15" s="511"/>
      <c r="HIU15" s="511"/>
      <c r="HIV15" s="511"/>
      <c r="HIW15" s="511"/>
      <c r="HIX15" s="511"/>
      <c r="HIY15" s="511"/>
      <c r="HIZ15" s="511"/>
      <c r="HJA15" s="512"/>
      <c r="HJB15" s="510"/>
      <c r="HJC15" s="511"/>
      <c r="HJD15" s="511"/>
      <c r="HJE15" s="511"/>
      <c r="HJF15" s="511"/>
      <c r="HJG15" s="511"/>
      <c r="HJH15" s="511"/>
      <c r="HJI15" s="511"/>
      <c r="HJJ15" s="511"/>
      <c r="HJK15" s="511"/>
      <c r="HJL15" s="512"/>
      <c r="HJM15" s="510"/>
      <c r="HJN15" s="511"/>
      <c r="HJO15" s="511"/>
      <c r="HJP15" s="511"/>
      <c r="HJQ15" s="511"/>
      <c r="HJR15" s="511"/>
      <c r="HJS15" s="511"/>
      <c r="HJT15" s="511"/>
      <c r="HJU15" s="511"/>
      <c r="HJV15" s="511"/>
      <c r="HJW15" s="512"/>
      <c r="HJX15" s="510"/>
      <c r="HJY15" s="511"/>
      <c r="HJZ15" s="511"/>
      <c r="HKA15" s="511"/>
      <c r="HKB15" s="511"/>
      <c r="HKC15" s="511"/>
      <c r="HKD15" s="511"/>
      <c r="HKE15" s="511"/>
      <c r="HKF15" s="511"/>
      <c r="HKG15" s="511"/>
      <c r="HKH15" s="512"/>
      <c r="HKI15" s="510"/>
      <c r="HKJ15" s="511"/>
      <c r="HKK15" s="511"/>
      <c r="HKL15" s="511"/>
      <c r="HKM15" s="511"/>
      <c r="HKN15" s="511"/>
      <c r="HKO15" s="511"/>
      <c r="HKP15" s="511"/>
      <c r="HKQ15" s="511"/>
      <c r="HKR15" s="511"/>
      <c r="HKS15" s="512"/>
      <c r="HKT15" s="510"/>
      <c r="HKU15" s="511"/>
      <c r="HKV15" s="511"/>
      <c r="HKW15" s="511"/>
      <c r="HKX15" s="511"/>
      <c r="HKY15" s="511"/>
      <c r="HKZ15" s="511"/>
      <c r="HLA15" s="511"/>
      <c r="HLB15" s="511"/>
      <c r="HLC15" s="511"/>
      <c r="HLD15" s="512"/>
      <c r="HLE15" s="510"/>
      <c r="HLF15" s="511"/>
      <c r="HLG15" s="511"/>
      <c r="HLH15" s="511"/>
      <c r="HLI15" s="511"/>
      <c r="HLJ15" s="511"/>
      <c r="HLK15" s="511"/>
      <c r="HLL15" s="511"/>
      <c r="HLM15" s="511"/>
      <c r="HLN15" s="511"/>
      <c r="HLO15" s="512"/>
      <c r="HLP15" s="510"/>
      <c r="HLQ15" s="511"/>
      <c r="HLR15" s="511"/>
      <c r="HLS15" s="511"/>
      <c r="HLT15" s="511"/>
      <c r="HLU15" s="511"/>
      <c r="HLV15" s="511"/>
      <c r="HLW15" s="511"/>
      <c r="HLX15" s="511"/>
      <c r="HLY15" s="511"/>
      <c r="HLZ15" s="512"/>
      <c r="HMA15" s="510"/>
      <c r="HMB15" s="511"/>
      <c r="HMC15" s="511"/>
      <c r="HMD15" s="511"/>
      <c r="HME15" s="511"/>
      <c r="HMF15" s="511"/>
      <c r="HMG15" s="511"/>
      <c r="HMH15" s="511"/>
      <c r="HMI15" s="511"/>
      <c r="HMJ15" s="511"/>
      <c r="HMK15" s="512"/>
      <c r="HML15" s="510"/>
      <c r="HMM15" s="511"/>
      <c r="HMN15" s="511"/>
      <c r="HMO15" s="511"/>
      <c r="HMP15" s="511"/>
      <c r="HMQ15" s="511"/>
      <c r="HMR15" s="511"/>
      <c r="HMS15" s="511"/>
      <c r="HMT15" s="511"/>
      <c r="HMU15" s="511"/>
      <c r="HMV15" s="512"/>
      <c r="HMW15" s="510"/>
      <c r="HMX15" s="511"/>
      <c r="HMY15" s="511"/>
      <c r="HMZ15" s="511"/>
      <c r="HNA15" s="511"/>
      <c r="HNB15" s="511"/>
      <c r="HNC15" s="511"/>
      <c r="HND15" s="511"/>
      <c r="HNE15" s="511"/>
      <c r="HNF15" s="511"/>
      <c r="HNG15" s="512"/>
      <c r="HNH15" s="510"/>
      <c r="HNI15" s="511"/>
      <c r="HNJ15" s="511"/>
      <c r="HNK15" s="511"/>
      <c r="HNL15" s="511"/>
      <c r="HNM15" s="511"/>
      <c r="HNN15" s="511"/>
      <c r="HNO15" s="511"/>
      <c r="HNP15" s="511"/>
      <c r="HNQ15" s="511"/>
      <c r="HNR15" s="512"/>
      <c r="HNS15" s="510"/>
      <c r="HNT15" s="511"/>
      <c r="HNU15" s="511"/>
      <c r="HNV15" s="511"/>
      <c r="HNW15" s="511"/>
      <c r="HNX15" s="511"/>
      <c r="HNY15" s="511"/>
      <c r="HNZ15" s="511"/>
      <c r="HOA15" s="511"/>
      <c r="HOB15" s="511"/>
      <c r="HOC15" s="512"/>
      <c r="HOD15" s="510"/>
      <c r="HOE15" s="511"/>
      <c r="HOF15" s="511"/>
      <c r="HOG15" s="511"/>
      <c r="HOH15" s="511"/>
      <c r="HOI15" s="511"/>
      <c r="HOJ15" s="511"/>
      <c r="HOK15" s="511"/>
      <c r="HOL15" s="511"/>
      <c r="HOM15" s="511"/>
      <c r="HON15" s="512"/>
      <c r="HOO15" s="510"/>
      <c r="HOP15" s="511"/>
      <c r="HOQ15" s="511"/>
      <c r="HOR15" s="511"/>
      <c r="HOS15" s="511"/>
      <c r="HOT15" s="511"/>
      <c r="HOU15" s="511"/>
      <c r="HOV15" s="511"/>
      <c r="HOW15" s="511"/>
      <c r="HOX15" s="511"/>
      <c r="HOY15" s="512"/>
      <c r="HOZ15" s="510"/>
      <c r="HPA15" s="511"/>
      <c r="HPB15" s="511"/>
      <c r="HPC15" s="511"/>
      <c r="HPD15" s="511"/>
      <c r="HPE15" s="511"/>
      <c r="HPF15" s="511"/>
      <c r="HPG15" s="511"/>
      <c r="HPH15" s="511"/>
      <c r="HPI15" s="511"/>
      <c r="HPJ15" s="512"/>
      <c r="HPK15" s="510"/>
      <c r="HPL15" s="511"/>
      <c r="HPM15" s="511"/>
      <c r="HPN15" s="511"/>
      <c r="HPO15" s="511"/>
      <c r="HPP15" s="511"/>
      <c r="HPQ15" s="511"/>
      <c r="HPR15" s="511"/>
      <c r="HPS15" s="511"/>
      <c r="HPT15" s="511"/>
      <c r="HPU15" s="512"/>
      <c r="HPV15" s="510"/>
      <c r="HPW15" s="511"/>
      <c r="HPX15" s="511"/>
      <c r="HPY15" s="511"/>
      <c r="HPZ15" s="511"/>
      <c r="HQA15" s="511"/>
      <c r="HQB15" s="511"/>
      <c r="HQC15" s="511"/>
      <c r="HQD15" s="511"/>
      <c r="HQE15" s="511"/>
      <c r="HQF15" s="512"/>
      <c r="HQG15" s="510"/>
      <c r="HQH15" s="511"/>
      <c r="HQI15" s="511"/>
      <c r="HQJ15" s="511"/>
      <c r="HQK15" s="511"/>
      <c r="HQL15" s="511"/>
      <c r="HQM15" s="511"/>
      <c r="HQN15" s="511"/>
      <c r="HQO15" s="511"/>
      <c r="HQP15" s="511"/>
      <c r="HQQ15" s="512"/>
      <c r="HQR15" s="510"/>
      <c r="HQS15" s="511"/>
      <c r="HQT15" s="511"/>
      <c r="HQU15" s="511"/>
      <c r="HQV15" s="511"/>
      <c r="HQW15" s="511"/>
      <c r="HQX15" s="511"/>
      <c r="HQY15" s="511"/>
      <c r="HQZ15" s="511"/>
      <c r="HRA15" s="511"/>
      <c r="HRB15" s="512"/>
      <c r="HRC15" s="510"/>
      <c r="HRD15" s="511"/>
      <c r="HRE15" s="511"/>
      <c r="HRF15" s="511"/>
      <c r="HRG15" s="511"/>
      <c r="HRH15" s="511"/>
      <c r="HRI15" s="511"/>
      <c r="HRJ15" s="511"/>
      <c r="HRK15" s="511"/>
      <c r="HRL15" s="511"/>
      <c r="HRM15" s="512"/>
      <c r="HRN15" s="510"/>
      <c r="HRO15" s="511"/>
      <c r="HRP15" s="511"/>
      <c r="HRQ15" s="511"/>
      <c r="HRR15" s="511"/>
      <c r="HRS15" s="511"/>
      <c r="HRT15" s="511"/>
      <c r="HRU15" s="511"/>
      <c r="HRV15" s="511"/>
      <c r="HRW15" s="511"/>
      <c r="HRX15" s="512"/>
      <c r="HRY15" s="510"/>
      <c r="HRZ15" s="511"/>
      <c r="HSA15" s="511"/>
      <c r="HSB15" s="511"/>
      <c r="HSC15" s="511"/>
      <c r="HSD15" s="511"/>
      <c r="HSE15" s="511"/>
      <c r="HSF15" s="511"/>
      <c r="HSG15" s="511"/>
      <c r="HSH15" s="511"/>
      <c r="HSI15" s="512"/>
      <c r="HSJ15" s="510"/>
      <c r="HSK15" s="511"/>
      <c r="HSL15" s="511"/>
      <c r="HSM15" s="511"/>
      <c r="HSN15" s="511"/>
      <c r="HSO15" s="511"/>
      <c r="HSP15" s="511"/>
      <c r="HSQ15" s="511"/>
      <c r="HSR15" s="511"/>
      <c r="HSS15" s="511"/>
      <c r="HST15" s="512"/>
      <c r="HSU15" s="510"/>
      <c r="HSV15" s="511"/>
      <c r="HSW15" s="511"/>
      <c r="HSX15" s="511"/>
      <c r="HSY15" s="511"/>
      <c r="HSZ15" s="511"/>
      <c r="HTA15" s="511"/>
      <c r="HTB15" s="511"/>
      <c r="HTC15" s="511"/>
      <c r="HTD15" s="511"/>
      <c r="HTE15" s="512"/>
      <c r="HTF15" s="510"/>
      <c r="HTG15" s="511"/>
      <c r="HTH15" s="511"/>
      <c r="HTI15" s="511"/>
      <c r="HTJ15" s="511"/>
      <c r="HTK15" s="511"/>
      <c r="HTL15" s="511"/>
      <c r="HTM15" s="511"/>
      <c r="HTN15" s="511"/>
      <c r="HTO15" s="511"/>
      <c r="HTP15" s="512"/>
      <c r="HTQ15" s="510"/>
      <c r="HTR15" s="511"/>
      <c r="HTS15" s="511"/>
      <c r="HTT15" s="511"/>
      <c r="HTU15" s="511"/>
      <c r="HTV15" s="511"/>
      <c r="HTW15" s="511"/>
      <c r="HTX15" s="511"/>
      <c r="HTY15" s="511"/>
      <c r="HTZ15" s="511"/>
      <c r="HUA15" s="512"/>
      <c r="HUB15" s="510"/>
      <c r="HUC15" s="511"/>
      <c r="HUD15" s="511"/>
      <c r="HUE15" s="511"/>
      <c r="HUF15" s="511"/>
      <c r="HUG15" s="511"/>
      <c r="HUH15" s="511"/>
      <c r="HUI15" s="511"/>
      <c r="HUJ15" s="511"/>
      <c r="HUK15" s="511"/>
      <c r="HUL15" s="512"/>
      <c r="HUM15" s="510"/>
      <c r="HUN15" s="511"/>
      <c r="HUO15" s="511"/>
      <c r="HUP15" s="511"/>
      <c r="HUQ15" s="511"/>
      <c r="HUR15" s="511"/>
      <c r="HUS15" s="511"/>
      <c r="HUT15" s="511"/>
      <c r="HUU15" s="511"/>
      <c r="HUV15" s="511"/>
      <c r="HUW15" s="512"/>
      <c r="HUX15" s="510"/>
      <c r="HUY15" s="511"/>
      <c r="HUZ15" s="511"/>
      <c r="HVA15" s="511"/>
      <c r="HVB15" s="511"/>
      <c r="HVC15" s="511"/>
      <c r="HVD15" s="511"/>
      <c r="HVE15" s="511"/>
      <c r="HVF15" s="511"/>
      <c r="HVG15" s="511"/>
      <c r="HVH15" s="512"/>
      <c r="HVI15" s="510"/>
      <c r="HVJ15" s="511"/>
      <c r="HVK15" s="511"/>
      <c r="HVL15" s="511"/>
      <c r="HVM15" s="511"/>
      <c r="HVN15" s="511"/>
      <c r="HVO15" s="511"/>
      <c r="HVP15" s="511"/>
      <c r="HVQ15" s="511"/>
      <c r="HVR15" s="511"/>
      <c r="HVS15" s="512"/>
      <c r="HVT15" s="510"/>
      <c r="HVU15" s="511"/>
      <c r="HVV15" s="511"/>
      <c r="HVW15" s="511"/>
      <c r="HVX15" s="511"/>
      <c r="HVY15" s="511"/>
      <c r="HVZ15" s="511"/>
      <c r="HWA15" s="511"/>
      <c r="HWB15" s="511"/>
      <c r="HWC15" s="511"/>
      <c r="HWD15" s="512"/>
      <c r="HWE15" s="510"/>
      <c r="HWF15" s="511"/>
      <c r="HWG15" s="511"/>
      <c r="HWH15" s="511"/>
      <c r="HWI15" s="511"/>
      <c r="HWJ15" s="511"/>
      <c r="HWK15" s="511"/>
      <c r="HWL15" s="511"/>
      <c r="HWM15" s="511"/>
      <c r="HWN15" s="511"/>
      <c r="HWO15" s="512"/>
      <c r="HWP15" s="510"/>
      <c r="HWQ15" s="511"/>
      <c r="HWR15" s="511"/>
      <c r="HWS15" s="511"/>
      <c r="HWT15" s="511"/>
      <c r="HWU15" s="511"/>
      <c r="HWV15" s="511"/>
      <c r="HWW15" s="511"/>
      <c r="HWX15" s="511"/>
      <c r="HWY15" s="511"/>
      <c r="HWZ15" s="512"/>
      <c r="HXA15" s="510"/>
      <c r="HXB15" s="511"/>
      <c r="HXC15" s="511"/>
      <c r="HXD15" s="511"/>
      <c r="HXE15" s="511"/>
      <c r="HXF15" s="511"/>
      <c r="HXG15" s="511"/>
      <c r="HXH15" s="511"/>
      <c r="HXI15" s="511"/>
      <c r="HXJ15" s="511"/>
      <c r="HXK15" s="512"/>
      <c r="HXL15" s="510"/>
      <c r="HXM15" s="511"/>
      <c r="HXN15" s="511"/>
      <c r="HXO15" s="511"/>
      <c r="HXP15" s="511"/>
      <c r="HXQ15" s="511"/>
      <c r="HXR15" s="511"/>
      <c r="HXS15" s="511"/>
      <c r="HXT15" s="511"/>
      <c r="HXU15" s="511"/>
      <c r="HXV15" s="512"/>
      <c r="HXW15" s="510"/>
      <c r="HXX15" s="511"/>
      <c r="HXY15" s="511"/>
      <c r="HXZ15" s="511"/>
      <c r="HYA15" s="511"/>
      <c r="HYB15" s="511"/>
      <c r="HYC15" s="511"/>
      <c r="HYD15" s="511"/>
      <c r="HYE15" s="511"/>
      <c r="HYF15" s="511"/>
      <c r="HYG15" s="512"/>
      <c r="HYH15" s="510"/>
      <c r="HYI15" s="511"/>
      <c r="HYJ15" s="511"/>
      <c r="HYK15" s="511"/>
      <c r="HYL15" s="511"/>
      <c r="HYM15" s="511"/>
      <c r="HYN15" s="511"/>
      <c r="HYO15" s="511"/>
      <c r="HYP15" s="511"/>
      <c r="HYQ15" s="511"/>
      <c r="HYR15" s="512"/>
      <c r="HYS15" s="510"/>
      <c r="HYT15" s="511"/>
      <c r="HYU15" s="511"/>
      <c r="HYV15" s="511"/>
      <c r="HYW15" s="511"/>
      <c r="HYX15" s="511"/>
      <c r="HYY15" s="511"/>
      <c r="HYZ15" s="511"/>
      <c r="HZA15" s="511"/>
      <c r="HZB15" s="511"/>
      <c r="HZC15" s="512"/>
      <c r="HZD15" s="510"/>
      <c r="HZE15" s="511"/>
      <c r="HZF15" s="511"/>
      <c r="HZG15" s="511"/>
      <c r="HZH15" s="511"/>
      <c r="HZI15" s="511"/>
      <c r="HZJ15" s="511"/>
      <c r="HZK15" s="511"/>
      <c r="HZL15" s="511"/>
      <c r="HZM15" s="511"/>
      <c r="HZN15" s="512"/>
      <c r="HZO15" s="510"/>
      <c r="HZP15" s="511"/>
      <c r="HZQ15" s="511"/>
      <c r="HZR15" s="511"/>
      <c r="HZS15" s="511"/>
      <c r="HZT15" s="511"/>
      <c r="HZU15" s="511"/>
      <c r="HZV15" s="511"/>
      <c r="HZW15" s="511"/>
      <c r="HZX15" s="511"/>
      <c r="HZY15" s="512"/>
      <c r="HZZ15" s="510"/>
      <c r="IAA15" s="511"/>
      <c r="IAB15" s="511"/>
      <c r="IAC15" s="511"/>
      <c r="IAD15" s="511"/>
      <c r="IAE15" s="511"/>
      <c r="IAF15" s="511"/>
      <c r="IAG15" s="511"/>
      <c r="IAH15" s="511"/>
      <c r="IAI15" s="511"/>
      <c r="IAJ15" s="512"/>
      <c r="IAK15" s="510"/>
      <c r="IAL15" s="511"/>
      <c r="IAM15" s="511"/>
      <c r="IAN15" s="511"/>
      <c r="IAO15" s="511"/>
      <c r="IAP15" s="511"/>
      <c r="IAQ15" s="511"/>
      <c r="IAR15" s="511"/>
      <c r="IAS15" s="511"/>
      <c r="IAT15" s="511"/>
      <c r="IAU15" s="512"/>
      <c r="IAV15" s="510"/>
      <c r="IAW15" s="511"/>
      <c r="IAX15" s="511"/>
      <c r="IAY15" s="511"/>
      <c r="IAZ15" s="511"/>
      <c r="IBA15" s="511"/>
      <c r="IBB15" s="511"/>
      <c r="IBC15" s="511"/>
      <c r="IBD15" s="511"/>
      <c r="IBE15" s="511"/>
      <c r="IBF15" s="512"/>
      <c r="IBG15" s="510"/>
      <c r="IBH15" s="511"/>
      <c r="IBI15" s="511"/>
      <c r="IBJ15" s="511"/>
      <c r="IBK15" s="511"/>
      <c r="IBL15" s="511"/>
      <c r="IBM15" s="511"/>
      <c r="IBN15" s="511"/>
      <c r="IBO15" s="511"/>
      <c r="IBP15" s="511"/>
      <c r="IBQ15" s="512"/>
      <c r="IBR15" s="510"/>
      <c r="IBS15" s="511"/>
      <c r="IBT15" s="511"/>
      <c r="IBU15" s="511"/>
      <c r="IBV15" s="511"/>
      <c r="IBW15" s="511"/>
      <c r="IBX15" s="511"/>
      <c r="IBY15" s="511"/>
      <c r="IBZ15" s="511"/>
      <c r="ICA15" s="511"/>
      <c r="ICB15" s="512"/>
      <c r="ICC15" s="510"/>
      <c r="ICD15" s="511"/>
      <c r="ICE15" s="511"/>
      <c r="ICF15" s="511"/>
      <c r="ICG15" s="511"/>
      <c r="ICH15" s="511"/>
      <c r="ICI15" s="511"/>
      <c r="ICJ15" s="511"/>
      <c r="ICK15" s="511"/>
      <c r="ICL15" s="511"/>
      <c r="ICM15" s="512"/>
      <c r="ICN15" s="510"/>
      <c r="ICO15" s="511"/>
      <c r="ICP15" s="511"/>
      <c r="ICQ15" s="511"/>
      <c r="ICR15" s="511"/>
      <c r="ICS15" s="511"/>
      <c r="ICT15" s="511"/>
      <c r="ICU15" s="511"/>
      <c r="ICV15" s="511"/>
      <c r="ICW15" s="511"/>
      <c r="ICX15" s="512"/>
      <c r="ICY15" s="510"/>
      <c r="ICZ15" s="511"/>
      <c r="IDA15" s="511"/>
      <c r="IDB15" s="511"/>
      <c r="IDC15" s="511"/>
      <c r="IDD15" s="511"/>
      <c r="IDE15" s="511"/>
      <c r="IDF15" s="511"/>
      <c r="IDG15" s="511"/>
      <c r="IDH15" s="511"/>
      <c r="IDI15" s="512"/>
      <c r="IDJ15" s="510"/>
      <c r="IDK15" s="511"/>
      <c r="IDL15" s="511"/>
      <c r="IDM15" s="511"/>
      <c r="IDN15" s="511"/>
      <c r="IDO15" s="511"/>
      <c r="IDP15" s="511"/>
      <c r="IDQ15" s="511"/>
      <c r="IDR15" s="511"/>
      <c r="IDS15" s="511"/>
      <c r="IDT15" s="512"/>
      <c r="IDU15" s="510"/>
      <c r="IDV15" s="511"/>
      <c r="IDW15" s="511"/>
      <c r="IDX15" s="511"/>
      <c r="IDY15" s="511"/>
      <c r="IDZ15" s="511"/>
      <c r="IEA15" s="511"/>
      <c r="IEB15" s="511"/>
      <c r="IEC15" s="511"/>
      <c r="IED15" s="511"/>
      <c r="IEE15" s="512"/>
      <c r="IEF15" s="510"/>
      <c r="IEG15" s="511"/>
      <c r="IEH15" s="511"/>
      <c r="IEI15" s="511"/>
      <c r="IEJ15" s="511"/>
      <c r="IEK15" s="511"/>
      <c r="IEL15" s="511"/>
      <c r="IEM15" s="511"/>
      <c r="IEN15" s="511"/>
      <c r="IEO15" s="511"/>
      <c r="IEP15" s="512"/>
      <c r="IEQ15" s="510"/>
      <c r="IER15" s="511"/>
      <c r="IES15" s="511"/>
      <c r="IET15" s="511"/>
      <c r="IEU15" s="511"/>
      <c r="IEV15" s="511"/>
      <c r="IEW15" s="511"/>
      <c r="IEX15" s="511"/>
      <c r="IEY15" s="511"/>
      <c r="IEZ15" s="511"/>
      <c r="IFA15" s="512"/>
      <c r="IFB15" s="510"/>
      <c r="IFC15" s="511"/>
      <c r="IFD15" s="511"/>
      <c r="IFE15" s="511"/>
      <c r="IFF15" s="511"/>
      <c r="IFG15" s="511"/>
      <c r="IFH15" s="511"/>
      <c r="IFI15" s="511"/>
      <c r="IFJ15" s="511"/>
      <c r="IFK15" s="511"/>
      <c r="IFL15" s="512"/>
      <c r="IFM15" s="510"/>
      <c r="IFN15" s="511"/>
      <c r="IFO15" s="511"/>
      <c r="IFP15" s="511"/>
      <c r="IFQ15" s="511"/>
      <c r="IFR15" s="511"/>
      <c r="IFS15" s="511"/>
      <c r="IFT15" s="511"/>
      <c r="IFU15" s="511"/>
      <c r="IFV15" s="511"/>
      <c r="IFW15" s="512"/>
      <c r="IFX15" s="510"/>
      <c r="IFY15" s="511"/>
      <c r="IFZ15" s="511"/>
      <c r="IGA15" s="511"/>
      <c r="IGB15" s="511"/>
      <c r="IGC15" s="511"/>
      <c r="IGD15" s="511"/>
      <c r="IGE15" s="511"/>
      <c r="IGF15" s="511"/>
      <c r="IGG15" s="511"/>
      <c r="IGH15" s="512"/>
      <c r="IGI15" s="510"/>
      <c r="IGJ15" s="511"/>
      <c r="IGK15" s="511"/>
      <c r="IGL15" s="511"/>
      <c r="IGM15" s="511"/>
      <c r="IGN15" s="511"/>
      <c r="IGO15" s="511"/>
      <c r="IGP15" s="511"/>
      <c r="IGQ15" s="511"/>
      <c r="IGR15" s="511"/>
      <c r="IGS15" s="512"/>
      <c r="IGT15" s="510"/>
      <c r="IGU15" s="511"/>
      <c r="IGV15" s="511"/>
      <c r="IGW15" s="511"/>
      <c r="IGX15" s="511"/>
      <c r="IGY15" s="511"/>
      <c r="IGZ15" s="511"/>
      <c r="IHA15" s="511"/>
      <c r="IHB15" s="511"/>
      <c r="IHC15" s="511"/>
      <c r="IHD15" s="512"/>
      <c r="IHE15" s="510"/>
      <c r="IHF15" s="511"/>
      <c r="IHG15" s="511"/>
      <c r="IHH15" s="511"/>
      <c r="IHI15" s="511"/>
      <c r="IHJ15" s="511"/>
      <c r="IHK15" s="511"/>
      <c r="IHL15" s="511"/>
      <c r="IHM15" s="511"/>
      <c r="IHN15" s="511"/>
      <c r="IHO15" s="512"/>
      <c r="IHP15" s="510"/>
      <c r="IHQ15" s="511"/>
      <c r="IHR15" s="511"/>
      <c r="IHS15" s="511"/>
      <c r="IHT15" s="511"/>
      <c r="IHU15" s="511"/>
      <c r="IHV15" s="511"/>
      <c r="IHW15" s="511"/>
      <c r="IHX15" s="511"/>
      <c r="IHY15" s="511"/>
      <c r="IHZ15" s="512"/>
      <c r="IIA15" s="510"/>
      <c r="IIB15" s="511"/>
      <c r="IIC15" s="511"/>
      <c r="IID15" s="511"/>
      <c r="IIE15" s="511"/>
      <c r="IIF15" s="511"/>
      <c r="IIG15" s="511"/>
      <c r="IIH15" s="511"/>
      <c r="III15" s="511"/>
      <c r="IIJ15" s="511"/>
      <c r="IIK15" s="512"/>
      <c r="IIL15" s="510"/>
      <c r="IIM15" s="511"/>
      <c r="IIN15" s="511"/>
      <c r="IIO15" s="511"/>
      <c r="IIP15" s="511"/>
      <c r="IIQ15" s="511"/>
      <c r="IIR15" s="511"/>
      <c r="IIS15" s="511"/>
      <c r="IIT15" s="511"/>
      <c r="IIU15" s="511"/>
      <c r="IIV15" s="512"/>
      <c r="IIW15" s="510"/>
      <c r="IIX15" s="511"/>
      <c r="IIY15" s="511"/>
      <c r="IIZ15" s="511"/>
      <c r="IJA15" s="511"/>
      <c r="IJB15" s="511"/>
      <c r="IJC15" s="511"/>
      <c r="IJD15" s="511"/>
      <c r="IJE15" s="511"/>
      <c r="IJF15" s="511"/>
      <c r="IJG15" s="512"/>
      <c r="IJH15" s="510"/>
      <c r="IJI15" s="511"/>
      <c r="IJJ15" s="511"/>
      <c r="IJK15" s="511"/>
      <c r="IJL15" s="511"/>
      <c r="IJM15" s="511"/>
      <c r="IJN15" s="511"/>
      <c r="IJO15" s="511"/>
      <c r="IJP15" s="511"/>
      <c r="IJQ15" s="511"/>
      <c r="IJR15" s="512"/>
      <c r="IJS15" s="510"/>
      <c r="IJT15" s="511"/>
      <c r="IJU15" s="511"/>
      <c r="IJV15" s="511"/>
      <c r="IJW15" s="511"/>
      <c r="IJX15" s="511"/>
      <c r="IJY15" s="511"/>
      <c r="IJZ15" s="511"/>
      <c r="IKA15" s="511"/>
      <c r="IKB15" s="511"/>
      <c r="IKC15" s="512"/>
      <c r="IKD15" s="510"/>
      <c r="IKE15" s="511"/>
      <c r="IKF15" s="511"/>
      <c r="IKG15" s="511"/>
      <c r="IKH15" s="511"/>
      <c r="IKI15" s="511"/>
      <c r="IKJ15" s="511"/>
      <c r="IKK15" s="511"/>
      <c r="IKL15" s="511"/>
      <c r="IKM15" s="511"/>
      <c r="IKN15" s="512"/>
      <c r="IKO15" s="510"/>
      <c r="IKP15" s="511"/>
      <c r="IKQ15" s="511"/>
      <c r="IKR15" s="511"/>
      <c r="IKS15" s="511"/>
      <c r="IKT15" s="511"/>
      <c r="IKU15" s="511"/>
      <c r="IKV15" s="511"/>
      <c r="IKW15" s="511"/>
      <c r="IKX15" s="511"/>
      <c r="IKY15" s="512"/>
      <c r="IKZ15" s="510"/>
      <c r="ILA15" s="511"/>
      <c r="ILB15" s="511"/>
      <c r="ILC15" s="511"/>
      <c r="ILD15" s="511"/>
      <c r="ILE15" s="511"/>
      <c r="ILF15" s="511"/>
      <c r="ILG15" s="511"/>
      <c r="ILH15" s="511"/>
      <c r="ILI15" s="511"/>
      <c r="ILJ15" s="512"/>
      <c r="ILK15" s="510"/>
      <c r="ILL15" s="511"/>
      <c r="ILM15" s="511"/>
      <c r="ILN15" s="511"/>
      <c r="ILO15" s="511"/>
      <c r="ILP15" s="511"/>
      <c r="ILQ15" s="511"/>
      <c r="ILR15" s="511"/>
      <c r="ILS15" s="511"/>
      <c r="ILT15" s="511"/>
      <c r="ILU15" s="512"/>
      <c r="ILV15" s="510"/>
      <c r="ILW15" s="511"/>
      <c r="ILX15" s="511"/>
      <c r="ILY15" s="511"/>
      <c r="ILZ15" s="511"/>
      <c r="IMA15" s="511"/>
      <c r="IMB15" s="511"/>
      <c r="IMC15" s="511"/>
      <c r="IMD15" s="511"/>
      <c r="IME15" s="511"/>
      <c r="IMF15" s="512"/>
      <c r="IMG15" s="510"/>
      <c r="IMH15" s="511"/>
      <c r="IMI15" s="511"/>
      <c r="IMJ15" s="511"/>
      <c r="IMK15" s="511"/>
      <c r="IML15" s="511"/>
      <c r="IMM15" s="511"/>
      <c r="IMN15" s="511"/>
      <c r="IMO15" s="511"/>
      <c r="IMP15" s="511"/>
      <c r="IMQ15" s="512"/>
      <c r="IMR15" s="510"/>
      <c r="IMS15" s="511"/>
      <c r="IMT15" s="511"/>
      <c r="IMU15" s="511"/>
      <c r="IMV15" s="511"/>
      <c r="IMW15" s="511"/>
      <c r="IMX15" s="511"/>
      <c r="IMY15" s="511"/>
      <c r="IMZ15" s="511"/>
      <c r="INA15" s="511"/>
      <c r="INB15" s="512"/>
      <c r="INC15" s="510"/>
      <c r="IND15" s="511"/>
      <c r="INE15" s="511"/>
      <c r="INF15" s="511"/>
      <c r="ING15" s="511"/>
      <c r="INH15" s="511"/>
      <c r="INI15" s="511"/>
      <c r="INJ15" s="511"/>
      <c r="INK15" s="511"/>
      <c r="INL15" s="511"/>
      <c r="INM15" s="512"/>
      <c r="INN15" s="510"/>
      <c r="INO15" s="511"/>
      <c r="INP15" s="511"/>
      <c r="INQ15" s="511"/>
      <c r="INR15" s="511"/>
      <c r="INS15" s="511"/>
      <c r="INT15" s="511"/>
      <c r="INU15" s="511"/>
      <c r="INV15" s="511"/>
      <c r="INW15" s="511"/>
      <c r="INX15" s="512"/>
      <c r="INY15" s="510"/>
      <c r="INZ15" s="511"/>
      <c r="IOA15" s="511"/>
      <c r="IOB15" s="511"/>
      <c r="IOC15" s="511"/>
      <c r="IOD15" s="511"/>
      <c r="IOE15" s="511"/>
      <c r="IOF15" s="511"/>
      <c r="IOG15" s="511"/>
      <c r="IOH15" s="511"/>
      <c r="IOI15" s="512"/>
      <c r="IOJ15" s="510"/>
      <c r="IOK15" s="511"/>
      <c r="IOL15" s="511"/>
      <c r="IOM15" s="511"/>
      <c r="ION15" s="511"/>
      <c r="IOO15" s="511"/>
      <c r="IOP15" s="511"/>
      <c r="IOQ15" s="511"/>
      <c r="IOR15" s="511"/>
      <c r="IOS15" s="511"/>
      <c r="IOT15" s="512"/>
      <c r="IOU15" s="510"/>
      <c r="IOV15" s="511"/>
      <c r="IOW15" s="511"/>
      <c r="IOX15" s="511"/>
      <c r="IOY15" s="511"/>
      <c r="IOZ15" s="511"/>
      <c r="IPA15" s="511"/>
      <c r="IPB15" s="511"/>
      <c r="IPC15" s="511"/>
      <c r="IPD15" s="511"/>
      <c r="IPE15" s="512"/>
      <c r="IPF15" s="510"/>
      <c r="IPG15" s="511"/>
      <c r="IPH15" s="511"/>
      <c r="IPI15" s="511"/>
      <c r="IPJ15" s="511"/>
      <c r="IPK15" s="511"/>
      <c r="IPL15" s="511"/>
      <c r="IPM15" s="511"/>
      <c r="IPN15" s="511"/>
      <c r="IPO15" s="511"/>
      <c r="IPP15" s="512"/>
      <c r="IPQ15" s="510"/>
      <c r="IPR15" s="511"/>
      <c r="IPS15" s="511"/>
      <c r="IPT15" s="511"/>
      <c r="IPU15" s="511"/>
      <c r="IPV15" s="511"/>
      <c r="IPW15" s="511"/>
      <c r="IPX15" s="511"/>
      <c r="IPY15" s="511"/>
      <c r="IPZ15" s="511"/>
      <c r="IQA15" s="512"/>
      <c r="IQB15" s="510"/>
      <c r="IQC15" s="511"/>
      <c r="IQD15" s="511"/>
      <c r="IQE15" s="511"/>
      <c r="IQF15" s="511"/>
      <c r="IQG15" s="511"/>
      <c r="IQH15" s="511"/>
      <c r="IQI15" s="511"/>
      <c r="IQJ15" s="511"/>
      <c r="IQK15" s="511"/>
      <c r="IQL15" s="512"/>
      <c r="IQM15" s="510"/>
      <c r="IQN15" s="511"/>
      <c r="IQO15" s="511"/>
      <c r="IQP15" s="511"/>
      <c r="IQQ15" s="511"/>
      <c r="IQR15" s="511"/>
      <c r="IQS15" s="511"/>
      <c r="IQT15" s="511"/>
      <c r="IQU15" s="511"/>
      <c r="IQV15" s="511"/>
      <c r="IQW15" s="512"/>
      <c r="IQX15" s="510"/>
      <c r="IQY15" s="511"/>
      <c r="IQZ15" s="511"/>
      <c r="IRA15" s="511"/>
      <c r="IRB15" s="511"/>
      <c r="IRC15" s="511"/>
      <c r="IRD15" s="511"/>
      <c r="IRE15" s="511"/>
      <c r="IRF15" s="511"/>
      <c r="IRG15" s="511"/>
      <c r="IRH15" s="512"/>
      <c r="IRI15" s="510"/>
      <c r="IRJ15" s="511"/>
      <c r="IRK15" s="511"/>
      <c r="IRL15" s="511"/>
      <c r="IRM15" s="511"/>
      <c r="IRN15" s="511"/>
      <c r="IRO15" s="511"/>
      <c r="IRP15" s="511"/>
      <c r="IRQ15" s="511"/>
      <c r="IRR15" s="511"/>
      <c r="IRS15" s="512"/>
      <c r="IRT15" s="510"/>
      <c r="IRU15" s="511"/>
      <c r="IRV15" s="511"/>
      <c r="IRW15" s="511"/>
      <c r="IRX15" s="511"/>
      <c r="IRY15" s="511"/>
      <c r="IRZ15" s="511"/>
      <c r="ISA15" s="511"/>
      <c r="ISB15" s="511"/>
      <c r="ISC15" s="511"/>
      <c r="ISD15" s="512"/>
      <c r="ISE15" s="510"/>
      <c r="ISF15" s="511"/>
      <c r="ISG15" s="511"/>
      <c r="ISH15" s="511"/>
      <c r="ISI15" s="511"/>
      <c r="ISJ15" s="511"/>
      <c r="ISK15" s="511"/>
      <c r="ISL15" s="511"/>
      <c r="ISM15" s="511"/>
      <c r="ISN15" s="511"/>
      <c r="ISO15" s="512"/>
      <c r="ISP15" s="510"/>
      <c r="ISQ15" s="511"/>
      <c r="ISR15" s="511"/>
      <c r="ISS15" s="511"/>
      <c r="IST15" s="511"/>
      <c r="ISU15" s="511"/>
      <c r="ISV15" s="511"/>
      <c r="ISW15" s="511"/>
      <c r="ISX15" s="511"/>
      <c r="ISY15" s="511"/>
      <c r="ISZ15" s="512"/>
      <c r="ITA15" s="510"/>
      <c r="ITB15" s="511"/>
      <c r="ITC15" s="511"/>
      <c r="ITD15" s="511"/>
      <c r="ITE15" s="511"/>
      <c r="ITF15" s="511"/>
      <c r="ITG15" s="511"/>
      <c r="ITH15" s="511"/>
      <c r="ITI15" s="511"/>
      <c r="ITJ15" s="511"/>
      <c r="ITK15" s="512"/>
      <c r="ITL15" s="510"/>
      <c r="ITM15" s="511"/>
      <c r="ITN15" s="511"/>
      <c r="ITO15" s="511"/>
      <c r="ITP15" s="511"/>
      <c r="ITQ15" s="511"/>
      <c r="ITR15" s="511"/>
      <c r="ITS15" s="511"/>
      <c r="ITT15" s="511"/>
      <c r="ITU15" s="511"/>
      <c r="ITV15" s="512"/>
      <c r="ITW15" s="510"/>
      <c r="ITX15" s="511"/>
      <c r="ITY15" s="511"/>
      <c r="ITZ15" s="511"/>
      <c r="IUA15" s="511"/>
      <c r="IUB15" s="511"/>
      <c r="IUC15" s="511"/>
      <c r="IUD15" s="511"/>
      <c r="IUE15" s="511"/>
      <c r="IUF15" s="511"/>
      <c r="IUG15" s="512"/>
      <c r="IUH15" s="510"/>
      <c r="IUI15" s="511"/>
      <c r="IUJ15" s="511"/>
      <c r="IUK15" s="511"/>
      <c r="IUL15" s="511"/>
      <c r="IUM15" s="511"/>
      <c r="IUN15" s="511"/>
      <c r="IUO15" s="511"/>
      <c r="IUP15" s="511"/>
      <c r="IUQ15" s="511"/>
      <c r="IUR15" s="512"/>
      <c r="IUS15" s="510"/>
      <c r="IUT15" s="511"/>
      <c r="IUU15" s="511"/>
      <c r="IUV15" s="511"/>
      <c r="IUW15" s="511"/>
      <c r="IUX15" s="511"/>
      <c r="IUY15" s="511"/>
      <c r="IUZ15" s="511"/>
      <c r="IVA15" s="511"/>
      <c r="IVB15" s="511"/>
      <c r="IVC15" s="512"/>
      <c r="IVD15" s="510"/>
      <c r="IVE15" s="511"/>
      <c r="IVF15" s="511"/>
      <c r="IVG15" s="511"/>
      <c r="IVH15" s="511"/>
      <c r="IVI15" s="511"/>
      <c r="IVJ15" s="511"/>
      <c r="IVK15" s="511"/>
      <c r="IVL15" s="511"/>
      <c r="IVM15" s="511"/>
      <c r="IVN15" s="512"/>
      <c r="IVO15" s="510"/>
      <c r="IVP15" s="511"/>
      <c r="IVQ15" s="511"/>
      <c r="IVR15" s="511"/>
      <c r="IVS15" s="511"/>
      <c r="IVT15" s="511"/>
      <c r="IVU15" s="511"/>
      <c r="IVV15" s="511"/>
      <c r="IVW15" s="511"/>
      <c r="IVX15" s="511"/>
      <c r="IVY15" s="512"/>
      <c r="IVZ15" s="510"/>
      <c r="IWA15" s="511"/>
      <c r="IWB15" s="511"/>
      <c r="IWC15" s="511"/>
      <c r="IWD15" s="511"/>
      <c r="IWE15" s="511"/>
      <c r="IWF15" s="511"/>
      <c r="IWG15" s="511"/>
      <c r="IWH15" s="511"/>
      <c r="IWI15" s="511"/>
      <c r="IWJ15" s="512"/>
      <c r="IWK15" s="510"/>
      <c r="IWL15" s="511"/>
      <c r="IWM15" s="511"/>
      <c r="IWN15" s="511"/>
      <c r="IWO15" s="511"/>
      <c r="IWP15" s="511"/>
      <c r="IWQ15" s="511"/>
      <c r="IWR15" s="511"/>
      <c r="IWS15" s="511"/>
      <c r="IWT15" s="511"/>
      <c r="IWU15" s="512"/>
      <c r="IWV15" s="510"/>
      <c r="IWW15" s="511"/>
      <c r="IWX15" s="511"/>
      <c r="IWY15" s="511"/>
      <c r="IWZ15" s="511"/>
      <c r="IXA15" s="511"/>
      <c r="IXB15" s="511"/>
      <c r="IXC15" s="511"/>
      <c r="IXD15" s="511"/>
      <c r="IXE15" s="511"/>
      <c r="IXF15" s="512"/>
      <c r="IXG15" s="510"/>
      <c r="IXH15" s="511"/>
      <c r="IXI15" s="511"/>
      <c r="IXJ15" s="511"/>
      <c r="IXK15" s="511"/>
      <c r="IXL15" s="511"/>
      <c r="IXM15" s="511"/>
      <c r="IXN15" s="511"/>
      <c r="IXO15" s="511"/>
      <c r="IXP15" s="511"/>
      <c r="IXQ15" s="512"/>
      <c r="IXR15" s="510"/>
      <c r="IXS15" s="511"/>
      <c r="IXT15" s="511"/>
      <c r="IXU15" s="511"/>
      <c r="IXV15" s="511"/>
      <c r="IXW15" s="511"/>
      <c r="IXX15" s="511"/>
      <c r="IXY15" s="511"/>
      <c r="IXZ15" s="511"/>
      <c r="IYA15" s="511"/>
      <c r="IYB15" s="512"/>
      <c r="IYC15" s="510"/>
      <c r="IYD15" s="511"/>
      <c r="IYE15" s="511"/>
      <c r="IYF15" s="511"/>
      <c r="IYG15" s="511"/>
      <c r="IYH15" s="511"/>
      <c r="IYI15" s="511"/>
      <c r="IYJ15" s="511"/>
      <c r="IYK15" s="511"/>
      <c r="IYL15" s="511"/>
      <c r="IYM15" s="512"/>
      <c r="IYN15" s="510"/>
      <c r="IYO15" s="511"/>
      <c r="IYP15" s="511"/>
      <c r="IYQ15" s="511"/>
      <c r="IYR15" s="511"/>
      <c r="IYS15" s="511"/>
      <c r="IYT15" s="511"/>
      <c r="IYU15" s="511"/>
      <c r="IYV15" s="511"/>
      <c r="IYW15" s="511"/>
      <c r="IYX15" s="512"/>
      <c r="IYY15" s="510"/>
      <c r="IYZ15" s="511"/>
      <c r="IZA15" s="511"/>
      <c r="IZB15" s="511"/>
      <c r="IZC15" s="511"/>
      <c r="IZD15" s="511"/>
      <c r="IZE15" s="511"/>
      <c r="IZF15" s="511"/>
      <c r="IZG15" s="511"/>
      <c r="IZH15" s="511"/>
      <c r="IZI15" s="512"/>
      <c r="IZJ15" s="510"/>
      <c r="IZK15" s="511"/>
      <c r="IZL15" s="511"/>
      <c r="IZM15" s="511"/>
      <c r="IZN15" s="511"/>
      <c r="IZO15" s="511"/>
      <c r="IZP15" s="511"/>
      <c r="IZQ15" s="511"/>
      <c r="IZR15" s="511"/>
      <c r="IZS15" s="511"/>
      <c r="IZT15" s="512"/>
      <c r="IZU15" s="510"/>
      <c r="IZV15" s="511"/>
      <c r="IZW15" s="511"/>
      <c r="IZX15" s="511"/>
      <c r="IZY15" s="511"/>
      <c r="IZZ15" s="511"/>
      <c r="JAA15" s="511"/>
      <c r="JAB15" s="511"/>
      <c r="JAC15" s="511"/>
      <c r="JAD15" s="511"/>
      <c r="JAE15" s="512"/>
      <c r="JAF15" s="510"/>
      <c r="JAG15" s="511"/>
      <c r="JAH15" s="511"/>
      <c r="JAI15" s="511"/>
      <c r="JAJ15" s="511"/>
      <c r="JAK15" s="511"/>
      <c r="JAL15" s="511"/>
      <c r="JAM15" s="511"/>
      <c r="JAN15" s="511"/>
      <c r="JAO15" s="511"/>
      <c r="JAP15" s="512"/>
      <c r="JAQ15" s="510"/>
      <c r="JAR15" s="511"/>
      <c r="JAS15" s="511"/>
      <c r="JAT15" s="511"/>
      <c r="JAU15" s="511"/>
      <c r="JAV15" s="511"/>
      <c r="JAW15" s="511"/>
      <c r="JAX15" s="511"/>
      <c r="JAY15" s="511"/>
      <c r="JAZ15" s="511"/>
      <c r="JBA15" s="512"/>
      <c r="JBB15" s="510"/>
      <c r="JBC15" s="511"/>
      <c r="JBD15" s="511"/>
      <c r="JBE15" s="511"/>
      <c r="JBF15" s="511"/>
      <c r="JBG15" s="511"/>
      <c r="JBH15" s="511"/>
      <c r="JBI15" s="511"/>
      <c r="JBJ15" s="511"/>
      <c r="JBK15" s="511"/>
      <c r="JBL15" s="512"/>
      <c r="JBM15" s="510"/>
      <c r="JBN15" s="511"/>
      <c r="JBO15" s="511"/>
      <c r="JBP15" s="511"/>
      <c r="JBQ15" s="511"/>
      <c r="JBR15" s="511"/>
      <c r="JBS15" s="511"/>
      <c r="JBT15" s="511"/>
      <c r="JBU15" s="511"/>
      <c r="JBV15" s="511"/>
      <c r="JBW15" s="512"/>
      <c r="JBX15" s="510"/>
      <c r="JBY15" s="511"/>
      <c r="JBZ15" s="511"/>
      <c r="JCA15" s="511"/>
      <c r="JCB15" s="511"/>
      <c r="JCC15" s="511"/>
      <c r="JCD15" s="511"/>
      <c r="JCE15" s="511"/>
      <c r="JCF15" s="511"/>
      <c r="JCG15" s="511"/>
      <c r="JCH15" s="512"/>
      <c r="JCI15" s="510"/>
      <c r="JCJ15" s="511"/>
      <c r="JCK15" s="511"/>
      <c r="JCL15" s="511"/>
      <c r="JCM15" s="511"/>
      <c r="JCN15" s="511"/>
      <c r="JCO15" s="511"/>
      <c r="JCP15" s="511"/>
      <c r="JCQ15" s="511"/>
      <c r="JCR15" s="511"/>
      <c r="JCS15" s="512"/>
      <c r="JCT15" s="510"/>
      <c r="JCU15" s="511"/>
      <c r="JCV15" s="511"/>
      <c r="JCW15" s="511"/>
      <c r="JCX15" s="511"/>
      <c r="JCY15" s="511"/>
      <c r="JCZ15" s="511"/>
      <c r="JDA15" s="511"/>
      <c r="JDB15" s="511"/>
      <c r="JDC15" s="511"/>
      <c r="JDD15" s="512"/>
      <c r="JDE15" s="510"/>
      <c r="JDF15" s="511"/>
      <c r="JDG15" s="511"/>
      <c r="JDH15" s="511"/>
      <c r="JDI15" s="511"/>
      <c r="JDJ15" s="511"/>
      <c r="JDK15" s="511"/>
      <c r="JDL15" s="511"/>
      <c r="JDM15" s="511"/>
      <c r="JDN15" s="511"/>
      <c r="JDO15" s="512"/>
      <c r="JDP15" s="510"/>
      <c r="JDQ15" s="511"/>
      <c r="JDR15" s="511"/>
      <c r="JDS15" s="511"/>
      <c r="JDT15" s="511"/>
      <c r="JDU15" s="511"/>
      <c r="JDV15" s="511"/>
      <c r="JDW15" s="511"/>
      <c r="JDX15" s="511"/>
      <c r="JDY15" s="511"/>
      <c r="JDZ15" s="512"/>
      <c r="JEA15" s="510"/>
      <c r="JEB15" s="511"/>
      <c r="JEC15" s="511"/>
      <c r="JED15" s="511"/>
      <c r="JEE15" s="511"/>
      <c r="JEF15" s="511"/>
      <c r="JEG15" s="511"/>
      <c r="JEH15" s="511"/>
      <c r="JEI15" s="511"/>
      <c r="JEJ15" s="511"/>
      <c r="JEK15" s="512"/>
      <c r="JEL15" s="510"/>
      <c r="JEM15" s="511"/>
      <c r="JEN15" s="511"/>
      <c r="JEO15" s="511"/>
      <c r="JEP15" s="511"/>
      <c r="JEQ15" s="511"/>
      <c r="JER15" s="511"/>
      <c r="JES15" s="511"/>
      <c r="JET15" s="511"/>
      <c r="JEU15" s="511"/>
      <c r="JEV15" s="512"/>
      <c r="JEW15" s="510"/>
      <c r="JEX15" s="511"/>
      <c r="JEY15" s="511"/>
      <c r="JEZ15" s="511"/>
      <c r="JFA15" s="511"/>
      <c r="JFB15" s="511"/>
      <c r="JFC15" s="511"/>
      <c r="JFD15" s="511"/>
      <c r="JFE15" s="511"/>
      <c r="JFF15" s="511"/>
      <c r="JFG15" s="512"/>
      <c r="JFH15" s="510"/>
      <c r="JFI15" s="511"/>
      <c r="JFJ15" s="511"/>
      <c r="JFK15" s="511"/>
      <c r="JFL15" s="511"/>
      <c r="JFM15" s="511"/>
      <c r="JFN15" s="511"/>
      <c r="JFO15" s="511"/>
      <c r="JFP15" s="511"/>
      <c r="JFQ15" s="511"/>
      <c r="JFR15" s="512"/>
      <c r="JFS15" s="510"/>
      <c r="JFT15" s="511"/>
      <c r="JFU15" s="511"/>
      <c r="JFV15" s="511"/>
      <c r="JFW15" s="511"/>
      <c r="JFX15" s="511"/>
      <c r="JFY15" s="511"/>
      <c r="JFZ15" s="511"/>
      <c r="JGA15" s="511"/>
      <c r="JGB15" s="511"/>
      <c r="JGC15" s="512"/>
      <c r="JGD15" s="510"/>
      <c r="JGE15" s="511"/>
      <c r="JGF15" s="511"/>
      <c r="JGG15" s="511"/>
      <c r="JGH15" s="511"/>
      <c r="JGI15" s="511"/>
      <c r="JGJ15" s="511"/>
      <c r="JGK15" s="511"/>
      <c r="JGL15" s="511"/>
      <c r="JGM15" s="511"/>
      <c r="JGN15" s="512"/>
      <c r="JGO15" s="510"/>
      <c r="JGP15" s="511"/>
      <c r="JGQ15" s="511"/>
      <c r="JGR15" s="511"/>
      <c r="JGS15" s="511"/>
      <c r="JGT15" s="511"/>
      <c r="JGU15" s="511"/>
      <c r="JGV15" s="511"/>
      <c r="JGW15" s="511"/>
      <c r="JGX15" s="511"/>
      <c r="JGY15" s="512"/>
      <c r="JGZ15" s="510"/>
      <c r="JHA15" s="511"/>
      <c r="JHB15" s="511"/>
      <c r="JHC15" s="511"/>
      <c r="JHD15" s="511"/>
      <c r="JHE15" s="511"/>
      <c r="JHF15" s="511"/>
      <c r="JHG15" s="511"/>
      <c r="JHH15" s="511"/>
      <c r="JHI15" s="511"/>
      <c r="JHJ15" s="512"/>
      <c r="JHK15" s="510"/>
      <c r="JHL15" s="511"/>
      <c r="JHM15" s="511"/>
      <c r="JHN15" s="511"/>
      <c r="JHO15" s="511"/>
      <c r="JHP15" s="511"/>
      <c r="JHQ15" s="511"/>
      <c r="JHR15" s="511"/>
      <c r="JHS15" s="511"/>
      <c r="JHT15" s="511"/>
      <c r="JHU15" s="512"/>
      <c r="JHV15" s="510"/>
      <c r="JHW15" s="511"/>
      <c r="JHX15" s="511"/>
      <c r="JHY15" s="511"/>
      <c r="JHZ15" s="511"/>
      <c r="JIA15" s="511"/>
      <c r="JIB15" s="511"/>
      <c r="JIC15" s="511"/>
      <c r="JID15" s="511"/>
      <c r="JIE15" s="511"/>
      <c r="JIF15" s="512"/>
      <c r="JIG15" s="510"/>
      <c r="JIH15" s="511"/>
      <c r="JII15" s="511"/>
      <c r="JIJ15" s="511"/>
      <c r="JIK15" s="511"/>
      <c r="JIL15" s="511"/>
      <c r="JIM15" s="511"/>
      <c r="JIN15" s="511"/>
      <c r="JIO15" s="511"/>
      <c r="JIP15" s="511"/>
      <c r="JIQ15" s="512"/>
      <c r="JIR15" s="510"/>
      <c r="JIS15" s="511"/>
      <c r="JIT15" s="511"/>
      <c r="JIU15" s="511"/>
      <c r="JIV15" s="511"/>
      <c r="JIW15" s="511"/>
      <c r="JIX15" s="511"/>
      <c r="JIY15" s="511"/>
      <c r="JIZ15" s="511"/>
      <c r="JJA15" s="511"/>
      <c r="JJB15" s="512"/>
      <c r="JJC15" s="510"/>
      <c r="JJD15" s="511"/>
      <c r="JJE15" s="511"/>
      <c r="JJF15" s="511"/>
      <c r="JJG15" s="511"/>
      <c r="JJH15" s="511"/>
      <c r="JJI15" s="511"/>
      <c r="JJJ15" s="511"/>
      <c r="JJK15" s="511"/>
      <c r="JJL15" s="511"/>
      <c r="JJM15" s="512"/>
      <c r="JJN15" s="510"/>
      <c r="JJO15" s="511"/>
      <c r="JJP15" s="511"/>
      <c r="JJQ15" s="511"/>
      <c r="JJR15" s="511"/>
      <c r="JJS15" s="511"/>
      <c r="JJT15" s="511"/>
      <c r="JJU15" s="511"/>
      <c r="JJV15" s="511"/>
      <c r="JJW15" s="511"/>
      <c r="JJX15" s="512"/>
      <c r="JJY15" s="510"/>
      <c r="JJZ15" s="511"/>
      <c r="JKA15" s="511"/>
      <c r="JKB15" s="511"/>
      <c r="JKC15" s="511"/>
      <c r="JKD15" s="511"/>
      <c r="JKE15" s="511"/>
      <c r="JKF15" s="511"/>
      <c r="JKG15" s="511"/>
      <c r="JKH15" s="511"/>
      <c r="JKI15" s="512"/>
      <c r="JKJ15" s="510"/>
      <c r="JKK15" s="511"/>
      <c r="JKL15" s="511"/>
      <c r="JKM15" s="511"/>
      <c r="JKN15" s="511"/>
      <c r="JKO15" s="511"/>
      <c r="JKP15" s="511"/>
      <c r="JKQ15" s="511"/>
      <c r="JKR15" s="511"/>
      <c r="JKS15" s="511"/>
      <c r="JKT15" s="512"/>
      <c r="JKU15" s="510"/>
      <c r="JKV15" s="511"/>
      <c r="JKW15" s="511"/>
      <c r="JKX15" s="511"/>
      <c r="JKY15" s="511"/>
      <c r="JKZ15" s="511"/>
      <c r="JLA15" s="511"/>
      <c r="JLB15" s="511"/>
      <c r="JLC15" s="511"/>
      <c r="JLD15" s="511"/>
      <c r="JLE15" s="512"/>
      <c r="JLF15" s="510"/>
      <c r="JLG15" s="511"/>
      <c r="JLH15" s="511"/>
      <c r="JLI15" s="511"/>
      <c r="JLJ15" s="511"/>
      <c r="JLK15" s="511"/>
      <c r="JLL15" s="511"/>
      <c r="JLM15" s="511"/>
      <c r="JLN15" s="511"/>
      <c r="JLO15" s="511"/>
      <c r="JLP15" s="512"/>
      <c r="JLQ15" s="510"/>
      <c r="JLR15" s="511"/>
      <c r="JLS15" s="511"/>
      <c r="JLT15" s="511"/>
      <c r="JLU15" s="511"/>
      <c r="JLV15" s="511"/>
      <c r="JLW15" s="511"/>
      <c r="JLX15" s="511"/>
      <c r="JLY15" s="511"/>
      <c r="JLZ15" s="511"/>
      <c r="JMA15" s="512"/>
      <c r="JMB15" s="510"/>
      <c r="JMC15" s="511"/>
      <c r="JMD15" s="511"/>
      <c r="JME15" s="511"/>
      <c r="JMF15" s="511"/>
      <c r="JMG15" s="511"/>
      <c r="JMH15" s="511"/>
      <c r="JMI15" s="511"/>
      <c r="JMJ15" s="511"/>
      <c r="JMK15" s="511"/>
      <c r="JML15" s="512"/>
      <c r="JMM15" s="510"/>
      <c r="JMN15" s="511"/>
      <c r="JMO15" s="511"/>
      <c r="JMP15" s="511"/>
      <c r="JMQ15" s="511"/>
      <c r="JMR15" s="511"/>
      <c r="JMS15" s="511"/>
      <c r="JMT15" s="511"/>
      <c r="JMU15" s="511"/>
      <c r="JMV15" s="511"/>
      <c r="JMW15" s="512"/>
      <c r="JMX15" s="510"/>
      <c r="JMY15" s="511"/>
      <c r="JMZ15" s="511"/>
      <c r="JNA15" s="511"/>
      <c r="JNB15" s="511"/>
      <c r="JNC15" s="511"/>
      <c r="JND15" s="511"/>
      <c r="JNE15" s="511"/>
      <c r="JNF15" s="511"/>
      <c r="JNG15" s="511"/>
      <c r="JNH15" s="512"/>
      <c r="JNI15" s="510"/>
      <c r="JNJ15" s="511"/>
      <c r="JNK15" s="511"/>
      <c r="JNL15" s="511"/>
      <c r="JNM15" s="511"/>
      <c r="JNN15" s="511"/>
      <c r="JNO15" s="511"/>
      <c r="JNP15" s="511"/>
      <c r="JNQ15" s="511"/>
      <c r="JNR15" s="511"/>
      <c r="JNS15" s="512"/>
      <c r="JNT15" s="510"/>
      <c r="JNU15" s="511"/>
      <c r="JNV15" s="511"/>
      <c r="JNW15" s="511"/>
      <c r="JNX15" s="511"/>
      <c r="JNY15" s="511"/>
      <c r="JNZ15" s="511"/>
      <c r="JOA15" s="511"/>
      <c r="JOB15" s="511"/>
      <c r="JOC15" s="511"/>
      <c r="JOD15" s="512"/>
      <c r="JOE15" s="510"/>
      <c r="JOF15" s="511"/>
      <c r="JOG15" s="511"/>
      <c r="JOH15" s="511"/>
      <c r="JOI15" s="511"/>
      <c r="JOJ15" s="511"/>
      <c r="JOK15" s="511"/>
      <c r="JOL15" s="511"/>
      <c r="JOM15" s="511"/>
      <c r="JON15" s="511"/>
      <c r="JOO15" s="512"/>
      <c r="JOP15" s="510"/>
      <c r="JOQ15" s="511"/>
      <c r="JOR15" s="511"/>
      <c r="JOS15" s="511"/>
      <c r="JOT15" s="511"/>
      <c r="JOU15" s="511"/>
      <c r="JOV15" s="511"/>
      <c r="JOW15" s="511"/>
      <c r="JOX15" s="511"/>
      <c r="JOY15" s="511"/>
      <c r="JOZ15" s="512"/>
      <c r="JPA15" s="510"/>
      <c r="JPB15" s="511"/>
      <c r="JPC15" s="511"/>
      <c r="JPD15" s="511"/>
      <c r="JPE15" s="511"/>
      <c r="JPF15" s="511"/>
      <c r="JPG15" s="511"/>
      <c r="JPH15" s="511"/>
      <c r="JPI15" s="511"/>
      <c r="JPJ15" s="511"/>
      <c r="JPK15" s="512"/>
      <c r="JPL15" s="510"/>
      <c r="JPM15" s="511"/>
      <c r="JPN15" s="511"/>
      <c r="JPO15" s="511"/>
      <c r="JPP15" s="511"/>
      <c r="JPQ15" s="511"/>
      <c r="JPR15" s="511"/>
      <c r="JPS15" s="511"/>
      <c r="JPT15" s="511"/>
      <c r="JPU15" s="511"/>
      <c r="JPV15" s="512"/>
      <c r="JPW15" s="510"/>
      <c r="JPX15" s="511"/>
      <c r="JPY15" s="511"/>
      <c r="JPZ15" s="511"/>
      <c r="JQA15" s="511"/>
      <c r="JQB15" s="511"/>
      <c r="JQC15" s="511"/>
      <c r="JQD15" s="511"/>
      <c r="JQE15" s="511"/>
      <c r="JQF15" s="511"/>
      <c r="JQG15" s="512"/>
      <c r="JQH15" s="510"/>
      <c r="JQI15" s="511"/>
      <c r="JQJ15" s="511"/>
      <c r="JQK15" s="511"/>
      <c r="JQL15" s="511"/>
      <c r="JQM15" s="511"/>
      <c r="JQN15" s="511"/>
      <c r="JQO15" s="511"/>
      <c r="JQP15" s="511"/>
      <c r="JQQ15" s="511"/>
      <c r="JQR15" s="512"/>
      <c r="JQS15" s="510"/>
      <c r="JQT15" s="511"/>
      <c r="JQU15" s="511"/>
      <c r="JQV15" s="511"/>
      <c r="JQW15" s="511"/>
      <c r="JQX15" s="511"/>
      <c r="JQY15" s="511"/>
      <c r="JQZ15" s="511"/>
      <c r="JRA15" s="511"/>
      <c r="JRB15" s="511"/>
      <c r="JRC15" s="512"/>
      <c r="JRD15" s="510"/>
      <c r="JRE15" s="511"/>
      <c r="JRF15" s="511"/>
      <c r="JRG15" s="511"/>
      <c r="JRH15" s="511"/>
      <c r="JRI15" s="511"/>
      <c r="JRJ15" s="511"/>
      <c r="JRK15" s="511"/>
      <c r="JRL15" s="511"/>
      <c r="JRM15" s="511"/>
      <c r="JRN15" s="512"/>
      <c r="JRO15" s="510"/>
      <c r="JRP15" s="511"/>
      <c r="JRQ15" s="511"/>
      <c r="JRR15" s="511"/>
      <c r="JRS15" s="511"/>
      <c r="JRT15" s="511"/>
      <c r="JRU15" s="511"/>
      <c r="JRV15" s="511"/>
      <c r="JRW15" s="511"/>
      <c r="JRX15" s="511"/>
      <c r="JRY15" s="512"/>
      <c r="JRZ15" s="510"/>
      <c r="JSA15" s="511"/>
      <c r="JSB15" s="511"/>
      <c r="JSC15" s="511"/>
      <c r="JSD15" s="511"/>
      <c r="JSE15" s="511"/>
      <c r="JSF15" s="511"/>
      <c r="JSG15" s="511"/>
      <c r="JSH15" s="511"/>
      <c r="JSI15" s="511"/>
      <c r="JSJ15" s="512"/>
      <c r="JSK15" s="510"/>
      <c r="JSL15" s="511"/>
      <c r="JSM15" s="511"/>
      <c r="JSN15" s="511"/>
      <c r="JSO15" s="511"/>
      <c r="JSP15" s="511"/>
      <c r="JSQ15" s="511"/>
      <c r="JSR15" s="511"/>
      <c r="JSS15" s="511"/>
      <c r="JST15" s="511"/>
      <c r="JSU15" s="512"/>
      <c r="JSV15" s="510"/>
      <c r="JSW15" s="511"/>
      <c r="JSX15" s="511"/>
      <c r="JSY15" s="511"/>
      <c r="JSZ15" s="511"/>
      <c r="JTA15" s="511"/>
      <c r="JTB15" s="511"/>
      <c r="JTC15" s="511"/>
      <c r="JTD15" s="511"/>
      <c r="JTE15" s="511"/>
      <c r="JTF15" s="512"/>
      <c r="JTG15" s="510"/>
      <c r="JTH15" s="511"/>
      <c r="JTI15" s="511"/>
      <c r="JTJ15" s="511"/>
      <c r="JTK15" s="511"/>
      <c r="JTL15" s="511"/>
      <c r="JTM15" s="511"/>
      <c r="JTN15" s="511"/>
      <c r="JTO15" s="511"/>
      <c r="JTP15" s="511"/>
      <c r="JTQ15" s="512"/>
      <c r="JTR15" s="510"/>
      <c r="JTS15" s="511"/>
      <c r="JTT15" s="511"/>
      <c r="JTU15" s="511"/>
      <c r="JTV15" s="511"/>
      <c r="JTW15" s="511"/>
      <c r="JTX15" s="511"/>
      <c r="JTY15" s="511"/>
      <c r="JTZ15" s="511"/>
      <c r="JUA15" s="511"/>
      <c r="JUB15" s="512"/>
      <c r="JUC15" s="510"/>
      <c r="JUD15" s="511"/>
      <c r="JUE15" s="511"/>
      <c r="JUF15" s="511"/>
      <c r="JUG15" s="511"/>
      <c r="JUH15" s="511"/>
      <c r="JUI15" s="511"/>
      <c r="JUJ15" s="511"/>
      <c r="JUK15" s="511"/>
      <c r="JUL15" s="511"/>
      <c r="JUM15" s="512"/>
      <c r="JUN15" s="510"/>
      <c r="JUO15" s="511"/>
      <c r="JUP15" s="511"/>
      <c r="JUQ15" s="511"/>
      <c r="JUR15" s="511"/>
      <c r="JUS15" s="511"/>
      <c r="JUT15" s="511"/>
      <c r="JUU15" s="511"/>
      <c r="JUV15" s="511"/>
      <c r="JUW15" s="511"/>
      <c r="JUX15" s="512"/>
      <c r="JUY15" s="510"/>
      <c r="JUZ15" s="511"/>
      <c r="JVA15" s="511"/>
      <c r="JVB15" s="511"/>
      <c r="JVC15" s="511"/>
      <c r="JVD15" s="511"/>
      <c r="JVE15" s="511"/>
      <c r="JVF15" s="511"/>
      <c r="JVG15" s="511"/>
      <c r="JVH15" s="511"/>
      <c r="JVI15" s="512"/>
      <c r="JVJ15" s="510"/>
      <c r="JVK15" s="511"/>
      <c r="JVL15" s="511"/>
      <c r="JVM15" s="511"/>
      <c r="JVN15" s="511"/>
      <c r="JVO15" s="511"/>
      <c r="JVP15" s="511"/>
      <c r="JVQ15" s="511"/>
      <c r="JVR15" s="511"/>
      <c r="JVS15" s="511"/>
      <c r="JVT15" s="512"/>
      <c r="JVU15" s="510"/>
      <c r="JVV15" s="511"/>
      <c r="JVW15" s="511"/>
      <c r="JVX15" s="511"/>
      <c r="JVY15" s="511"/>
      <c r="JVZ15" s="511"/>
      <c r="JWA15" s="511"/>
      <c r="JWB15" s="511"/>
      <c r="JWC15" s="511"/>
      <c r="JWD15" s="511"/>
      <c r="JWE15" s="512"/>
      <c r="JWF15" s="510"/>
      <c r="JWG15" s="511"/>
      <c r="JWH15" s="511"/>
      <c r="JWI15" s="511"/>
      <c r="JWJ15" s="511"/>
      <c r="JWK15" s="511"/>
      <c r="JWL15" s="511"/>
      <c r="JWM15" s="511"/>
      <c r="JWN15" s="511"/>
      <c r="JWO15" s="511"/>
      <c r="JWP15" s="512"/>
      <c r="JWQ15" s="510"/>
      <c r="JWR15" s="511"/>
      <c r="JWS15" s="511"/>
      <c r="JWT15" s="511"/>
      <c r="JWU15" s="511"/>
      <c r="JWV15" s="511"/>
      <c r="JWW15" s="511"/>
      <c r="JWX15" s="511"/>
      <c r="JWY15" s="511"/>
      <c r="JWZ15" s="511"/>
      <c r="JXA15" s="512"/>
      <c r="JXB15" s="510"/>
      <c r="JXC15" s="511"/>
      <c r="JXD15" s="511"/>
      <c r="JXE15" s="511"/>
      <c r="JXF15" s="511"/>
      <c r="JXG15" s="511"/>
      <c r="JXH15" s="511"/>
      <c r="JXI15" s="511"/>
      <c r="JXJ15" s="511"/>
      <c r="JXK15" s="511"/>
      <c r="JXL15" s="512"/>
      <c r="JXM15" s="510"/>
      <c r="JXN15" s="511"/>
      <c r="JXO15" s="511"/>
      <c r="JXP15" s="511"/>
      <c r="JXQ15" s="511"/>
      <c r="JXR15" s="511"/>
      <c r="JXS15" s="511"/>
      <c r="JXT15" s="511"/>
      <c r="JXU15" s="511"/>
      <c r="JXV15" s="511"/>
      <c r="JXW15" s="512"/>
      <c r="JXX15" s="510"/>
      <c r="JXY15" s="511"/>
      <c r="JXZ15" s="511"/>
      <c r="JYA15" s="511"/>
      <c r="JYB15" s="511"/>
      <c r="JYC15" s="511"/>
      <c r="JYD15" s="511"/>
      <c r="JYE15" s="511"/>
      <c r="JYF15" s="511"/>
      <c r="JYG15" s="511"/>
      <c r="JYH15" s="512"/>
      <c r="JYI15" s="510"/>
      <c r="JYJ15" s="511"/>
      <c r="JYK15" s="511"/>
      <c r="JYL15" s="511"/>
      <c r="JYM15" s="511"/>
      <c r="JYN15" s="511"/>
      <c r="JYO15" s="511"/>
      <c r="JYP15" s="511"/>
      <c r="JYQ15" s="511"/>
      <c r="JYR15" s="511"/>
      <c r="JYS15" s="512"/>
      <c r="JYT15" s="510"/>
      <c r="JYU15" s="511"/>
      <c r="JYV15" s="511"/>
      <c r="JYW15" s="511"/>
      <c r="JYX15" s="511"/>
      <c r="JYY15" s="511"/>
      <c r="JYZ15" s="511"/>
      <c r="JZA15" s="511"/>
      <c r="JZB15" s="511"/>
      <c r="JZC15" s="511"/>
      <c r="JZD15" s="512"/>
      <c r="JZE15" s="510"/>
      <c r="JZF15" s="511"/>
      <c r="JZG15" s="511"/>
      <c r="JZH15" s="511"/>
      <c r="JZI15" s="511"/>
      <c r="JZJ15" s="511"/>
      <c r="JZK15" s="511"/>
      <c r="JZL15" s="511"/>
      <c r="JZM15" s="511"/>
      <c r="JZN15" s="511"/>
      <c r="JZO15" s="512"/>
      <c r="JZP15" s="510"/>
      <c r="JZQ15" s="511"/>
      <c r="JZR15" s="511"/>
      <c r="JZS15" s="511"/>
      <c r="JZT15" s="511"/>
      <c r="JZU15" s="511"/>
      <c r="JZV15" s="511"/>
      <c r="JZW15" s="511"/>
      <c r="JZX15" s="511"/>
      <c r="JZY15" s="511"/>
      <c r="JZZ15" s="512"/>
      <c r="KAA15" s="510"/>
      <c r="KAB15" s="511"/>
      <c r="KAC15" s="511"/>
      <c r="KAD15" s="511"/>
      <c r="KAE15" s="511"/>
      <c r="KAF15" s="511"/>
      <c r="KAG15" s="511"/>
      <c r="KAH15" s="511"/>
      <c r="KAI15" s="511"/>
      <c r="KAJ15" s="511"/>
      <c r="KAK15" s="512"/>
      <c r="KAL15" s="510"/>
      <c r="KAM15" s="511"/>
      <c r="KAN15" s="511"/>
      <c r="KAO15" s="511"/>
      <c r="KAP15" s="511"/>
      <c r="KAQ15" s="511"/>
      <c r="KAR15" s="511"/>
      <c r="KAS15" s="511"/>
      <c r="KAT15" s="511"/>
      <c r="KAU15" s="511"/>
      <c r="KAV15" s="512"/>
      <c r="KAW15" s="510"/>
      <c r="KAX15" s="511"/>
      <c r="KAY15" s="511"/>
      <c r="KAZ15" s="511"/>
      <c r="KBA15" s="511"/>
      <c r="KBB15" s="511"/>
      <c r="KBC15" s="511"/>
      <c r="KBD15" s="511"/>
      <c r="KBE15" s="511"/>
      <c r="KBF15" s="511"/>
      <c r="KBG15" s="512"/>
      <c r="KBH15" s="510"/>
      <c r="KBI15" s="511"/>
      <c r="KBJ15" s="511"/>
      <c r="KBK15" s="511"/>
      <c r="KBL15" s="511"/>
      <c r="KBM15" s="511"/>
      <c r="KBN15" s="511"/>
      <c r="KBO15" s="511"/>
      <c r="KBP15" s="511"/>
      <c r="KBQ15" s="511"/>
      <c r="KBR15" s="512"/>
      <c r="KBS15" s="510"/>
      <c r="KBT15" s="511"/>
      <c r="KBU15" s="511"/>
      <c r="KBV15" s="511"/>
      <c r="KBW15" s="511"/>
      <c r="KBX15" s="511"/>
      <c r="KBY15" s="511"/>
      <c r="KBZ15" s="511"/>
      <c r="KCA15" s="511"/>
      <c r="KCB15" s="511"/>
      <c r="KCC15" s="512"/>
      <c r="KCD15" s="510"/>
      <c r="KCE15" s="511"/>
      <c r="KCF15" s="511"/>
      <c r="KCG15" s="511"/>
      <c r="KCH15" s="511"/>
      <c r="KCI15" s="511"/>
      <c r="KCJ15" s="511"/>
      <c r="KCK15" s="511"/>
      <c r="KCL15" s="511"/>
      <c r="KCM15" s="511"/>
      <c r="KCN15" s="512"/>
      <c r="KCO15" s="510"/>
      <c r="KCP15" s="511"/>
      <c r="KCQ15" s="511"/>
      <c r="KCR15" s="511"/>
      <c r="KCS15" s="511"/>
      <c r="KCT15" s="511"/>
      <c r="KCU15" s="511"/>
      <c r="KCV15" s="511"/>
      <c r="KCW15" s="511"/>
      <c r="KCX15" s="511"/>
      <c r="KCY15" s="512"/>
      <c r="KCZ15" s="510"/>
      <c r="KDA15" s="511"/>
      <c r="KDB15" s="511"/>
      <c r="KDC15" s="511"/>
      <c r="KDD15" s="511"/>
      <c r="KDE15" s="511"/>
      <c r="KDF15" s="511"/>
      <c r="KDG15" s="511"/>
      <c r="KDH15" s="511"/>
      <c r="KDI15" s="511"/>
      <c r="KDJ15" s="512"/>
      <c r="KDK15" s="510"/>
      <c r="KDL15" s="511"/>
      <c r="KDM15" s="511"/>
      <c r="KDN15" s="511"/>
      <c r="KDO15" s="511"/>
      <c r="KDP15" s="511"/>
      <c r="KDQ15" s="511"/>
      <c r="KDR15" s="511"/>
      <c r="KDS15" s="511"/>
      <c r="KDT15" s="511"/>
      <c r="KDU15" s="512"/>
      <c r="KDV15" s="510"/>
      <c r="KDW15" s="511"/>
      <c r="KDX15" s="511"/>
      <c r="KDY15" s="511"/>
      <c r="KDZ15" s="511"/>
      <c r="KEA15" s="511"/>
      <c r="KEB15" s="511"/>
      <c r="KEC15" s="511"/>
      <c r="KED15" s="511"/>
      <c r="KEE15" s="511"/>
      <c r="KEF15" s="512"/>
      <c r="KEG15" s="510"/>
      <c r="KEH15" s="511"/>
      <c r="KEI15" s="511"/>
      <c r="KEJ15" s="511"/>
      <c r="KEK15" s="511"/>
      <c r="KEL15" s="511"/>
      <c r="KEM15" s="511"/>
      <c r="KEN15" s="511"/>
      <c r="KEO15" s="511"/>
      <c r="KEP15" s="511"/>
      <c r="KEQ15" s="512"/>
      <c r="KER15" s="510"/>
      <c r="KES15" s="511"/>
      <c r="KET15" s="511"/>
      <c r="KEU15" s="511"/>
      <c r="KEV15" s="511"/>
      <c r="KEW15" s="511"/>
      <c r="KEX15" s="511"/>
      <c r="KEY15" s="511"/>
      <c r="KEZ15" s="511"/>
      <c r="KFA15" s="511"/>
      <c r="KFB15" s="512"/>
      <c r="KFC15" s="510"/>
      <c r="KFD15" s="511"/>
      <c r="KFE15" s="511"/>
      <c r="KFF15" s="511"/>
      <c r="KFG15" s="511"/>
      <c r="KFH15" s="511"/>
      <c r="KFI15" s="511"/>
      <c r="KFJ15" s="511"/>
      <c r="KFK15" s="511"/>
      <c r="KFL15" s="511"/>
      <c r="KFM15" s="512"/>
      <c r="KFN15" s="510"/>
      <c r="KFO15" s="511"/>
      <c r="KFP15" s="511"/>
      <c r="KFQ15" s="511"/>
      <c r="KFR15" s="511"/>
      <c r="KFS15" s="511"/>
      <c r="KFT15" s="511"/>
      <c r="KFU15" s="511"/>
      <c r="KFV15" s="511"/>
      <c r="KFW15" s="511"/>
      <c r="KFX15" s="512"/>
      <c r="KFY15" s="510"/>
      <c r="KFZ15" s="511"/>
      <c r="KGA15" s="511"/>
      <c r="KGB15" s="511"/>
      <c r="KGC15" s="511"/>
      <c r="KGD15" s="511"/>
      <c r="KGE15" s="511"/>
      <c r="KGF15" s="511"/>
      <c r="KGG15" s="511"/>
      <c r="KGH15" s="511"/>
      <c r="KGI15" s="512"/>
      <c r="KGJ15" s="510"/>
      <c r="KGK15" s="511"/>
      <c r="KGL15" s="511"/>
      <c r="KGM15" s="511"/>
      <c r="KGN15" s="511"/>
      <c r="KGO15" s="511"/>
      <c r="KGP15" s="511"/>
      <c r="KGQ15" s="511"/>
      <c r="KGR15" s="511"/>
      <c r="KGS15" s="511"/>
      <c r="KGT15" s="512"/>
      <c r="KGU15" s="510"/>
      <c r="KGV15" s="511"/>
      <c r="KGW15" s="511"/>
      <c r="KGX15" s="511"/>
      <c r="KGY15" s="511"/>
      <c r="KGZ15" s="511"/>
      <c r="KHA15" s="511"/>
      <c r="KHB15" s="511"/>
      <c r="KHC15" s="511"/>
      <c r="KHD15" s="511"/>
      <c r="KHE15" s="512"/>
      <c r="KHF15" s="510"/>
      <c r="KHG15" s="511"/>
      <c r="KHH15" s="511"/>
      <c r="KHI15" s="511"/>
      <c r="KHJ15" s="511"/>
      <c r="KHK15" s="511"/>
      <c r="KHL15" s="511"/>
      <c r="KHM15" s="511"/>
      <c r="KHN15" s="511"/>
      <c r="KHO15" s="511"/>
      <c r="KHP15" s="512"/>
      <c r="KHQ15" s="510"/>
      <c r="KHR15" s="511"/>
      <c r="KHS15" s="511"/>
      <c r="KHT15" s="511"/>
      <c r="KHU15" s="511"/>
      <c r="KHV15" s="511"/>
      <c r="KHW15" s="511"/>
      <c r="KHX15" s="511"/>
      <c r="KHY15" s="511"/>
      <c r="KHZ15" s="511"/>
      <c r="KIA15" s="512"/>
      <c r="KIB15" s="510"/>
      <c r="KIC15" s="511"/>
      <c r="KID15" s="511"/>
      <c r="KIE15" s="511"/>
      <c r="KIF15" s="511"/>
      <c r="KIG15" s="511"/>
      <c r="KIH15" s="511"/>
      <c r="KII15" s="511"/>
      <c r="KIJ15" s="511"/>
      <c r="KIK15" s="511"/>
      <c r="KIL15" s="512"/>
      <c r="KIM15" s="510"/>
      <c r="KIN15" s="511"/>
      <c r="KIO15" s="511"/>
      <c r="KIP15" s="511"/>
      <c r="KIQ15" s="511"/>
      <c r="KIR15" s="511"/>
      <c r="KIS15" s="511"/>
      <c r="KIT15" s="511"/>
      <c r="KIU15" s="511"/>
      <c r="KIV15" s="511"/>
      <c r="KIW15" s="512"/>
      <c r="KIX15" s="510"/>
      <c r="KIY15" s="511"/>
      <c r="KIZ15" s="511"/>
      <c r="KJA15" s="511"/>
      <c r="KJB15" s="511"/>
      <c r="KJC15" s="511"/>
      <c r="KJD15" s="511"/>
      <c r="KJE15" s="511"/>
      <c r="KJF15" s="511"/>
      <c r="KJG15" s="511"/>
      <c r="KJH15" s="512"/>
      <c r="KJI15" s="510"/>
      <c r="KJJ15" s="511"/>
      <c r="KJK15" s="511"/>
      <c r="KJL15" s="511"/>
      <c r="KJM15" s="511"/>
      <c r="KJN15" s="511"/>
      <c r="KJO15" s="511"/>
      <c r="KJP15" s="511"/>
      <c r="KJQ15" s="511"/>
      <c r="KJR15" s="511"/>
      <c r="KJS15" s="512"/>
      <c r="KJT15" s="510"/>
      <c r="KJU15" s="511"/>
      <c r="KJV15" s="511"/>
      <c r="KJW15" s="511"/>
      <c r="KJX15" s="511"/>
      <c r="KJY15" s="511"/>
      <c r="KJZ15" s="511"/>
      <c r="KKA15" s="511"/>
      <c r="KKB15" s="511"/>
      <c r="KKC15" s="511"/>
      <c r="KKD15" s="512"/>
      <c r="KKE15" s="510"/>
      <c r="KKF15" s="511"/>
      <c r="KKG15" s="511"/>
      <c r="KKH15" s="511"/>
      <c r="KKI15" s="511"/>
      <c r="KKJ15" s="511"/>
      <c r="KKK15" s="511"/>
      <c r="KKL15" s="511"/>
      <c r="KKM15" s="511"/>
      <c r="KKN15" s="511"/>
      <c r="KKO15" s="512"/>
      <c r="KKP15" s="510"/>
      <c r="KKQ15" s="511"/>
      <c r="KKR15" s="511"/>
      <c r="KKS15" s="511"/>
      <c r="KKT15" s="511"/>
      <c r="KKU15" s="511"/>
      <c r="KKV15" s="511"/>
      <c r="KKW15" s="511"/>
      <c r="KKX15" s="511"/>
      <c r="KKY15" s="511"/>
      <c r="KKZ15" s="512"/>
      <c r="KLA15" s="510"/>
      <c r="KLB15" s="511"/>
      <c r="KLC15" s="511"/>
      <c r="KLD15" s="511"/>
      <c r="KLE15" s="511"/>
      <c r="KLF15" s="511"/>
      <c r="KLG15" s="511"/>
      <c r="KLH15" s="511"/>
      <c r="KLI15" s="511"/>
      <c r="KLJ15" s="511"/>
      <c r="KLK15" s="512"/>
      <c r="KLL15" s="510"/>
      <c r="KLM15" s="511"/>
      <c r="KLN15" s="511"/>
      <c r="KLO15" s="511"/>
      <c r="KLP15" s="511"/>
      <c r="KLQ15" s="511"/>
      <c r="KLR15" s="511"/>
      <c r="KLS15" s="511"/>
      <c r="KLT15" s="511"/>
      <c r="KLU15" s="511"/>
      <c r="KLV15" s="512"/>
      <c r="KLW15" s="510"/>
      <c r="KLX15" s="511"/>
      <c r="KLY15" s="511"/>
      <c r="KLZ15" s="511"/>
      <c r="KMA15" s="511"/>
      <c r="KMB15" s="511"/>
      <c r="KMC15" s="511"/>
      <c r="KMD15" s="511"/>
      <c r="KME15" s="511"/>
      <c r="KMF15" s="511"/>
      <c r="KMG15" s="512"/>
      <c r="KMH15" s="510"/>
      <c r="KMI15" s="511"/>
      <c r="KMJ15" s="511"/>
      <c r="KMK15" s="511"/>
      <c r="KML15" s="511"/>
      <c r="KMM15" s="511"/>
      <c r="KMN15" s="511"/>
      <c r="KMO15" s="511"/>
      <c r="KMP15" s="511"/>
      <c r="KMQ15" s="511"/>
      <c r="KMR15" s="512"/>
      <c r="KMS15" s="510"/>
      <c r="KMT15" s="511"/>
      <c r="KMU15" s="511"/>
      <c r="KMV15" s="511"/>
      <c r="KMW15" s="511"/>
      <c r="KMX15" s="511"/>
      <c r="KMY15" s="511"/>
      <c r="KMZ15" s="511"/>
      <c r="KNA15" s="511"/>
      <c r="KNB15" s="511"/>
      <c r="KNC15" s="512"/>
      <c r="KND15" s="510"/>
      <c r="KNE15" s="511"/>
      <c r="KNF15" s="511"/>
      <c r="KNG15" s="511"/>
      <c r="KNH15" s="511"/>
      <c r="KNI15" s="511"/>
      <c r="KNJ15" s="511"/>
      <c r="KNK15" s="511"/>
      <c r="KNL15" s="511"/>
      <c r="KNM15" s="511"/>
      <c r="KNN15" s="512"/>
      <c r="KNO15" s="510"/>
      <c r="KNP15" s="511"/>
      <c r="KNQ15" s="511"/>
      <c r="KNR15" s="511"/>
      <c r="KNS15" s="511"/>
      <c r="KNT15" s="511"/>
      <c r="KNU15" s="511"/>
      <c r="KNV15" s="511"/>
      <c r="KNW15" s="511"/>
      <c r="KNX15" s="511"/>
      <c r="KNY15" s="512"/>
      <c r="KNZ15" s="510"/>
      <c r="KOA15" s="511"/>
      <c r="KOB15" s="511"/>
      <c r="KOC15" s="511"/>
      <c r="KOD15" s="511"/>
      <c r="KOE15" s="511"/>
      <c r="KOF15" s="511"/>
      <c r="KOG15" s="511"/>
      <c r="KOH15" s="511"/>
      <c r="KOI15" s="511"/>
      <c r="KOJ15" s="512"/>
      <c r="KOK15" s="510"/>
      <c r="KOL15" s="511"/>
      <c r="KOM15" s="511"/>
      <c r="KON15" s="511"/>
      <c r="KOO15" s="511"/>
      <c r="KOP15" s="511"/>
      <c r="KOQ15" s="511"/>
      <c r="KOR15" s="511"/>
      <c r="KOS15" s="511"/>
      <c r="KOT15" s="511"/>
      <c r="KOU15" s="512"/>
      <c r="KOV15" s="510"/>
      <c r="KOW15" s="511"/>
      <c r="KOX15" s="511"/>
      <c r="KOY15" s="511"/>
      <c r="KOZ15" s="511"/>
      <c r="KPA15" s="511"/>
      <c r="KPB15" s="511"/>
      <c r="KPC15" s="511"/>
      <c r="KPD15" s="511"/>
      <c r="KPE15" s="511"/>
      <c r="KPF15" s="512"/>
      <c r="KPG15" s="510"/>
      <c r="KPH15" s="511"/>
      <c r="KPI15" s="511"/>
      <c r="KPJ15" s="511"/>
      <c r="KPK15" s="511"/>
      <c r="KPL15" s="511"/>
      <c r="KPM15" s="511"/>
      <c r="KPN15" s="511"/>
      <c r="KPO15" s="511"/>
      <c r="KPP15" s="511"/>
      <c r="KPQ15" s="512"/>
      <c r="KPR15" s="510"/>
      <c r="KPS15" s="511"/>
      <c r="KPT15" s="511"/>
      <c r="KPU15" s="511"/>
      <c r="KPV15" s="511"/>
      <c r="KPW15" s="511"/>
      <c r="KPX15" s="511"/>
      <c r="KPY15" s="511"/>
      <c r="KPZ15" s="511"/>
      <c r="KQA15" s="511"/>
      <c r="KQB15" s="512"/>
      <c r="KQC15" s="510"/>
      <c r="KQD15" s="511"/>
      <c r="KQE15" s="511"/>
      <c r="KQF15" s="511"/>
      <c r="KQG15" s="511"/>
      <c r="KQH15" s="511"/>
      <c r="KQI15" s="511"/>
      <c r="KQJ15" s="511"/>
      <c r="KQK15" s="511"/>
      <c r="KQL15" s="511"/>
      <c r="KQM15" s="512"/>
      <c r="KQN15" s="510"/>
      <c r="KQO15" s="511"/>
      <c r="KQP15" s="511"/>
      <c r="KQQ15" s="511"/>
      <c r="KQR15" s="511"/>
      <c r="KQS15" s="511"/>
      <c r="KQT15" s="511"/>
      <c r="KQU15" s="511"/>
      <c r="KQV15" s="511"/>
      <c r="KQW15" s="511"/>
      <c r="KQX15" s="512"/>
      <c r="KQY15" s="510"/>
      <c r="KQZ15" s="511"/>
      <c r="KRA15" s="511"/>
      <c r="KRB15" s="511"/>
      <c r="KRC15" s="511"/>
      <c r="KRD15" s="511"/>
      <c r="KRE15" s="511"/>
      <c r="KRF15" s="511"/>
      <c r="KRG15" s="511"/>
      <c r="KRH15" s="511"/>
      <c r="KRI15" s="512"/>
      <c r="KRJ15" s="510"/>
      <c r="KRK15" s="511"/>
      <c r="KRL15" s="511"/>
      <c r="KRM15" s="511"/>
      <c r="KRN15" s="511"/>
      <c r="KRO15" s="511"/>
      <c r="KRP15" s="511"/>
      <c r="KRQ15" s="511"/>
      <c r="KRR15" s="511"/>
      <c r="KRS15" s="511"/>
      <c r="KRT15" s="512"/>
      <c r="KRU15" s="510"/>
      <c r="KRV15" s="511"/>
      <c r="KRW15" s="511"/>
      <c r="KRX15" s="511"/>
      <c r="KRY15" s="511"/>
      <c r="KRZ15" s="511"/>
      <c r="KSA15" s="511"/>
      <c r="KSB15" s="511"/>
      <c r="KSC15" s="511"/>
      <c r="KSD15" s="511"/>
      <c r="KSE15" s="512"/>
      <c r="KSF15" s="510"/>
      <c r="KSG15" s="511"/>
      <c r="KSH15" s="511"/>
      <c r="KSI15" s="511"/>
      <c r="KSJ15" s="511"/>
      <c r="KSK15" s="511"/>
      <c r="KSL15" s="511"/>
      <c r="KSM15" s="511"/>
      <c r="KSN15" s="511"/>
      <c r="KSO15" s="511"/>
      <c r="KSP15" s="512"/>
      <c r="KSQ15" s="510"/>
      <c r="KSR15" s="511"/>
      <c r="KSS15" s="511"/>
      <c r="KST15" s="511"/>
      <c r="KSU15" s="511"/>
      <c r="KSV15" s="511"/>
      <c r="KSW15" s="511"/>
      <c r="KSX15" s="511"/>
      <c r="KSY15" s="511"/>
      <c r="KSZ15" s="511"/>
      <c r="KTA15" s="512"/>
      <c r="KTB15" s="510"/>
      <c r="KTC15" s="511"/>
      <c r="KTD15" s="511"/>
      <c r="KTE15" s="511"/>
      <c r="KTF15" s="511"/>
      <c r="KTG15" s="511"/>
      <c r="KTH15" s="511"/>
      <c r="KTI15" s="511"/>
      <c r="KTJ15" s="511"/>
      <c r="KTK15" s="511"/>
      <c r="KTL15" s="512"/>
      <c r="KTM15" s="510"/>
      <c r="KTN15" s="511"/>
      <c r="KTO15" s="511"/>
      <c r="KTP15" s="511"/>
      <c r="KTQ15" s="511"/>
      <c r="KTR15" s="511"/>
      <c r="KTS15" s="511"/>
      <c r="KTT15" s="511"/>
      <c r="KTU15" s="511"/>
      <c r="KTV15" s="511"/>
      <c r="KTW15" s="512"/>
      <c r="KTX15" s="510"/>
      <c r="KTY15" s="511"/>
      <c r="KTZ15" s="511"/>
      <c r="KUA15" s="511"/>
      <c r="KUB15" s="511"/>
      <c r="KUC15" s="511"/>
      <c r="KUD15" s="511"/>
      <c r="KUE15" s="511"/>
      <c r="KUF15" s="511"/>
      <c r="KUG15" s="511"/>
      <c r="KUH15" s="512"/>
      <c r="KUI15" s="510"/>
      <c r="KUJ15" s="511"/>
      <c r="KUK15" s="511"/>
      <c r="KUL15" s="511"/>
      <c r="KUM15" s="511"/>
      <c r="KUN15" s="511"/>
      <c r="KUO15" s="511"/>
      <c r="KUP15" s="511"/>
      <c r="KUQ15" s="511"/>
      <c r="KUR15" s="511"/>
      <c r="KUS15" s="512"/>
      <c r="KUT15" s="510"/>
      <c r="KUU15" s="511"/>
      <c r="KUV15" s="511"/>
      <c r="KUW15" s="511"/>
      <c r="KUX15" s="511"/>
      <c r="KUY15" s="511"/>
      <c r="KUZ15" s="511"/>
      <c r="KVA15" s="511"/>
      <c r="KVB15" s="511"/>
      <c r="KVC15" s="511"/>
      <c r="KVD15" s="512"/>
      <c r="KVE15" s="510"/>
      <c r="KVF15" s="511"/>
      <c r="KVG15" s="511"/>
      <c r="KVH15" s="511"/>
      <c r="KVI15" s="511"/>
      <c r="KVJ15" s="511"/>
      <c r="KVK15" s="511"/>
      <c r="KVL15" s="511"/>
      <c r="KVM15" s="511"/>
      <c r="KVN15" s="511"/>
      <c r="KVO15" s="512"/>
      <c r="KVP15" s="510"/>
      <c r="KVQ15" s="511"/>
      <c r="KVR15" s="511"/>
      <c r="KVS15" s="511"/>
      <c r="KVT15" s="511"/>
      <c r="KVU15" s="511"/>
      <c r="KVV15" s="511"/>
      <c r="KVW15" s="511"/>
      <c r="KVX15" s="511"/>
      <c r="KVY15" s="511"/>
      <c r="KVZ15" s="512"/>
      <c r="KWA15" s="510"/>
      <c r="KWB15" s="511"/>
      <c r="KWC15" s="511"/>
      <c r="KWD15" s="511"/>
      <c r="KWE15" s="511"/>
      <c r="KWF15" s="511"/>
      <c r="KWG15" s="511"/>
      <c r="KWH15" s="511"/>
      <c r="KWI15" s="511"/>
      <c r="KWJ15" s="511"/>
      <c r="KWK15" s="512"/>
      <c r="KWL15" s="510"/>
      <c r="KWM15" s="511"/>
      <c r="KWN15" s="511"/>
      <c r="KWO15" s="511"/>
      <c r="KWP15" s="511"/>
      <c r="KWQ15" s="511"/>
      <c r="KWR15" s="511"/>
      <c r="KWS15" s="511"/>
      <c r="KWT15" s="511"/>
      <c r="KWU15" s="511"/>
      <c r="KWV15" s="512"/>
      <c r="KWW15" s="510"/>
      <c r="KWX15" s="511"/>
      <c r="KWY15" s="511"/>
      <c r="KWZ15" s="511"/>
      <c r="KXA15" s="511"/>
      <c r="KXB15" s="511"/>
      <c r="KXC15" s="511"/>
      <c r="KXD15" s="511"/>
      <c r="KXE15" s="511"/>
      <c r="KXF15" s="511"/>
      <c r="KXG15" s="512"/>
      <c r="KXH15" s="510"/>
      <c r="KXI15" s="511"/>
      <c r="KXJ15" s="511"/>
      <c r="KXK15" s="511"/>
      <c r="KXL15" s="511"/>
      <c r="KXM15" s="511"/>
      <c r="KXN15" s="511"/>
      <c r="KXO15" s="511"/>
      <c r="KXP15" s="511"/>
      <c r="KXQ15" s="511"/>
      <c r="KXR15" s="512"/>
      <c r="KXS15" s="510"/>
      <c r="KXT15" s="511"/>
      <c r="KXU15" s="511"/>
      <c r="KXV15" s="511"/>
      <c r="KXW15" s="511"/>
      <c r="KXX15" s="511"/>
      <c r="KXY15" s="511"/>
      <c r="KXZ15" s="511"/>
      <c r="KYA15" s="511"/>
      <c r="KYB15" s="511"/>
      <c r="KYC15" s="512"/>
      <c r="KYD15" s="510"/>
      <c r="KYE15" s="511"/>
      <c r="KYF15" s="511"/>
      <c r="KYG15" s="511"/>
      <c r="KYH15" s="511"/>
      <c r="KYI15" s="511"/>
      <c r="KYJ15" s="511"/>
      <c r="KYK15" s="511"/>
      <c r="KYL15" s="511"/>
      <c r="KYM15" s="511"/>
      <c r="KYN15" s="512"/>
      <c r="KYO15" s="510"/>
      <c r="KYP15" s="511"/>
      <c r="KYQ15" s="511"/>
      <c r="KYR15" s="511"/>
      <c r="KYS15" s="511"/>
      <c r="KYT15" s="511"/>
      <c r="KYU15" s="511"/>
      <c r="KYV15" s="511"/>
      <c r="KYW15" s="511"/>
      <c r="KYX15" s="511"/>
      <c r="KYY15" s="512"/>
      <c r="KYZ15" s="510"/>
      <c r="KZA15" s="511"/>
      <c r="KZB15" s="511"/>
      <c r="KZC15" s="511"/>
      <c r="KZD15" s="511"/>
      <c r="KZE15" s="511"/>
      <c r="KZF15" s="511"/>
      <c r="KZG15" s="511"/>
      <c r="KZH15" s="511"/>
      <c r="KZI15" s="511"/>
      <c r="KZJ15" s="512"/>
      <c r="KZK15" s="510"/>
      <c r="KZL15" s="511"/>
      <c r="KZM15" s="511"/>
      <c r="KZN15" s="511"/>
      <c r="KZO15" s="511"/>
      <c r="KZP15" s="511"/>
      <c r="KZQ15" s="511"/>
      <c r="KZR15" s="511"/>
      <c r="KZS15" s="511"/>
      <c r="KZT15" s="511"/>
      <c r="KZU15" s="512"/>
      <c r="KZV15" s="510"/>
      <c r="KZW15" s="511"/>
      <c r="KZX15" s="511"/>
      <c r="KZY15" s="511"/>
      <c r="KZZ15" s="511"/>
      <c r="LAA15" s="511"/>
      <c r="LAB15" s="511"/>
      <c r="LAC15" s="511"/>
      <c r="LAD15" s="511"/>
      <c r="LAE15" s="511"/>
      <c r="LAF15" s="512"/>
      <c r="LAG15" s="510"/>
      <c r="LAH15" s="511"/>
      <c r="LAI15" s="511"/>
      <c r="LAJ15" s="511"/>
      <c r="LAK15" s="511"/>
      <c r="LAL15" s="511"/>
      <c r="LAM15" s="511"/>
      <c r="LAN15" s="511"/>
      <c r="LAO15" s="511"/>
      <c r="LAP15" s="511"/>
      <c r="LAQ15" s="512"/>
      <c r="LAR15" s="510"/>
      <c r="LAS15" s="511"/>
      <c r="LAT15" s="511"/>
      <c r="LAU15" s="511"/>
      <c r="LAV15" s="511"/>
      <c r="LAW15" s="511"/>
      <c r="LAX15" s="511"/>
      <c r="LAY15" s="511"/>
      <c r="LAZ15" s="511"/>
      <c r="LBA15" s="511"/>
      <c r="LBB15" s="512"/>
      <c r="LBC15" s="510"/>
      <c r="LBD15" s="511"/>
      <c r="LBE15" s="511"/>
      <c r="LBF15" s="511"/>
      <c r="LBG15" s="511"/>
      <c r="LBH15" s="511"/>
      <c r="LBI15" s="511"/>
      <c r="LBJ15" s="511"/>
      <c r="LBK15" s="511"/>
      <c r="LBL15" s="511"/>
      <c r="LBM15" s="512"/>
      <c r="LBN15" s="510"/>
      <c r="LBO15" s="511"/>
      <c r="LBP15" s="511"/>
      <c r="LBQ15" s="511"/>
      <c r="LBR15" s="511"/>
      <c r="LBS15" s="511"/>
      <c r="LBT15" s="511"/>
      <c r="LBU15" s="511"/>
      <c r="LBV15" s="511"/>
      <c r="LBW15" s="511"/>
      <c r="LBX15" s="512"/>
      <c r="LBY15" s="510"/>
      <c r="LBZ15" s="511"/>
      <c r="LCA15" s="511"/>
      <c r="LCB15" s="511"/>
      <c r="LCC15" s="511"/>
      <c r="LCD15" s="511"/>
      <c r="LCE15" s="511"/>
      <c r="LCF15" s="511"/>
      <c r="LCG15" s="511"/>
      <c r="LCH15" s="511"/>
      <c r="LCI15" s="512"/>
      <c r="LCJ15" s="510"/>
      <c r="LCK15" s="511"/>
      <c r="LCL15" s="511"/>
      <c r="LCM15" s="511"/>
      <c r="LCN15" s="511"/>
      <c r="LCO15" s="511"/>
      <c r="LCP15" s="511"/>
      <c r="LCQ15" s="511"/>
      <c r="LCR15" s="511"/>
      <c r="LCS15" s="511"/>
      <c r="LCT15" s="512"/>
      <c r="LCU15" s="510"/>
      <c r="LCV15" s="511"/>
      <c r="LCW15" s="511"/>
      <c r="LCX15" s="511"/>
      <c r="LCY15" s="511"/>
      <c r="LCZ15" s="511"/>
      <c r="LDA15" s="511"/>
      <c r="LDB15" s="511"/>
      <c r="LDC15" s="511"/>
      <c r="LDD15" s="511"/>
      <c r="LDE15" s="512"/>
      <c r="LDF15" s="510"/>
      <c r="LDG15" s="511"/>
      <c r="LDH15" s="511"/>
      <c r="LDI15" s="511"/>
      <c r="LDJ15" s="511"/>
      <c r="LDK15" s="511"/>
      <c r="LDL15" s="511"/>
      <c r="LDM15" s="511"/>
      <c r="LDN15" s="511"/>
      <c r="LDO15" s="511"/>
      <c r="LDP15" s="512"/>
      <c r="LDQ15" s="510"/>
      <c r="LDR15" s="511"/>
      <c r="LDS15" s="511"/>
      <c r="LDT15" s="511"/>
      <c r="LDU15" s="511"/>
      <c r="LDV15" s="511"/>
      <c r="LDW15" s="511"/>
      <c r="LDX15" s="511"/>
      <c r="LDY15" s="511"/>
      <c r="LDZ15" s="511"/>
      <c r="LEA15" s="512"/>
      <c r="LEB15" s="510"/>
      <c r="LEC15" s="511"/>
      <c r="LED15" s="511"/>
      <c r="LEE15" s="511"/>
      <c r="LEF15" s="511"/>
      <c r="LEG15" s="511"/>
      <c r="LEH15" s="511"/>
      <c r="LEI15" s="511"/>
      <c r="LEJ15" s="511"/>
      <c r="LEK15" s="511"/>
      <c r="LEL15" s="512"/>
      <c r="LEM15" s="510"/>
      <c r="LEN15" s="511"/>
      <c r="LEO15" s="511"/>
      <c r="LEP15" s="511"/>
      <c r="LEQ15" s="511"/>
      <c r="LER15" s="511"/>
      <c r="LES15" s="511"/>
      <c r="LET15" s="511"/>
      <c r="LEU15" s="511"/>
      <c r="LEV15" s="511"/>
      <c r="LEW15" s="512"/>
      <c r="LEX15" s="510"/>
      <c r="LEY15" s="511"/>
      <c r="LEZ15" s="511"/>
      <c r="LFA15" s="511"/>
      <c r="LFB15" s="511"/>
      <c r="LFC15" s="511"/>
      <c r="LFD15" s="511"/>
      <c r="LFE15" s="511"/>
      <c r="LFF15" s="511"/>
      <c r="LFG15" s="511"/>
      <c r="LFH15" s="512"/>
      <c r="LFI15" s="510"/>
      <c r="LFJ15" s="511"/>
      <c r="LFK15" s="511"/>
      <c r="LFL15" s="511"/>
      <c r="LFM15" s="511"/>
      <c r="LFN15" s="511"/>
      <c r="LFO15" s="511"/>
      <c r="LFP15" s="511"/>
      <c r="LFQ15" s="511"/>
      <c r="LFR15" s="511"/>
      <c r="LFS15" s="512"/>
      <c r="LFT15" s="510"/>
      <c r="LFU15" s="511"/>
      <c r="LFV15" s="511"/>
      <c r="LFW15" s="511"/>
      <c r="LFX15" s="511"/>
      <c r="LFY15" s="511"/>
      <c r="LFZ15" s="511"/>
      <c r="LGA15" s="511"/>
      <c r="LGB15" s="511"/>
      <c r="LGC15" s="511"/>
      <c r="LGD15" s="512"/>
      <c r="LGE15" s="510"/>
      <c r="LGF15" s="511"/>
      <c r="LGG15" s="511"/>
      <c r="LGH15" s="511"/>
      <c r="LGI15" s="511"/>
      <c r="LGJ15" s="511"/>
      <c r="LGK15" s="511"/>
      <c r="LGL15" s="511"/>
      <c r="LGM15" s="511"/>
      <c r="LGN15" s="511"/>
      <c r="LGO15" s="512"/>
      <c r="LGP15" s="510"/>
      <c r="LGQ15" s="511"/>
      <c r="LGR15" s="511"/>
      <c r="LGS15" s="511"/>
      <c r="LGT15" s="511"/>
      <c r="LGU15" s="511"/>
      <c r="LGV15" s="511"/>
      <c r="LGW15" s="511"/>
      <c r="LGX15" s="511"/>
      <c r="LGY15" s="511"/>
      <c r="LGZ15" s="512"/>
      <c r="LHA15" s="510"/>
      <c r="LHB15" s="511"/>
      <c r="LHC15" s="511"/>
      <c r="LHD15" s="511"/>
      <c r="LHE15" s="511"/>
      <c r="LHF15" s="511"/>
      <c r="LHG15" s="511"/>
      <c r="LHH15" s="511"/>
      <c r="LHI15" s="511"/>
      <c r="LHJ15" s="511"/>
      <c r="LHK15" s="512"/>
      <c r="LHL15" s="510"/>
      <c r="LHM15" s="511"/>
      <c r="LHN15" s="511"/>
      <c r="LHO15" s="511"/>
      <c r="LHP15" s="511"/>
      <c r="LHQ15" s="511"/>
      <c r="LHR15" s="511"/>
      <c r="LHS15" s="511"/>
      <c r="LHT15" s="511"/>
      <c r="LHU15" s="511"/>
      <c r="LHV15" s="512"/>
      <c r="LHW15" s="510"/>
      <c r="LHX15" s="511"/>
      <c r="LHY15" s="511"/>
      <c r="LHZ15" s="511"/>
      <c r="LIA15" s="511"/>
      <c r="LIB15" s="511"/>
      <c r="LIC15" s="511"/>
      <c r="LID15" s="511"/>
      <c r="LIE15" s="511"/>
      <c r="LIF15" s="511"/>
      <c r="LIG15" s="512"/>
      <c r="LIH15" s="510"/>
      <c r="LII15" s="511"/>
      <c r="LIJ15" s="511"/>
      <c r="LIK15" s="511"/>
      <c r="LIL15" s="511"/>
      <c r="LIM15" s="511"/>
      <c r="LIN15" s="511"/>
      <c r="LIO15" s="511"/>
      <c r="LIP15" s="511"/>
      <c r="LIQ15" s="511"/>
      <c r="LIR15" s="512"/>
      <c r="LIS15" s="510"/>
      <c r="LIT15" s="511"/>
      <c r="LIU15" s="511"/>
      <c r="LIV15" s="511"/>
      <c r="LIW15" s="511"/>
      <c r="LIX15" s="511"/>
      <c r="LIY15" s="511"/>
      <c r="LIZ15" s="511"/>
      <c r="LJA15" s="511"/>
      <c r="LJB15" s="511"/>
      <c r="LJC15" s="512"/>
      <c r="LJD15" s="510"/>
      <c r="LJE15" s="511"/>
      <c r="LJF15" s="511"/>
      <c r="LJG15" s="511"/>
      <c r="LJH15" s="511"/>
      <c r="LJI15" s="511"/>
      <c r="LJJ15" s="511"/>
      <c r="LJK15" s="511"/>
      <c r="LJL15" s="511"/>
      <c r="LJM15" s="511"/>
      <c r="LJN15" s="512"/>
      <c r="LJO15" s="510"/>
      <c r="LJP15" s="511"/>
      <c r="LJQ15" s="511"/>
      <c r="LJR15" s="511"/>
      <c r="LJS15" s="511"/>
      <c r="LJT15" s="511"/>
      <c r="LJU15" s="511"/>
      <c r="LJV15" s="511"/>
      <c r="LJW15" s="511"/>
      <c r="LJX15" s="511"/>
      <c r="LJY15" s="512"/>
      <c r="LJZ15" s="510"/>
      <c r="LKA15" s="511"/>
      <c r="LKB15" s="511"/>
      <c r="LKC15" s="511"/>
      <c r="LKD15" s="511"/>
      <c r="LKE15" s="511"/>
      <c r="LKF15" s="511"/>
      <c r="LKG15" s="511"/>
      <c r="LKH15" s="511"/>
      <c r="LKI15" s="511"/>
      <c r="LKJ15" s="512"/>
      <c r="LKK15" s="510"/>
      <c r="LKL15" s="511"/>
      <c r="LKM15" s="511"/>
      <c r="LKN15" s="511"/>
      <c r="LKO15" s="511"/>
      <c r="LKP15" s="511"/>
      <c r="LKQ15" s="511"/>
      <c r="LKR15" s="511"/>
      <c r="LKS15" s="511"/>
      <c r="LKT15" s="511"/>
      <c r="LKU15" s="512"/>
      <c r="LKV15" s="510"/>
      <c r="LKW15" s="511"/>
      <c r="LKX15" s="511"/>
      <c r="LKY15" s="511"/>
      <c r="LKZ15" s="511"/>
      <c r="LLA15" s="511"/>
      <c r="LLB15" s="511"/>
      <c r="LLC15" s="511"/>
      <c r="LLD15" s="511"/>
      <c r="LLE15" s="511"/>
      <c r="LLF15" s="512"/>
      <c r="LLG15" s="510"/>
      <c r="LLH15" s="511"/>
      <c r="LLI15" s="511"/>
      <c r="LLJ15" s="511"/>
      <c r="LLK15" s="511"/>
      <c r="LLL15" s="511"/>
      <c r="LLM15" s="511"/>
      <c r="LLN15" s="511"/>
      <c r="LLO15" s="511"/>
      <c r="LLP15" s="511"/>
      <c r="LLQ15" s="512"/>
      <c r="LLR15" s="510"/>
      <c r="LLS15" s="511"/>
      <c r="LLT15" s="511"/>
      <c r="LLU15" s="511"/>
      <c r="LLV15" s="511"/>
      <c r="LLW15" s="511"/>
      <c r="LLX15" s="511"/>
      <c r="LLY15" s="511"/>
      <c r="LLZ15" s="511"/>
      <c r="LMA15" s="511"/>
      <c r="LMB15" s="512"/>
      <c r="LMC15" s="510"/>
      <c r="LMD15" s="511"/>
      <c r="LME15" s="511"/>
      <c r="LMF15" s="511"/>
      <c r="LMG15" s="511"/>
      <c r="LMH15" s="511"/>
      <c r="LMI15" s="511"/>
      <c r="LMJ15" s="511"/>
      <c r="LMK15" s="511"/>
      <c r="LML15" s="511"/>
      <c r="LMM15" s="512"/>
      <c r="LMN15" s="510"/>
      <c r="LMO15" s="511"/>
      <c r="LMP15" s="511"/>
      <c r="LMQ15" s="511"/>
      <c r="LMR15" s="511"/>
      <c r="LMS15" s="511"/>
      <c r="LMT15" s="511"/>
      <c r="LMU15" s="511"/>
      <c r="LMV15" s="511"/>
      <c r="LMW15" s="511"/>
      <c r="LMX15" s="512"/>
      <c r="LMY15" s="510"/>
      <c r="LMZ15" s="511"/>
      <c r="LNA15" s="511"/>
      <c r="LNB15" s="511"/>
      <c r="LNC15" s="511"/>
      <c r="LND15" s="511"/>
      <c r="LNE15" s="511"/>
      <c r="LNF15" s="511"/>
      <c r="LNG15" s="511"/>
      <c r="LNH15" s="511"/>
      <c r="LNI15" s="512"/>
      <c r="LNJ15" s="510"/>
      <c r="LNK15" s="511"/>
      <c r="LNL15" s="511"/>
      <c r="LNM15" s="511"/>
      <c r="LNN15" s="511"/>
      <c r="LNO15" s="511"/>
      <c r="LNP15" s="511"/>
      <c r="LNQ15" s="511"/>
      <c r="LNR15" s="511"/>
      <c r="LNS15" s="511"/>
      <c r="LNT15" s="512"/>
      <c r="LNU15" s="510"/>
      <c r="LNV15" s="511"/>
      <c r="LNW15" s="511"/>
      <c r="LNX15" s="511"/>
      <c r="LNY15" s="511"/>
      <c r="LNZ15" s="511"/>
      <c r="LOA15" s="511"/>
      <c r="LOB15" s="511"/>
      <c r="LOC15" s="511"/>
      <c r="LOD15" s="511"/>
      <c r="LOE15" s="512"/>
      <c r="LOF15" s="510"/>
      <c r="LOG15" s="511"/>
      <c r="LOH15" s="511"/>
      <c r="LOI15" s="511"/>
      <c r="LOJ15" s="511"/>
      <c r="LOK15" s="511"/>
      <c r="LOL15" s="511"/>
      <c r="LOM15" s="511"/>
      <c r="LON15" s="511"/>
      <c r="LOO15" s="511"/>
      <c r="LOP15" s="512"/>
      <c r="LOQ15" s="510"/>
      <c r="LOR15" s="511"/>
      <c r="LOS15" s="511"/>
      <c r="LOT15" s="511"/>
      <c r="LOU15" s="511"/>
      <c r="LOV15" s="511"/>
      <c r="LOW15" s="511"/>
      <c r="LOX15" s="511"/>
      <c r="LOY15" s="511"/>
      <c r="LOZ15" s="511"/>
      <c r="LPA15" s="512"/>
      <c r="LPB15" s="510"/>
      <c r="LPC15" s="511"/>
      <c r="LPD15" s="511"/>
      <c r="LPE15" s="511"/>
      <c r="LPF15" s="511"/>
      <c r="LPG15" s="511"/>
      <c r="LPH15" s="511"/>
      <c r="LPI15" s="511"/>
      <c r="LPJ15" s="511"/>
      <c r="LPK15" s="511"/>
      <c r="LPL15" s="512"/>
      <c r="LPM15" s="510"/>
      <c r="LPN15" s="511"/>
      <c r="LPO15" s="511"/>
      <c r="LPP15" s="511"/>
      <c r="LPQ15" s="511"/>
      <c r="LPR15" s="511"/>
      <c r="LPS15" s="511"/>
      <c r="LPT15" s="511"/>
      <c r="LPU15" s="511"/>
      <c r="LPV15" s="511"/>
      <c r="LPW15" s="512"/>
      <c r="LPX15" s="510"/>
      <c r="LPY15" s="511"/>
      <c r="LPZ15" s="511"/>
      <c r="LQA15" s="511"/>
      <c r="LQB15" s="511"/>
      <c r="LQC15" s="511"/>
      <c r="LQD15" s="511"/>
      <c r="LQE15" s="511"/>
      <c r="LQF15" s="511"/>
      <c r="LQG15" s="511"/>
      <c r="LQH15" s="512"/>
      <c r="LQI15" s="510"/>
      <c r="LQJ15" s="511"/>
      <c r="LQK15" s="511"/>
      <c r="LQL15" s="511"/>
      <c r="LQM15" s="511"/>
      <c r="LQN15" s="511"/>
      <c r="LQO15" s="511"/>
      <c r="LQP15" s="511"/>
      <c r="LQQ15" s="511"/>
      <c r="LQR15" s="511"/>
      <c r="LQS15" s="512"/>
      <c r="LQT15" s="510"/>
      <c r="LQU15" s="511"/>
      <c r="LQV15" s="511"/>
      <c r="LQW15" s="511"/>
      <c r="LQX15" s="511"/>
      <c r="LQY15" s="511"/>
      <c r="LQZ15" s="511"/>
      <c r="LRA15" s="511"/>
      <c r="LRB15" s="511"/>
      <c r="LRC15" s="511"/>
      <c r="LRD15" s="512"/>
      <c r="LRE15" s="510"/>
      <c r="LRF15" s="511"/>
      <c r="LRG15" s="511"/>
      <c r="LRH15" s="511"/>
      <c r="LRI15" s="511"/>
      <c r="LRJ15" s="511"/>
      <c r="LRK15" s="511"/>
      <c r="LRL15" s="511"/>
      <c r="LRM15" s="511"/>
      <c r="LRN15" s="511"/>
      <c r="LRO15" s="512"/>
      <c r="LRP15" s="510"/>
      <c r="LRQ15" s="511"/>
      <c r="LRR15" s="511"/>
      <c r="LRS15" s="511"/>
      <c r="LRT15" s="511"/>
      <c r="LRU15" s="511"/>
      <c r="LRV15" s="511"/>
      <c r="LRW15" s="511"/>
      <c r="LRX15" s="511"/>
      <c r="LRY15" s="511"/>
      <c r="LRZ15" s="512"/>
      <c r="LSA15" s="510"/>
      <c r="LSB15" s="511"/>
      <c r="LSC15" s="511"/>
      <c r="LSD15" s="511"/>
      <c r="LSE15" s="511"/>
      <c r="LSF15" s="511"/>
      <c r="LSG15" s="511"/>
      <c r="LSH15" s="511"/>
      <c r="LSI15" s="511"/>
      <c r="LSJ15" s="511"/>
      <c r="LSK15" s="512"/>
      <c r="LSL15" s="510"/>
      <c r="LSM15" s="511"/>
      <c r="LSN15" s="511"/>
      <c r="LSO15" s="511"/>
      <c r="LSP15" s="511"/>
      <c r="LSQ15" s="511"/>
      <c r="LSR15" s="511"/>
      <c r="LSS15" s="511"/>
      <c r="LST15" s="511"/>
      <c r="LSU15" s="511"/>
      <c r="LSV15" s="512"/>
      <c r="LSW15" s="510"/>
      <c r="LSX15" s="511"/>
      <c r="LSY15" s="511"/>
      <c r="LSZ15" s="511"/>
      <c r="LTA15" s="511"/>
      <c r="LTB15" s="511"/>
      <c r="LTC15" s="511"/>
      <c r="LTD15" s="511"/>
      <c r="LTE15" s="511"/>
      <c r="LTF15" s="511"/>
      <c r="LTG15" s="512"/>
      <c r="LTH15" s="510"/>
      <c r="LTI15" s="511"/>
      <c r="LTJ15" s="511"/>
      <c r="LTK15" s="511"/>
      <c r="LTL15" s="511"/>
      <c r="LTM15" s="511"/>
      <c r="LTN15" s="511"/>
      <c r="LTO15" s="511"/>
      <c r="LTP15" s="511"/>
      <c r="LTQ15" s="511"/>
      <c r="LTR15" s="512"/>
      <c r="LTS15" s="510"/>
      <c r="LTT15" s="511"/>
      <c r="LTU15" s="511"/>
      <c r="LTV15" s="511"/>
      <c r="LTW15" s="511"/>
      <c r="LTX15" s="511"/>
      <c r="LTY15" s="511"/>
      <c r="LTZ15" s="511"/>
      <c r="LUA15" s="511"/>
      <c r="LUB15" s="511"/>
      <c r="LUC15" s="512"/>
      <c r="LUD15" s="510"/>
      <c r="LUE15" s="511"/>
      <c r="LUF15" s="511"/>
      <c r="LUG15" s="511"/>
      <c r="LUH15" s="511"/>
      <c r="LUI15" s="511"/>
      <c r="LUJ15" s="511"/>
      <c r="LUK15" s="511"/>
      <c r="LUL15" s="511"/>
      <c r="LUM15" s="511"/>
      <c r="LUN15" s="512"/>
      <c r="LUO15" s="510"/>
      <c r="LUP15" s="511"/>
      <c r="LUQ15" s="511"/>
      <c r="LUR15" s="511"/>
      <c r="LUS15" s="511"/>
      <c r="LUT15" s="511"/>
      <c r="LUU15" s="511"/>
      <c r="LUV15" s="511"/>
      <c r="LUW15" s="511"/>
      <c r="LUX15" s="511"/>
      <c r="LUY15" s="512"/>
      <c r="LUZ15" s="510"/>
      <c r="LVA15" s="511"/>
      <c r="LVB15" s="511"/>
      <c r="LVC15" s="511"/>
      <c r="LVD15" s="511"/>
      <c r="LVE15" s="511"/>
      <c r="LVF15" s="511"/>
      <c r="LVG15" s="511"/>
      <c r="LVH15" s="511"/>
      <c r="LVI15" s="511"/>
      <c r="LVJ15" s="512"/>
      <c r="LVK15" s="510"/>
      <c r="LVL15" s="511"/>
      <c r="LVM15" s="511"/>
      <c r="LVN15" s="511"/>
      <c r="LVO15" s="511"/>
      <c r="LVP15" s="511"/>
      <c r="LVQ15" s="511"/>
      <c r="LVR15" s="511"/>
      <c r="LVS15" s="511"/>
      <c r="LVT15" s="511"/>
      <c r="LVU15" s="512"/>
      <c r="LVV15" s="510"/>
      <c r="LVW15" s="511"/>
      <c r="LVX15" s="511"/>
      <c r="LVY15" s="511"/>
      <c r="LVZ15" s="511"/>
      <c r="LWA15" s="511"/>
      <c r="LWB15" s="511"/>
      <c r="LWC15" s="511"/>
      <c r="LWD15" s="511"/>
      <c r="LWE15" s="511"/>
      <c r="LWF15" s="512"/>
      <c r="LWG15" s="510"/>
      <c r="LWH15" s="511"/>
      <c r="LWI15" s="511"/>
      <c r="LWJ15" s="511"/>
      <c r="LWK15" s="511"/>
      <c r="LWL15" s="511"/>
      <c r="LWM15" s="511"/>
      <c r="LWN15" s="511"/>
      <c r="LWO15" s="511"/>
      <c r="LWP15" s="511"/>
      <c r="LWQ15" s="512"/>
      <c r="LWR15" s="510"/>
      <c r="LWS15" s="511"/>
      <c r="LWT15" s="511"/>
      <c r="LWU15" s="511"/>
      <c r="LWV15" s="511"/>
      <c r="LWW15" s="511"/>
      <c r="LWX15" s="511"/>
      <c r="LWY15" s="511"/>
      <c r="LWZ15" s="511"/>
      <c r="LXA15" s="511"/>
      <c r="LXB15" s="512"/>
      <c r="LXC15" s="510"/>
      <c r="LXD15" s="511"/>
      <c r="LXE15" s="511"/>
      <c r="LXF15" s="511"/>
      <c r="LXG15" s="511"/>
      <c r="LXH15" s="511"/>
      <c r="LXI15" s="511"/>
      <c r="LXJ15" s="511"/>
      <c r="LXK15" s="511"/>
      <c r="LXL15" s="511"/>
      <c r="LXM15" s="512"/>
      <c r="LXN15" s="510"/>
      <c r="LXO15" s="511"/>
      <c r="LXP15" s="511"/>
      <c r="LXQ15" s="511"/>
      <c r="LXR15" s="511"/>
      <c r="LXS15" s="511"/>
      <c r="LXT15" s="511"/>
      <c r="LXU15" s="511"/>
      <c r="LXV15" s="511"/>
      <c r="LXW15" s="511"/>
      <c r="LXX15" s="512"/>
      <c r="LXY15" s="510"/>
      <c r="LXZ15" s="511"/>
      <c r="LYA15" s="511"/>
      <c r="LYB15" s="511"/>
      <c r="LYC15" s="511"/>
      <c r="LYD15" s="511"/>
      <c r="LYE15" s="511"/>
      <c r="LYF15" s="511"/>
      <c r="LYG15" s="511"/>
      <c r="LYH15" s="511"/>
      <c r="LYI15" s="512"/>
      <c r="LYJ15" s="510"/>
      <c r="LYK15" s="511"/>
      <c r="LYL15" s="511"/>
      <c r="LYM15" s="511"/>
      <c r="LYN15" s="511"/>
      <c r="LYO15" s="511"/>
      <c r="LYP15" s="511"/>
      <c r="LYQ15" s="511"/>
      <c r="LYR15" s="511"/>
      <c r="LYS15" s="511"/>
      <c r="LYT15" s="512"/>
      <c r="LYU15" s="510"/>
      <c r="LYV15" s="511"/>
      <c r="LYW15" s="511"/>
      <c r="LYX15" s="511"/>
      <c r="LYY15" s="511"/>
      <c r="LYZ15" s="511"/>
      <c r="LZA15" s="511"/>
      <c r="LZB15" s="511"/>
      <c r="LZC15" s="511"/>
      <c r="LZD15" s="511"/>
      <c r="LZE15" s="512"/>
      <c r="LZF15" s="510"/>
      <c r="LZG15" s="511"/>
      <c r="LZH15" s="511"/>
      <c r="LZI15" s="511"/>
      <c r="LZJ15" s="511"/>
      <c r="LZK15" s="511"/>
      <c r="LZL15" s="511"/>
      <c r="LZM15" s="511"/>
      <c r="LZN15" s="511"/>
      <c r="LZO15" s="511"/>
      <c r="LZP15" s="512"/>
      <c r="LZQ15" s="510"/>
      <c r="LZR15" s="511"/>
      <c r="LZS15" s="511"/>
      <c r="LZT15" s="511"/>
      <c r="LZU15" s="511"/>
      <c r="LZV15" s="511"/>
      <c r="LZW15" s="511"/>
      <c r="LZX15" s="511"/>
      <c r="LZY15" s="511"/>
      <c r="LZZ15" s="511"/>
      <c r="MAA15" s="512"/>
      <c r="MAB15" s="510"/>
      <c r="MAC15" s="511"/>
      <c r="MAD15" s="511"/>
      <c r="MAE15" s="511"/>
      <c r="MAF15" s="511"/>
      <c r="MAG15" s="511"/>
      <c r="MAH15" s="511"/>
      <c r="MAI15" s="511"/>
      <c r="MAJ15" s="511"/>
      <c r="MAK15" s="511"/>
      <c r="MAL15" s="512"/>
      <c r="MAM15" s="510"/>
      <c r="MAN15" s="511"/>
      <c r="MAO15" s="511"/>
      <c r="MAP15" s="511"/>
      <c r="MAQ15" s="511"/>
      <c r="MAR15" s="511"/>
      <c r="MAS15" s="511"/>
      <c r="MAT15" s="511"/>
      <c r="MAU15" s="511"/>
      <c r="MAV15" s="511"/>
      <c r="MAW15" s="512"/>
      <c r="MAX15" s="510"/>
      <c r="MAY15" s="511"/>
      <c r="MAZ15" s="511"/>
      <c r="MBA15" s="511"/>
      <c r="MBB15" s="511"/>
      <c r="MBC15" s="511"/>
      <c r="MBD15" s="511"/>
      <c r="MBE15" s="511"/>
      <c r="MBF15" s="511"/>
      <c r="MBG15" s="511"/>
      <c r="MBH15" s="512"/>
      <c r="MBI15" s="510"/>
      <c r="MBJ15" s="511"/>
      <c r="MBK15" s="511"/>
      <c r="MBL15" s="511"/>
      <c r="MBM15" s="511"/>
      <c r="MBN15" s="511"/>
      <c r="MBO15" s="511"/>
      <c r="MBP15" s="511"/>
      <c r="MBQ15" s="511"/>
      <c r="MBR15" s="511"/>
      <c r="MBS15" s="512"/>
      <c r="MBT15" s="510"/>
      <c r="MBU15" s="511"/>
      <c r="MBV15" s="511"/>
      <c r="MBW15" s="511"/>
      <c r="MBX15" s="511"/>
      <c r="MBY15" s="511"/>
      <c r="MBZ15" s="511"/>
      <c r="MCA15" s="511"/>
      <c r="MCB15" s="511"/>
      <c r="MCC15" s="511"/>
      <c r="MCD15" s="512"/>
      <c r="MCE15" s="510"/>
      <c r="MCF15" s="511"/>
      <c r="MCG15" s="511"/>
      <c r="MCH15" s="511"/>
      <c r="MCI15" s="511"/>
      <c r="MCJ15" s="511"/>
      <c r="MCK15" s="511"/>
      <c r="MCL15" s="511"/>
      <c r="MCM15" s="511"/>
      <c r="MCN15" s="511"/>
      <c r="MCO15" s="512"/>
      <c r="MCP15" s="510"/>
      <c r="MCQ15" s="511"/>
      <c r="MCR15" s="511"/>
      <c r="MCS15" s="511"/>
      <c r="MCT15" s="511"/>
      <c r="MCU15" s="511"/>
      <c r="MCV15" s="511"/>
      <c r="MCW15" s="511"/>
      <c r="MCX15" s="511"/>
      <c r="MCY15" s="511"/>
      <c r="MCZ15" s="512"/>
      <c r="MDA15" s="510"/>
      <c r="MDB15" s="511"/>
      <c r="MDC15" s="511"/>
      <c r="MDD15" s="511"/>
      <c r="MDE15" s="511"/>
      <c r="MDF15" s="511"/>
      <c r="MDG15" s="511"/>
      <c r="MDH15" s="511"/>
      <c r="MDI15" s="511"/>
      <c r="MDJ15" s="511"/>
      <c r="MDK15" s="512"/>
      <c r="MDL15" s="510"/>
      <c r="MDM15" s="511"/>
      <c r="MDN15" s="511"/>
      <c r="MDO15" s="511"/>
      <c r="MDP15" s="511"/>
      <c r="MDQ15" s="511"/>
      <c r="MDR15" s="511"/>
      <c r="MDS15" s="511"/>
      <c r="MDT15" s="511"/>
      <c r="MDU15" s="511"/>
      <c r="MDV15" s="512"/>
      <c r="MDW15" s="510"/>
      <c r="MDX15" s="511"/>
      <c r="MDY15" s="511"/>
      <c r="MDZ15" s="511"/>
      <c r="MEA15" s="511"/>
      <c r="MEB15" s="511"/>
      <c r="MEC15" s="511"/>
      <c r="MED15" s="511"/>
      <c r="MEE15" s="511"/>
      <c r="MEF15" s="511"/>
      <c r="MEG15" s="512"/>
      <c r="MEH15" s="510"/>
      <c r="MEI15" s="511"/>
      <c r="MEJ15" s="511"/>
      <c r="MEK15" s="511"/>
      <c r="MEL15" s="511"/>
      <c r="MEM15" s="511"/>
      <c r="MEN15" s="511"/>
      <c r="MEO15" s="511"/>
      <c r="MEP15" s="511"/>
      <c r="MEQ15" s="511"/>
      <c r="MER15" s="512"/>
      <c r="MES15" s="510"/>
      <c r="MET15" s="511"/>
      <c r="MEU15" s="511"/>
      <c r="MEV15" s="511"/>
      <c r="MEW15" s="511"/>
      <c r="MEX15" s="511"/>
      <c r="MEY15" s="511"/>
      <c r="MEZ15" s="511"/>
      <c r="MFA15" s="511"/>
      <c r="MFB15" s="511"/>
      <c r="MFC15" s="512"/>
      <c r="MFD15" s="510"/>
      <c r="MFE15" s="511"/>
      <c r="MFF15" s="511"/>
      <c r="MFG15" s="511"/>
      <c r="MFH15" s="511"/>
      <c r="MFI15" s="511"/>
      <c r="MFJ15" s="511"/>
      <c r="MFK15" s="511"/>
      <c r="MFL15" s="511"/>
      <c r="MFM15" s="511"/>
      <c r="MFN15" s="512"/>
      <c r="MFO15" s="510"/>
      <c r="MFP15" s="511"/>
      <c r="MFQ15" s="511"/>
      <c r="MFR15" s="511"/>
      <c r="MFS15" s="511"/>
      <c r="MFT15" s="511"/>
      <c r="MFU15" s="511"/>
      <c r="MFV15" s="511"/>
      <c r="MFW15" s="511"/>
      <c r="MFX15" s="511"/>
      <c r="MFY15" s="512"/>
      <c r="MFZ15" s="510"/>
      <c r="MGA15" s="511"/>
      <c r="MGB15" s="511"/>
      <c r="MGC15" s="511"/>
      <c r="MGD15" s="511"/>
      <c r="MGE15" s="511"/>
      <c r="MGF15" s="511"/>
      <c r="MGG15" s="511"/>
      <c r="MGH15" s="511"/>
      <c r="MGI15" s="511"/>
      <c r="MGJ15" s="512"/>
      <c r="MGK15" s="510"/>
      <c r="MGL15" s="511"/>
      <c r="MGM15" s="511"/>
      <c r="MGN15" s="511"/>
      <c r="MGO15" s="511"/>
      <c r="MGP15" s="511"/>
      <c r="MGQ15" s="511"/>
      <c r="MGR15" s="511"/>
      <c r="MGS15" s="511"/>
      <c r="MGT15" s="511"/>
      <c r="MGU15" s="512"/>
      <c r="MGV15" s="510"/>
      <c r="MGW15" s="511"/>
      <c r="MGX15" s="511"/>
      <c r="MGY15" s="511"/>
      <c r="MGZ15" s="511"/>
      <c r="MHA15" s="511"/>
      <c r="MHB15" s="511"/>
      <c r="MHC15" s="511"/>
      <c r="MHD15" s="511"/>
      <c r="MHE15" s="511"/>
      <c r="MHF15" s="512"/>
      <c r="MHG15" s="510"/>
      <c r="MHH15" s="511"/>
      <c r="MHI15" s="511"/>
      <c r="MHJ15" s="511"/>
      <c r="MHK15" s="511"/>
      <c r="MHL15" s="511"/>
      <c r="MHM15" s="511"/>
      <c r="MHN15" s="511"/>
      <c r="MHO15" s="511"/>
      <c r="MHP15" s="511"/>
      <c r="MHQ15" s="512"/>
      <c r="MHR15" s="510"/>
      <c r="MHS15" s="511"/>
      <c r="MHT15" s="511"/>
      <c r="MHU15" s="511"/>
      <c r="MHV15" s="511"/>
      <c r="MHW15" s="511"/>
      <c r="MHX15" s="511"/>
      <c r="MHY15" s="511"/>
      <c r="MHZ15" s="511"/>
      <c r="MIA15" s="511"/>
      <c r="MIB15" s="512"/>
      <c r="MIC15" s="510"/>
      <c r="MID15" s="511"/>
      <c r="MIE15" s="511"/>
      <c r="MIF15" s="511"/>
      <c r="MIG15" s="511"/>
      <c r="MIH15" s="511"/>
      <c r="MII15" s="511"/>
      <c r="MIJ15" s="511"/>
      <c r="MIK15" s="511"/>
      <c r="MIL15" s="511"/>
      <c r="MIM15" s="512"/>
      <c r="MIN15" s="510"/>
      <c r="MIO15" s="511"/>
      <c r="MIP15" s="511"/>
      <c r="MIQ15" s="511"/>
      <c r="MIR15" s="511"/>
      <c r="MIS15" s="511"/>
      <c r="MIT15" s="511"/>
      <c r="MIU15" s="511"/>
      <c r="MIV15" s="511"/>
      <c r="MIW15" s="511"/>
      <c r="MIX15" s="512"/>
      <c r="MIY15" s="510"/>
      <c r="MIZ15" s="511"/>
      <c r="MJA15" s="511"/>
      <c r="MJB15" s="511"/>
      <c r="MJC15" s="511"/>
      <c r="MJD15" s="511"/>
      <c r="MJE15" s="511"/>
      <c r="MJF15" s="511"/>
      <c r="MJG15" s="511"/>
      <c r="MJH15" s="511"/>
      <c r="MJI15" s="512"/>
      <c r="MJJ15" s="510"/>
      <c r="MJK15" s="511"/>
      <c r="MJL15" s="511"/>
      <c r="MJM15" s="511"/>
      <c r="MJN15" s="511"/>
      <c r="MJO15" s="511"/>
      <c r="MJP15" s="511"/>
      <c r="MJQ15" s="511"/>
      <c r="MJR15" s="511"/>
      <c r="MJS15" s="511"/>
      <c r="MJT15" s="512"/>
      <c r="MJU15" s="510"/>
      <c r="MJV15" s="511"/>
      <c r="MJW15" s="511"/>
      <c r="MJX15" s="511"/>
      <c r="MJY15" s="511"/>
      <c r="MJZ15" s="511"/>
      <c r="MKA15" s="511"/>
      <c r="MKB15" s="511"/>
      <c r="MKC15" s="511"/>
      <c r="MKD15" s="511"/>
      <c r="MKE15" s="512"/>
      <c r="MKF15" s="510"/>
      <c r="MKG15" s="511"/>
      <c r="MKH15" s="511"/>
      <c r="MKI15" s="511"/>
      <c r="MKJ15" s="511"/>
      <c r="MKK15" s="511"/>
      <c r="MKL15" s="511"/>
      <c r="MKM15" s="511"/>
      <c r="MKN15" s="511"/>
      <c r="MKO15" s="511"/>
      <c r="MKP15" s="512"/>
      <c r="MKQ15" s="510"/>
      <c r="MKR15" s="511"/>
      <c r="MKS15" s="511"/>
      <c r="MKT15" s="511"/>
      <c r="MKU15" s="511"/>
      <c r="MKV15" s="511"/>
      <c r="MKW15" s="511"/>
      <c r="MKX15" s="511"/>
      <c r="MKY15" s="511"/>
      <c r="MKZ15" s="511"/>
      <c r="MLA15" s="512"/>
      <c r="MLB15" s="510"/>
      <c r="MLC15" s="511"/>
      <c r="MLD15" s="511"/>
      <c r="MLE15" s="511"/>
      <c r="MLF15" s="511"/>
      <c r="MLG15" s="511"/>
      <c r="MLH15" s="511"/>
      <c r="MLI15" s="511"/>
      <c r="MLJ15" s="511"/>
      <c r="MLK15" s="511"/>
      <c r="MLL15" s="512"/>
      <c r="MLM15" s="510"/>
      <c r="MLN15" s="511"/>
      <c r="MLO15" s="511"/>
      <c r="MLP15" s="511"/>
      <c r="MLQ15" s="511"/>
      <c r="MLR15" s="511"/>
      <c r="MLS15" s="511"/>
      <c r="MLT15" s="511"/>
      <c r="MLU15" s="511"/>
      <c r="MLV15" s="511"/>
      <c r="MLW15" s="512"/>
      <c r="MLX15" s="510"/>
      <c r="MLY15" s="511"/>
      <c r="MLZ15" s="511"/>
      <c r="MMA15" s="511"/>
      <c r="MMB15" s="511"/>
      <c r="MMC15" s="511"/>
      <c r="MMD15" s="511"/>
      <c r="MME15" s="511"/>
      <c r="MMF15" s="511"/>
      <c r="MMG15" s="511"/>
      <c r="MMH15" s="512"/>
      <c r="MMI15" s="510"/>
      <c r="MMJ15" s="511"/>
      <c r="MMK15" s="511"/>
      <c r="MML15" s="511"/>
      <c r="MMM15" s="511"/>
      <c r="MMN15" s="511"/>
      <c r="MMO15" s="511"/>
      <c r="MMP15" s="511"/>
      <c r="MMQ15" s="511"/>
      <c r="MMR15" s="511"/>
      <c r="MMS15" s="512"/>
      <c r="MMT15" s="510"/>
      <c r="MMU15" s="511"/>
      <c r="MMV15" s="511"/>
      <c r="MMW15" s="511"/>
      <c r="MMX15" s="511"/>
      <c r="MMY15" s="511"/>
      <c r="MMZ15" s="511"/>
      <c r="MNA15" s="511"/>
      <c r="MNB15" s="511"/>
      <c r="MNC15" s="511"/>
      <c r="MND15" s="512"/>
      <c r="MNE15" s="510"/>
      <c r="MNF15" s="511"/>
      <c r="MNG15" s="511"/>
      <c r="MNH15" s="511"/>
      <c r="MNI15" s="511"/>
      <c r="MNJ15" s="511"/>
      <c r="MNK15" s="511"/>
      <c r="MNL15" s="511"/>
      <c r="MNM15" s="511"/>
      <c r="MNN15" s="511"/>
      <c r="MNO15" s="512"/>
      <c r="MNP15" s="510"/>
      <c r="MNQ15" s="511"/>
      <c r="MNR15" s="511"/>
      <c r="MNS15" s="511"/>
      <c r="MNT15" s="511"/>
      <c r="MNU15" s="511"/>
      <c r="MNV15" s="511"/>
      <c r="MNW15" s="511"/>
      <c r="MNX15" s="511"/>
      <c r="MNY15" s="511"/>
      <c r="MNZ15" s="512"/>
      <c r="MOA15" s="510"/>
      <c r="MOB15" s="511"/>
      <c r="MOC15" s="511"/>
      <c r="MOD15" s="511"/>
      <c r="MOE15" s="511"/>
      <c r="MOF15" s="511"/>
      <c r="MOG15" s="511"/>
      <c r="MOH15" s="511"/>
      <c r="MOI15" s="511"/>
      <c r="MOJ15" s="511"/>
      <c r="MOK15" s="512"/>
      <c r="MOL15" s="510"/>
      <c r="MOM15" s="511"/>
      <c r="MON15" s="511"/>
      <c r="MOO15" s="511"/>
      <c r="MOP15" s="511"/>
      <c r="MOQ15" s="511"/>
      <c r="MOR15" s="511"/>
      <c r="MOS15" s="511"/>
      <c r="MOT15" s="511"/>
      <c r="MOU15" s="511"/>
      <c r="MOV15" s="512"/>
      <c r="MOW15" s="510"/>
      <c r="MOX15" s="511"/>
      <c r="MOY15" s="511"/>
      <c r="MOZ15" s="511"/>
      <c r="MPA15" s="511"/>
      <c r="MPB15" s="511"/>
      <c r="MPC15" s="511"/>
      <c r="MPD15" s="511"/>
      <c r="MPE15" s="511"/>
      <c r="MPF15" s="511"/>
      <c r="MPG15" s="512"/>
      <c r="MPH15" s="510"/>
      <c r="MPI15" s="511"/>
      <c r="MPJ15" s="511"/>
      <c r="MPK15" s="511"/>
      <c r="MPL15" s="511"/>
      <c r="MPM15" s="511"/>
      <c r="MPN15" s="511"/>
      <c r="MPO15" s="511"/>
      <c r="MPP15" s="511"/>
      <c r="MPQ15" s="511"/>
      <c r="MPR15" s="512"/>
      <c r="MPS15" s="510"/>
      <c r="MPT15" s="511"/>
      <c r="MPU15" s="511"/>
      <c r="MPV15" s="511"/>
      <c r="MPW15" s="511"/>
      <c r="MPX15" s="511"/>
      <c r="MPY15" s="511"/>
      <c r="MPZ15" s="511"/>
      <c r="MQA15" s="511"/>
      <c r="MQB15" s="511"/>
      <c r="MQC15" s="512"/>
      <c r="MQD15" s="510"/>
      <c r="MQE15" s="511"/>
      <c r="MQF15" s="511"/>
      <c r="MQG15" s="511"/>
      <c r="MQH15" s="511"/>
      <c r="MQI15" s="511"/>
      <c r="MQJ15" s="511"/>
      <c r="MQK15" s="511"/>
      <c r="MQL15" s="511"/>
      <c r="MQM15" s="511"/>
      <c r="MQN15" s="512"/>
      <c r="MQO15" s="510"/>
      <c r="MQP15" s="511"/>
      <c r="MQQ15" s="511"/>
      <c r="MQR15" s="511"/>
      <c r="MQS15" s="511"/>
      <c r="MQT15" s="511"/>
      <c r="MQU15" s="511"/>
      <c r="MQV15" s="511"/>
      <c r="MQW15" s="511"/>
      <c r="MQX15" s="511"/>
      <c r="MQY15" s="512"/>
      <c r="MQZ15" s="510"/>
      <c r="MRA15" s="511"/>
      <c r="MRB15" s="511"/>
      <c r="MRC15" s="511"/>
      <c r="MRD15" s="511"/>
      <c r="MRE15" s="511"/>
      <c r="MRF15" s="511"/>
      <c r="MRG15" s="511"/>
      <c r="MRH15" s="511"/>
      <c r="MRI15" s="511"/>
      <c r="MRJ15" s="512"/>
      <c r="MRK15" s="510"/>
      <c r="MRL15" s="511"/>
      <c r="MRM15" s="511"/>
      <c r="MRN15" s="511"/>
      <c r="MRO15" s="511"/>
      <c r="MRP15" s="511"/>
      <c r="MRQ15" s="511"/>
      <c r="MRR15" s="511"/>
      <c r="MRS15" s="511"/>
      <c r="MRT15" s="511"/>
      <c r="MRU15" s="512"/>
      <c r="MRV15" s="510"/>
      <c r="MRW15" s="511"/>
      <c r="MRX15" s="511"/>
      <c r="MRY15" s="511"/>
      <c r="MRZ15" s="511"/>
      <c r="MSA15" s="511"/>
      <c r="MSB15" s="511"/>
      <c r="MSC15" s="511"/>
      <c r="MSD15" s="511"/>
      <c r="MSE15" s="511"/>
      <c r="MSF15" s="512"/>
      <c r="MSG15" s="510"/>
      <c r="MSH15" s="511"/>
      <c r="MSI15" s="511"/>
      <c r="MSJ15" s="511"/>
      <c r="MSK15" s="511"/>
      <c r="MSL15" s="511"/>
      <c r="MSM15" s="511"/>
      <c r="MSN15" s="511"/>
      <c r="MSO15" s="511"/>
      <c r="MSP15" s="511"/>
      <c r="MSQ15" s="512"/>
      <c r="MSR15" s="510"/>
      <c r="MSS15" s="511"/>
      <c r="MST15" s="511"/>
      <c r="MSU15" s="511"/>
      <c r="MSV15" s="511"/>
      <c r="MSW15" s="511"/>
      <c r="MSX15" s="511"/>
      <c r="MSY15" s="511"/>
      <c r="MSZ15" s="511"/>
      <c r="MTA15" s="511"/>
      <c r="MTB15" s="512"/>
      <c r="MTC15" s="510"/>
      <c r="MTD15" s="511"/>
      <c r="MTE15" s="511"/>
      <c r="MTF15" s="511"/>
      <c r="MTG15" s="511"/>
      <c r="MTH15" s="511"/>
      <c r="MTI15" s="511"/>
      <c r="MTJ15" s="511"/>
      <c r="MTK15" s="511"/>
      <c r="MTL15" s="511"/>
      <c r="MTM15" s="512"/>
      <c r="MTN15" s="510"/>
      <c r="MTO15" s="511"/>
      <c r="MTP15" s="511"/>
      <c r="MTQ15" s="511"/>
      <c r="MTR15" s="511"/>
      <c r="MTS15" s="511"/>
      <c r="MTT15" s="511"/>
      <c r="MTU15" s="511"/>
      <c r="MTV15" s="511"/>
      <c r="MTW15" s="511"/>
      <c r="MTX15" s="512"/>
      <c r="MTY15" s="510"/>
      <c r="MTZ15" s="511"/>
      <c r="MUA15" s="511"/>
      <c r="MUB15" s="511"/>
      <c r="MUC15" s="511"/>
      <c r="MUD15" s="511"/>
      <c r="MUE15" s="511"/>
      <c r="MUF15" s="511"/>
      <c r="MUG15" s="511"/>
      <c r="MUH15" s="511"/>
      <c r="MUI15" s="512"/>
      <c r="MUJ15" s="510"/>
      <c r="MUK15" s="511"/>
      <c r="MUL15" s="511"/>
      <c r="MUM15" s="511"/>
      <c r="MUN15" s="511"/>
      <c r="MUO15" s="511"/>
      <c r="MUP15" s="511"/>
      <c r="MUQ15" s="511"/>
      <c r="MUR15" s="511"/>
      <c r="MUS15" s="511"/>
      <c r="MUT15" s="512"/>
      <c r="MUU15" s="510"/>
      <c r="MUV15" s="511"/>
      <c r="MUW15" s="511"/>
      <c r="MUX15" s="511"/>
      <c r="MUY15" s="511"/>
      <c r="MUZ15" s="511"/>
      <c r="MVA15" s="511"/>
      <c r="MVB15" s="511"/>
      <c r="MVC15" s="511"/>
      <c r="MVD15" s="511"/>
      <c r="MVE15" s="512"/>
      <c r="MVF15" s="510"/>
      <c r="MVG15" s="511"/>
      <c r="MVH15" s="511"/>
      <c r="MVI15" s="511"/>
      <c r="MVJ15" s="511"/>
      <c r="MVK15" s="511"/>
      <c r="MVL15" s="511"/>
      <c r="MVM15" s="511"/>
      <c r="MVN15" s="511"/>
      <c r="MVO15" s="511"/>
      <c r="MVP15" s="512"/>
      <c r="MVQ15" s="510"/>
      <c r="MVR15" s="511"/>
      <c r="MVS15" s="511"/>
      <c r="MVT15" s="511"/>
      <c r="MVU15" s="511"/>
      <c r="MVV15" s="511"/>
      <c r="MVW15" s="511"/>
      <c r="MVX15" s="511"/>
      <c r="MVY15" s="511"/>
      <c r="MVZ15" s="511"/>
      <c r="MWA15" s="512"/>
      <c r="MWB15" s="510"/>
      <c r="MWC15" s="511"/>
      <c r="MWD15" s="511"/>
      <c r="MWE15" s="511"/>
      <c r="MWF15" s="511"/>
      <c r="MWG15" s="511"/>
      <c r="MWH15" s="511"/>
      <c r="MWI15" s="511"/>
      <c r="MWJ15" s="511"/>
      <c r="MWK15" s="511"/>
      <c r="MWL15" s="512"/>
      <c r="MWM15" s="510"/>
      <c r="MWN15" s="511"/>
      <c r="MWO15" s="511"/>
      <c r="MWP15" s="511"/>
      <c r="MWQ15" s="511"/>
      <c r="MWR15" s="511"/>
      <c r="MWS15" s="511"/>
      <c r="MWT15" s="511"/>
      <c r="MWU15" s="511"/>
      <c r="MWV15" s="511"/>
      <c r="MWW15" s="512"/>
      <c r="MWX15" s="510"/>
      <c r="MWY15" s="511"/>
      <c r="MWZ15" s="511"/>
      <c r="MXA15" s="511"/>
      <c r="MXB15" s="511"/>
      <c r="MXC15" s="511"/>
      <c r="MXD15" s="511"/>
      <c r="MXE15" s="511"/>
      <c r="MXF15" s="511"/>
      <c r="MXG15" s="511"/>
      <c r="MXH15" s="512"/>
      <c r="MXI15" s="510"/>
      <c r="MXJ15" s="511"/>
      <c r="MXK15" s="511"/>
      <c r="MXL15" s="511"/>
      <c r="MXM15" s="511"/>
      <c r="MXN15" s="511"/>
      <c r="MXO15" s="511"/>
      <c r="MXP15" s="511"/>
      <c r="MXQ15" s="511"/>
      <c r="MXR15" s="511"/>
      <c r="MXS15" s="512"/>
      <c r="MXT15" s="510"/>
      <c r="MXU15" s="511"/>
      <c r="MXV15" s="511"/>
      <c r="MXW15" s="511"/>
      <c r="MXX15" s="511"/>
      <c r="MXY15" s="511"/>
      <c r="MXZ15" s="511"/>
      <c r="MYA15" s="511"/>
      <c r="MYB15" s="511"/>
      <c r="MYC15" s="511"/>
      <c r="MYD15" s="512"/>
      <c r="MYE15" s="510"/>
      <c r="MYF15" s="511"/>
      <c r="MYG15" s="511"/>
      <c r="MYH15" s="511"/>
      <c r="MYI15" s="511"/>
      <c r="MYJ15" s="511"/>
      <c r="MYK15" s="511"/>
      <c r="MYL15" s="511"/>
      <c r="MYM15" s="511"/>
      <c r="MYN15" s="511"/>
      <c r="MYO15" s="512"/>
      <c r="MYP15" s="510"/>
      <c r="MYQ15" s="511"/>
      <c r="MYR15" s="511"/>
      <c r="MYS15" s="511"/>
      <c r="MYT15" s="511"/>
      <c r="MYU15" s="511"/>
      <c r="MYV15" s="511"/>
      <c r="MYW15" s="511"/>
      <c r="MYX15" s="511"/>
      <c r="MYY15" s="511"/>
      <c r="MYZ15" s="512"/>
      <c r="MZA15" s="510"/>
      <c r="MZB15" s="511"/>
      <c r="MZC15" s="511"/>
      <c r="MZD15" s="511"/>
      <c r="MZE15" s="511"/>
      <c r="MZF15" s="511"/>
      <c r="MZG15" s="511"/>
      <c r="MZH15" s="511"/>
      <c r="MZI15" s="511"/>
      <c r="MZJ15" s="511"/>
      <c r="MZK15" s="512"/>
      <c r="MZL15" s="510"/>
      <c r="MZM15" s="511"/>
      <c r="MZN15" s="511"/>
      <c r="MZO15" s="511"/>
      <c r="MZP15" s="511"/>
      <c r="MZQ15" s="511"/>
      <c r="MZR15" s="511"/>
      <c r="MZS15" s="511"/>
      <c r="MZT15" s="511"/>
      <c r="MZU15" s="511"/>
      <c r="MZV15" s="512"/>
      <c r="MZW15" s="510"/>
      <c r="MZX15" s="511"/>
      <c r="MZY15" s="511"/>
      <c r="MZZ15" s="511"/>
      <c r="NAA15" s="511"/>
      <c r="NAB15" s="511"/>
      <c r="NAC15" s="511"/>
      <c r="NAD15" s="511"/>
      <c r="NAE15" s="511"/>
      <c r="NAF15" s="511"/>
      <c r="NAG15" s="512"/>
      <c r="NAH15" s="510"/>
      <c r="NAI15" s="511"/>
      <c r="NAJ15" s="511"/>
      <c r="NAK15" s="511"/>
      <c r="NAL15" s="511"/>
      <c r="NAM15" s="511"/>
      <c r="NAN15" s="511"/>
      <c r="NAO15" s="511"/>
      <c r="NAP15" s="511"/>
      <c r="NAQ15" s="511"/>
      <c r="NAR15" s="512"/>
      <c r="NAS15" s="510"/>
      <c r="NAT15" s="511"/>
      <c r="NAU15" s="511"/>
      <c r="NAV15" s="511"/>
      <c r="NAW15" s="511"/>
      <c r="NAX15" s="511"/>
      <c r="NAY15" s="511"/>
      <c r="NAZ15" s="511"/>
      <c r="NBA15" s="511"/>
      <c r="NBB15" s="511"/>
      <c r="NBC15" s="512"/>
      <c r="NBD15" s="510"/>
      <c r="NBE15" s="511"/>
      <c r="NBF15" s="511"/>
      <c r="NBG15" s="511"/>
      <c r="NBH15" s="511"/>
      <c r="NBI15" s="511"/>
      <c r="NBJ15" s="511"/>
      <c r="NBK15" s="511"/>
      <c r="NBL15" s="511"/>
      <c r="NBM15" s="511"/>
      <c r="NBN15" s="512"/>
      <c r="NBO15" s="510"/>
      <c r="NBP15" s="511"/>
      <c r="NBQ15" s="511"/>
      <c r="NBR15" s="511"/>
      <c r="NBS15" s="511"/>
      <c r="NBT15" s="511"/>
      <c r="NBU15" s="511"/>
      <c r="NBV15" s="511"/>
      <c r="NBW15" s="511"/>
      <c r="NBX15" s="511"/>
      <c r="NBY15" s="512"/>
      <c r="NBZ15" s="510"/>
      <c r="NCA15" s="511"/>
      <c r="NCB15" s="511"/>
      <c r="NCC15" s="511"/>
      <c r="NCD15" s="511"/>
      <c r="NCE15" s="511"/>
      <c r="NCF15" s="511"/>
      <c r="NCG15" s="511"/>
      <c r="NCH15" s="511"/>
      <c r="NCI15" s="511"/>
      <c r="NCJ15" s="512"/>
      <c r="NCK15" s="510"/>
      <c r="NCL15" s="511"/>
      <c r="NCM15" s="511"/>
      <c r="NCN15" s="511"/>
      <c r="NCO15" s="511"/>
      <c r="NCP15" s="511"/>
      <c r="NCQ15" s="511"/>
      <c r="NCR15" s="511"/>
      <c r="NCS15" s="511"/>
      <c r="NCT15" s="511"/>
      <c r="NCU15" s="512"/>
      <c r="NCV15" s="510"/>
      <c r="NCW15" s="511"/>
      <c r="NCX15" s="511"/>
      <c r="NCY15" s="511"/>
      <c r="NCZ15" s="511"/>
      <c r="NDA15" s="511"/>
      <c r="NDB15" s="511"/>
      <c r="NDC15" s="511"/>
      <c r="NDD15" s="511"/>
      <c r="NDE15" s="511"/>
      <c r="NDF15" s="512"/>
      <c r="NDG15" s="510"/>
      <c r="NDH15" s="511"/>
      <c r="NDI15" s="511"/>
      <c r="NDJ15" s="511"/>
      <c r="NDK15" s="511"/>
      <c r="NDL15" s="511"/>
      <c r="NDM15" s="511"/>
      <c r="NDN15" s="511"/>
      <c r="NDO15" s="511"/>
      <c r="NDP15" s="511"/>
      <c r="NDQ15" s="512"/>
      <c r="NDR15" s="510"/>
      <c r="NDS15" s="511"/>
      <c r="NDT15" s="511"/>
      <c r="NDU15" s="511"/>
      <c r="NDV15" s="511"/>
      <c r="NDW15" s="511"/>
      <c r="NDX15" s="511"/>
      <c r="NDY15" s="511"/>
      <c r="NDZ15" s="511"/>
      <c r="NEA15" s="511"/>
      <c r="NEB15" s="512"/>
      <c r="NEC15" s="510"/>
      <c r="NED15" s="511"/>
      <c r="NEE15" s="511"/>
      <c r="NEF15" s="511"/>
      <c r="NEG15" s="511"/>
      <c r="NEH15" s="511"/>
      <c r="NEI15" s="511"/>
      <c r="NEJ15" s="511"/>
      <c r="NEK15" s="511"/>
      <c r="NEL15" s="511"/>
      <c r="NEM15" s="512"/>
      <c r="NEN15" s="510"/>
      <c r="NEO15" s="511"/>
      <c r="NEP15" s="511"/>
      <c r="NEQ15" s="511"/>
      <c r="NER15" s="511"/>
      <c r="NES15" s="511"/>
      <c r="NET15" s="511"/>
      <c r="NEU15" s="511"/>
      <c r="NEV15" s="511"/>
      <c r="NEW15" s="511"/>
      <c r="NEX15" s="512"/>
      <c r="NEY15" s="510"/>
      <c r="NEZ15" s="511"/>
      <c r="NFA15" s="511"/>
      <c r="NFB15" s="511"/>
      <c r="NFC15" s="511"/>
      <c r="NFD15" s="511"/>
      <c r="NFE15" s="511"/>
      <c r="NFF15" s="511"/>
      <c r="NFG15" s="511"/>
      <c r="NFH15" s="511"/>
      <c r="NFI15" s="512"/>
      <c r="NFJ15" s="510"/>
      <c r="NFK15" s="511"/>
      <c r="NFL15" s="511"/>
      <c r="NFM15" s="511"/>
      <c r="NFN15" s="511"/>
      <c r="NFO15" s="511"/>
      <c r="NFP15" s="511"/>
      <c r="NFQ15" s="511"/>
      <c r="NFR15" s="511"/>
      <c r="NFS15" s="511"/>
      <c r="NFT15" s="512"/>
      <c r="NFU15" s="510"/>
      <c r="NFV15" s="511"/>
      <c r="NFW15" s="511"/>
      <c r="NFX15" s="511"/>
      <c r="NFY15" s="511"/>
      <c r="NFZ15" s="511"/>
      <c r="NGA15" s="511"/>
      <c r="NGB15" s="511"/>
      <c r="NGC15" s="511"/>
      <c r="NGD15" s="511"/>
      <c r="NGE15" s="512"/>
      <c r="NGF15" s="510"/>
      <c r="NGG15" s="511"/>
      <c r="NGH15" s="511"/>
      <c r="NGI15" s="511"/>
      <c r="NGJ15" s="511"/>
      <c r="NGK15" s="511"/>
      <c r="NGL15" s="511"/>
      <c r="NGM15" s="511"/>
      <c r="NGN15" s="511"/>
      <c r="NGO15" s="511"/>
      <c r="NGP15" s="512"/>
      <c r="NGQ15" s="510"/>
      <c r="NGR15" s="511"/>
      <c r="NGS15" s="511"/>
      <c r="NGT15" s="511"/>
      <c r="NGU15" s="511"/>
      <c r="NGV15" s="511"/>
      <c r="NGW15" s="511"/>
      <c r="NGX15" s="511"/>
      <c r="NGY15" s="511"/>
      <c r="NGZ15" s="511"/>
      <c r="NHA15" s="512"/>
      <c r="NHB15" s="510"/>
      <c r="NHC15" s="511"/>
      <c r="NHD15" s="511"/>
      <c r="NHE15" s="511"/>
      <c r="NHF15" s="511"/>
      <c r="NHG15" s="511"/>
      <c r="NHH15" s="511"/>
      <c r="NHI15" s="511"/>
      <c r="NHJ15" s="511"/>
      <c r="NHK15" s="511"/>
      <c r="NHL15" s="512"/>
      <c r="NHM15" s="510"/>
      <c r="NHN15" s="511"/>
      <c r="NHO15" s="511"/>
      <c r="NHP15" s="511"/>
      <c r="NHQ15" s="511"/>
      <c r="NHR15" s="511"/>
      <c r="NHS15" s="511"/>
      <c r="NHT15" s="511"/>
      <c r="NHU15" s="511"/>
      <c r="NHV15" s="511"/>
      <c r="NHW15" s="512"/>
      <c r="NHX15" s="510"/>
      <c r="NHY15" s="511"/>
      <c r="NHZ15" s="511"/>
      <c r="NIA15" s="511"/>
      <c r="NIB15" s="511"/>
      <c r="NIC15" s="511"/>
      <c r="NID15" s="511"/>
      <c r="NIE15" s="511"/>
      <c r="NIF15" s="511"/>
      <c r="NIG15" s="511"/>
      <c r="NIH15" s="512"/>
      <c r="NII15" s="510"/>
      <c r="NIJ15" s="511"/>
      <c r="NIK15" s="511"/>
      <c r="NIL15" s="511"/>
      <c r="NIM15" s="511"/>
      <c r="NIN15" s="511"/>
      <c r="NIO15" s="511"/>
      <c r="NIP15" s="511"/>
      <c r="NIQ15" s="511"/>
      <c r="NIR15" s="511"/>
      <c r="NIS15" s="512"/>
      <c r="NIT15" s="510"/>
      <c r="NIU15" s="511"/>
      <c r="NIV15" s="511"/>
      <c r="NIW15" s="511"/>
      <c r="NIX15" s="511"/>
      <c r="NIY15" s="511"/>
      <c r="NIZ15" s="511"/>
      <c r="NJA15" s="511"/>
      <c r="NJB15" s="511"/>
      <c r="NJC15" s="511"/>
      <c r="NJD15" s="512"/>
      <c r="NJE15" s="510"/>
      <c r="NJF15" s="511"/>
      <c r="NJG15" s="511"/>
      <c r="NJH15" s="511"/>
      <c r="NJI15" s="511"/>
      <c r="NJJ15" s="511"/>
      <c r="NJK15" s="511"/>
      <c r="NJL15" s="511"/>
      <c r="NJM15" s="511"/>
      <c r="NJN15" s="511"/>
      <c r="NJO15" s="512"/>
      <c r="NJP15" s="510"/>
      <c r="NJQ15" s="511"/>
      <c r="NJR15" s="511"/>
      <c r="NJS15" s="511"/>
      <c r="NJT15" s="511"/>
      <c r="NJU15" s="511"/>
      <c r="NJV15" s="511"/>
      <c r="NJW15" s="511"/>
      <c r="NJX15" s="511"/>
      <c r="NJY15" s="511"/>
      <c r="NJZ15" s="512"/>
      <c r="NKA15" s="510"/>
      <c r="NKB15" s="511"/>
      <c r="NKC15" s="511"/>
      <c r="NKD15" s="511"/>
      <c r="NKE15" s="511"/>
      <c r="NKF15" s="511"/>
      <c r="NKG15" s="511"/>
      <c r="NKH15" s="511"/>
      <c r="NKI15" s="511"/>
      <c r="NKJ15" s="511"/>
      <c r="NKK15" s="512"/>
      <c r="NKL15" s="510"/>
      <c r="NKM15" s="511"/>
      <c r="NKN15" s="511"/>
      <c r="NKO15" s="511"/>
      <c r="NKP15" s="511"/>
      <c r="NKQ15" s="511"/>
      <c r="NKR15" s="511"/>
      <c r="NKS15" s="511"/>
      <c r="NKT15" s="511"/>
      <c r="NKU15" s="511"/>
      <c r="NKV15" s="512"/>
      <c r="NKW15" s="510"/>
      <c r="NKX15" s="511"/>
      <c r="NKY15" s="511"/>
      <c r="NKZ15" s="511"/>
      <c r="NLA15" s="511"/>
      <c r="NLB15" s="511"/>
      <c r="NLC15" s="511"/>
      <c r="NLD15" s="511"/>
      <c r="NLE15" s="511"/>
      <c r="NLF15" s="511"/>
      <c r="NLG15" s="512"/>
      <c r="NLH15" s="510"/>
      <c r="NLI15" s="511"/>
      <c r="NLJ15" s="511"/>
      <c r="NLK15" s="511"/>
      <c r="NLL15" s="511"/>
      <c r="NLM15" s="511"/>
      <c r="NLN15" s="511"/>
      <c r="NLO15" s="511"/>
      <c r="NLP15" s="511"/>
      <c r="NLQ15" s="511"/>
      <c r="NLR15" s="512"/>
      <c r="NLS15" s="510"/>
      <c r="NLT15" s="511"/>
      <c r="NLU15" s="511"/>
      <c r="NLV15" s="511"/>
      <c r="NLW15" s="511"/>
      <c r="NLX15" s="511"/>
      <c r="NLY15" s="511"/>
      <c r="NLZ15" s="511"/>
      <c r="NMA15" s="511"/>
      <c r="NMB15" s="511"/>
      <c r="NMC15" s="512"/>
      <c r="NMD15" s="510"/>
      <c r="NME15" s="511"/>
      <c r="NMF15" s="511"/>
      <c r="NMG15" s="511"/>
      <c r="NMH15" s="511"/>
      <c r="NMI15" s="511"/>
      <c r="NMJ15" s="511"/>
      <c r="NMK15" s="511"/>
      <c r="NML15" s="511"/>
      <c r="NMM15" s="511"/>
      <c r="NMN15" s="512"/>
      <c r="NMO15" s="510"/>
      <c r="NMP15" s="511"/>
      <c r="NMQ15" s="511"/>
      <c r="NMR15" s="511"/>
      <c r="NMS15" s="511"/>
      <c r="NMT15" s="511"/>
      <c r="NMU15" s="511"/>
      <c r="NMV15" s="511"/>
      <c r="NMW15" s="511"/>
      <c r="NMX15" s="511"/>
      <c r="NMY15" s="512"/>
      <c r="NMZ15" s="510"/>
      <c r="NNA15" s="511"/>
      <c r="NNB15" s="511"/>
      <c r="NNC15" s="511"/>
      <c r="NND15" s="511"/>
      <c r="NNE15" s="511"/>
      <c r="NNF15" s="511"/>
      <c r="NNG15" s="511"/>
      <c r="NNH15" s="511"/>
      <c r="NNI15" s="511"/>
      <c r="NNJ15" s="512"/>
      <c r="NNK15" s="510"/>
      <c r="NNL15" s="511"/>
      <c r="NNM15" s="511"/>
      <c r="NNN15" s="511"/>
      <c r="NNO15" s="511"/>
      <c r="NNP15" s="511"/>
      <c r="NNQ15" s="511"/>
      <c r="NNR15" s="511"/>
      <c r="NNS15" s="511"/>
      <c r="NNT15" s="511"/>
      <c r="NNU15" s="512"/>
      <c r="NNV15" s="510"/>
      <c r="NNW15" s="511"/>
      <c r="NNX15" s="511"/>
      <c r="NNY15" s="511"/>
      <c r="NNZ15" s="511"/>
      <c r="NOA15" s="511"/>
      <c r="NOB15" s="511"/>
      <c r="NOC15" s="511"/>
      <c r="NOD15" s="511"/>
      <c r="NOE15" s="511"/>
      <c r="NOF15" s="512"/>
      <c r="NOG15" s="510"/>
      <c r="NOH15" s="511"/>
      <c r="NOI15" s="511"/>
      <c r="NOJ15" s="511"/>
      <c r="NOK15" s="511"/>
      <c r="NOL15" s="511"/>
      <c r="NOM15" s="511"/>
      <c r="NON15" s="511"/>
      <c r="NOO15" s="511"/>
      <c r="NOP15" s="511"/>
      <c r="NOQ15" s="512"/>
      <c r="NOR15" s="510"/>
      <c r="NOS15" s="511"/>
      <c r="NOT15" s="511"/>
      <c r="NOU15" s="511"/>
      <c r="NOV15" s="511"/>
      <c r="NOW15" s="511"/>
      <c r="NOX15" s="511"/>
      <c r="NOY15" s="511"/>
      <c r="NOZ15" s="511"/>
      <c r="NPA15" s="511"/>
      <c r="NPB15" s="512"/>
      <c r="NPC15" s="510"/>
      <c r="NPD15" s="511"/>
      <c r="NPE15" s="511"/>
      <c r="NPF15" s="511"/>
      <c r="NPG15" s="511"/>
      <c r="NPH15" s="511"/>
      <c r="NPI15" s="511"/>
      <c r="NPJ15" s="511"/>
      <c r="NPK15" s="511"/>
      <c r="NPL15" s="511"/>
      <c r="NPM15" s="512"/>
      <c r="NPN15" s="510"/>
      <c r="NPO15" s="511"/>
      <c r="NPP15" s="511"/>
      <c r="NPQ15" s="511"/>
      <c r="NPR15" s="511"/>
      <c r="NPS15" s="511"/>
      <c r="NPT15" s="511"/>
      <c r="NPU15" s="511"/>
      <c r="NPV15" s="511"/>
      <c r="NPW15" s="511"/>
      <c r="NPX15" s="512"/>
      <c r="NPY15" s="510"/>
      <c r="NPZ15" s="511"/>
      <c r="NQA15" s="511"/>
      <c r="NQB15" s="511"/>
      <c r="NQC15" s="511"/>
      <c r="NQD15" s="511"/>
      <c r="NQE15" s="511"/>
      <c r="NQF15" s="511"/>
      <c r="NQG15" s="511"/>
      <c r="NQH15" s="511"/>
      <c r="NQI15" s="512"/>
      <c r="NQJ15" s="510"/>
      <c r="NQK15" s="511"/>
      <c r="NQL15" s="511"/>
      <c r="NQM15" s="511"/>
      <c r="NQN15" s="511"/>
      <c r="NQO15" s="511"/>
      <c r="NQP15" s="511"/>
      <c r="NQQ15" s="511"/>
      <c r="NQR15" s="511"/>
      <c r="NQS15" s="511"/>
      <c r="NQT15" s="512"/>
      <c r="NQU15" s="510"/>
      <c r="NQV15" s="511"/>
      <c r="NQW15" s="511"/>
      <c r="NQX15" s="511"/>
      <c r="NQY15" s="511"/>
      <c r="NQZ15" s="511"/>
      <c r="NRA15" s="511"/>
      <c r="NRB15" s="511"/>
      <c r="NRC15" s="511"/>
      <c r="NRD15" s="511"/>
      <c r="NRE15" s="512"/>
      <c r="NRF15" s="510"/>
      <c r="NRG15" s="511"/>
      <c r="NRH15" s="511"/>
      <c r="NRI15" s="511"/>
      <c r="NRJ15" s="511"/>
      <c r="NRK15" s="511"/>
      <c r="NRL15" s="511"/>
      <c r="NRM15" s="511"/>
      <c r="NRN15" s="511"/>
      <c r="NRO15" s="511"/>
      <c r="NRP15" s="512"/>
      <c r="NRQ15" s="510"/>
      <c r="NRR15" s="511"/>
      <c r="NRS15" s="511"/>
      <c r="NRT15" s="511"/>
      <c r="NRU15" s="511"/>
      <c r="NRV15" s="511"/>
      <c r="NRW15" s="511"/>
      <c r="NRX15" s="511"/>
      <c r="NRY15" s="511"/>
      <c r="NRZ15" s="511"/>
      <c r="NSA15" s="512"/>
      <c r="NSB15" s="510"/>
      <c r="NSC15" s="511"/>
      <c r="NSD15" s="511"/>
      <c r="NSE15" s="511"/>
      <c r="NSF15" s="511"/>
      <c r="NSG15" s="511"/>
      <c r="NSH15" s="511"/>
      <c r="NSI15" s="511"/>
      <c r="NSJ15" s="511"/>
      <c r="NSK15" s="511"/>
      <c r="NSL15" s="512"/>
      <c r="NSM15" s="510"/>
      <c r="NSN15" s="511"/>
      <c r="NSO15" s="511"/>
      <c r="NSP15" s="511"/>
      <c r="NSQ15" s="511"/>
      <c r="NSR15" s="511"/>
      <c r="NSS15" s="511"/>
      <c r="NST15" s="511"/>
      <c r="NSU15" s="511"/>
      <c r="NSV15" s="511"/>
      <c r="NSW15" s="512"/>
      <c r="NSX15" s="510"/>
      <c r="NSY15" s="511"/>
      <c r="NSZ15" s="511"/>
      <c r="NTA15" s="511"/>
      <c r="NTB15" s="511"/>
      <c r="NTC15" s="511"/>
      <c r="NTD15" s="511"/>
      <c r="NTE15" s="511"/>
      <c r="NTF15" s="511"/>
      <c r="NTG15" s="511"/>
      <c r="NTH15" s="512"/>
      <c r="NTI15" s="510"/>
      <c r="NTJ15" s="511"/>
      <c r="NTK15" s="511"/>
      <c r="NTL15" s="511"/>
      <c r="NTM15" s="511"/>
      <c r="NTN15" s="511"/>
      <c r="NTO15" s="511"/>
      <c r="NTP15" s="511"/>
      <c r="NTQ15" s="511"/>
      <c r="NTR15" s="511"/>
      <c r="NTS15" s="512"/>
      <c r="NTT15" s="510"/>
      <c r="NTU15" s="511"/>
      <c r="NTV15" s="511"/>
      <c r="NTW15" s="511"/>
      <c r="NTX15" s="511"/>
      <c r="NTY15" s="511"/>
      <c r="NTZ15" s="511"/>
      <c r="NUA15" s="511"/>
      <c r="NUB15" s="511"/>
      <c r="NUC15" s="511"/>
      <c r="NUD15" s="512"/>
      <c r="NUE15" s="510"/>
      <c r="NUF15" s="511"/>
      <c r="NUG15" s="511"/>
      <c r="NUH15" s="511"/>
      <c r="NUI15" s="511"/>
      <c r="NUJ15" s="511"/>
      <c r="NUK15" s="511"/>
      <c r="NUL15" s="511"/>
      <c r="NUM15" s="511"/>
      <c r="NUN15" s="511"/>
      <c r="NUO15" s="512"/>
      <c r="NUP15" s="510"/>
      <c r="NUQ15" s="511"/>
      <c r="NUR15" s="511"/>
      <c r="NUS15" s="511"/>
      <c r="NUT15" s="511"/>
      <c r="NUU15" s="511"/>
      <c r="NUV15" s="511"/>
      <c r="NUW15" s="511"/>
      <c r="NUX15" s="511"/>
      <c r="NUY15" s="511"/>
      <c r="NUZ15" s="512"/>
      <c r="NVA15" s="510"/>
      <c r="NVB15" s="511"/>
      <c r="NVC15" s="511"/>
      <c r="NVD15" s="511"/>
      <c r="NVE15" s="511"/>
      <c r="NVF15" s="511"/>
      <c r="NVG15" s="511"/>
      <c r="NVH15" s="511"/>
      <c r="NVI15" s="511"/>
      <c r="NVJ15" s="511"/>
      <c r="NVK15" s="512"/>
      <c r="NVL15" s="510"/>
      <c r="NVM15" s="511"/>
      <c r="NVN15" s="511"/>
      <c r="NVO15" s="511"/>
      <c r="NVP15" s="511"/>
      <c r="NVQ15" s="511"/>
      <c r="NVR15" s="511"/>
      <c r="NVS15" s="511"/>
      <c r="NVT15" s="511"/>
      <c r="NVU15" s="511"/>
      <c r="NVV15" s="512"/>
      <c r="NVW15" s="510"/>
      <c r="NVX15" s="511"/>
      <c r="NVY15" s="511"/>
      <c r="NVZ15" s="511"/>
      <c r="NWA15" s="511"/>
      <c r="NWB15" s="511"/>
      <c r="NWC15" s="511"/>
      <c r="NWD15" s="511"/>
      <c r="NWE15" s="511"/>
      <c r="NWF15" s="511"/>
      <c r="NWG15" s="512"/>
      <c r="NWH15" s="510"/>
      <c r="NWI15" s="511"/>
      <c r="NWJ15" s="511"/>
      <c r="NWK15" s="511"/>
      <c r="NWL15" s="511"/>
      <c r="NWM15" s="511"/>
      <c r="NWN15" s="511"/>
      <c r="NWO15" s="511"/>
      <c r="NWP15" s="511"/>
      <c r="NWQ15" s="511"/>
      <c r="NWR15" s="512"/>
      <c r="NWS15" s="510"/>
      <c r="NWT15" s="511"/>
      <c r="NWU15" s="511"/>
      <c r="NWV15" s="511"/>
      <c r="NWW15" s="511"/>
      <c r="NWX15" s="511"/>
      <c r="NWY15" s="511"/>
      <c r="NWZ15" s="511"/>
      <c r="NXA15" s="511"/>
      <c r="NXB15" s="511"/>
      <c r="NXC15" s="512"/>
      <c r="NXD15" s="510"/>
      <c r="NXE15" s="511"/>
      <c r="NXF15" s="511"/>
      <c r="NXG15" s="511"/>
      <c r="NXH15" s="511"/>
      <c r="NXI15" s="511"/>
      <c r="NXJ15" s="511"/>
      <c r="NXK15" s="511"/>
      <c r="NXL15" s="511"/>
      <c r="NXM15" s="511"/>
      <c r="NXN15" s="512"/>
      <c r="NXO15" s="510"/>
      <c r="NXP15" s="511"/>
      <c r="NXQ15" s="511"/>
      <c r="NXR15" s="511"/>
      <c r="NXS15" s="511"/>
      <c r="NXT15" s="511"/>
      <c r="NXU15" s="511"/>
      <c r="NXV15" s="511"/>
      <c r="NXW15" s="511"/>
      <c r="NXX15" s="511"/>
      <c r="NXY15" s="512"/>
      <c r="NXZ15" s="510"/>
      <c r="NYA15" s="511"/>
      <c r="NYB15" s="511"/>
      <c r="NYC15" s="511"/>
      <c r="NYD15" s="511"/>
      <c r="NYE15" s="511"/>
      <c r="NYF15" s="511"/>
      <c r="NYG15" s="511"/>
      <c r="NYH15" s="511"/>
      <c r="NYI15" s="511"/>
      <c r="NYJ15" s="512"/>
      <c r="NYK15" s="510"/>
      <c r="NYL15" s="511"/>
      <c r="NYM15" s="511"/>
      <c r="NYN15" s="511"/>
      <c r="NYO15" s="511"/>
      <c r="NYP15" s="511"/>
      <c r="NYQ15" s="511"/>
      <c r="NYR15" s="511"/>
      <c r="NYS15" s="511"/>
      <c r="NYT15" s="511"/>
      <c r="NYU15" s="512"/>
      <c r="NYV15" s="510"/>
      <c r="NYW15" s="511"/>
      <c r="NYX15" s="511"/>
      <c r="NYY15" s="511"/>
      <c r="NYZ15" s="511"/>
      <c r="NZA15" s="511"/>
      <c r="NZB15" s="511"/>
      <c r="NZC15" s="511"/>
      <c r="NZD15" s="511"/>
      <c r="NZE15" s="511"/>
      <c r="NZF15" s="512"/>
      <c r="NZG15" s="510"/>
      <c r="NZH15" s="511"/>
      <c r="NZI15" s="511"/>
      <c r="NZJ15" s="511"/>
      <c r="NZK15" s="511"/>
      <c r="NZL15" s="511"/>
      <c r="NZM15" s="511"/>
      <c r="NZN15" s="511"/>
      <c r="NZO15" s="511"/>
      <c r="NZP15" s="511"/>
      <c r="NZQ15" s="512"/>
      <c r="NZR15" s="510"/>
      <c r="NZS15" s="511"/>
      <c r="NZT15" s="511"/>
      <c r="NZU15" s="511"/>
      <c r="NZV15" s="511"/>
      <c r="NZW15" s="511"/>
      <c r="NZX15" s="511"/>
      <c r="NZY15" s="511"/>
      <c r="NZZ15" s="511"/>
      <c r="OAA15" s="511"/>
      <c r="OAB15" s="512"/>
      <c r="OAC15" s="510"/>
      <c r="OAD15" s="511"/>
      <c r="OAE15" s="511"/>
      <c r="OAF15" s="511"/>
      <c r="OAG15" s="511"/>
      <c r="OAH15" s="511"/>
      <c r="OAI15" s="511"/>
      <c r="OAJ15" s="511"/>
      <c r="OAK15" s="511"/>
      <c r="OAL15" s="511"/>
      <c r="OAM15" s="512"/>
      <c r="OAN15" s="510"/>
      <c r="OAO15" s="511"/>
      <c r="OAP15" s="511"/>
      <c r="OAQ15" s="511"/>
      <c r="OAR15" s="511"/>
      <c r="OAS15" s="511"/>
      <c r="OAT15" s="511"/>
      <c r="OAU15" s="511"/>
      <c r="OAV15" s="511"/>
      <c r="OAW15" s="511"/>
      <c r="OAX15" s="512"/>
      <c r="OAY15" s="510"/>
      <c r="OAZ15" s="511"/>
      <c r="OBA15" s="511"/>
      <c r="OBB15" s="511"/>
      <c r="OBC15" s="511"/>
      <c r="OBD15" s="511"/>
      <c r="OBE15" s="511"/>
      <c r="OBF15" s="511"/>
      <c r="OBG15" s="511"/>
      <c r="OBH15" s="511"/>
      <c r="OBI15" s="512"/>
      <c r="OBJ15" s="510"/>
      <c r="OBK15" s="511"/>
      <c r="OBL15" s="511"/>
      <c r="OBM15" s="511"/>
      <c r="OBN15" s="511"/>
      <c r="OBO15" s="511"/>
      <c r="OBP15" s="511"/>
      <c r="OBQ15" s="511"/>
      <c r="OBR15" s="511"/>
      <c r="OBS15" s="511"/>
      <c r="OBT15" s="512"/>
      <c r="OBU15" s="510"/>
      <c r="OBV15" s="511"/>
      <c r="OBW15" s="511"/>
      <c r="OBX15" s="511"/>
      <c r="OBY15" s="511"/>
      <c r="OBZ15" s="511"/>
      <c r="OCA15" s="511"/>
      <c r="OCB15" s="511"/>
      <c r="OCC15" s="511"/>
      <c r="OCD15" s="511"/>
      <c r="OCE15" s="512"/>
      <c r="OCF15" s="510"/>
      <c r="OCG15" s="511"/>
      <c r="OCH15" s="511"/>
      <c r="OCI15" s="511"/>
      <c r="OCJ15" s="511"/>
      <c r="OCK15" s="511"/>
      <c r="OCL15" s="511"/>
      <c r="OCM15" s="511"/>
      <c r="OCN15" s="511"/>
      <c r="OCO15" s="511"/>
      <c r="OCP15" s="512"/>
      <c r="OCQ15" s="510"/>
      <c r="OCR15" s="511"/>
      <c r="OCS15" s="511"/>
      <c r="OCT15" s="511"/>
      <c r="OCU15" s="511"/>
      <c r="OCV15" s="511"/>
      <c r="OCW15" s="511"/>
      <c r="OCX15" s="511"/>
      <c r="OCY15" s="511"/>
      <c r="OCZ15" s="511"/>
      <c r="ODA15" s="512"/>
      <c r="ODB15" s="510"/>
      <c r="ODC15" s="511"/>
      <c r="ODD15" s="511"/>
      <c r="ODE15" s="511"/>
      <c r="ODF15" s="511"/>
      <c r="ODG15" s="511"/>
      <c r="ODH15" s="511"/>
      <c r="ODI15" s="511"/>
      <c r="ODJ15" s="511"/>
      <c r="ODK15" s="511"/>
      <c r="ODL15" s="512"/>
      <c r="ODM15" s="510"/>
      <c r="ODN15" s="511"/>
      <c r="ODO15" s="511"/>
      <c r="ODP15" s="511"/>
      <c r="ODQ15" s="511"/>
      <c r="ODR15" s="511"/>
      <c r="ODS15" s="511"/>
      <c r="ODT15" s="511"/>
      <c r="ODU15" s="511"/>
      <c r="ODV15" s="511"/>
      <c r="ODW15" s="512"/>
      <c r="ODX15" s="510"/>
      <c r="ODY15" s="511"/>
      <c r="ODZ15" s="511"/>
      <c r="OEA15" s="511"/>
      <c r="OEB15" s="511"/>
      <c r="OEC15" s="511"/>
      <c r="OED15" s="511"/>
      <c r="OEE15" s="511"/>
      <c r="OEF15" s="511"/>
      <c r="OEG15" s="511"/>
      <c r="OEH15" s="512"/>
      <c r="OEI15" s="510"/>
      <c r="OEJ15" s="511"/>
      <c r="OEK15" s="511"/>
      <c r="OEL15" s="511"/>
      <c r="OEM15" s="511"/>
      <c r="OEN15" s="511"/>
      <c r="OEO15" s="511"/>
      <c r="OEP15" s="511"/>
      <c r="OEQ15" s="511"/>
      <c r="OER15" s="511"/>
      <c r="OES15" s="512"/>
      <c r="OET15" s="510"/>
      <c r="OEU15" s="511"/>
      <c r="OEV15" s="511"/>
      <c r="OEW15" s="511"/>
      <c r="OEX15" s="511"/>
      <c r="OEY15" s="511"/>
      <c r="OEZ15" s="511"/>
      <c r="OFA15" s="511"/>
      <c r="OFB15" s="511"/>
      <c r="OFC15" s="511"/>
      <c r="OFD15" s="512"/>
      <c r="OFE15" s="510"/>
      <c r="OFF15" s="511"/>
      <c r="OFG15" s="511"/>
      <c r="OFH15" s="511"/>
      <c r="OFI15" s="511"/>
      <c r="OFJ15" s="511"/>
      <c r="OFK15" s="511"/>
      <c r="OFL15" s="511"/>
      <c r="OFM15" s="511"/>
      <c r="OFN15" s="511"/>
      <c r="OFO15" s="512"/>
      <c r="OFP15" s="510"/>
      <c r="OFQ15" s="511"/>
      <c r="OFR15" s="511"/>
      <c r="OFS15" s="511"/>
      <c r="OFT15" s="511"/>
      <c r="OFU15" s="511"/>
      <c r="OFV15" s="511"/>
      <c r="OFW15" s="511"/>
      <c r="OFX15" s="511"/>
      <c r="OFY15" s="511"/>
      <c r="OFZ15" s="512"/>
      <c r="OGA15" s="510"/>
      <c r="OGB15" s="511"/>
      <c r="OGC15" s="511"/>
      <c r="OGD15" s="511"/>
      <c r="OGE15" s="511"/>
      <c r="OGF15" s="511"/>
      <c r="OGG15" s="511"/>
      <c r="OGH15" s="511"/>
      <c r="OGI15" s="511"/>
      <c r="OGJ15" s="511"/>
      <c r="OGK15" s="512"/>
      <c r="OGL15" s="510"/>
      <c r="OGM15" s="511"/>
      <c r="OGN15" s="511"/>
      <c r="OGO15" s="511"/>
      <c r="OGP15" s="511"/>
      <c r="OGQ15" s="511"/>
      <c r="OGR15" s="511"/>
      <c r="OGS15" s="511"/>
      <c r="OGT15" s="511"/>
      <c r="OGU15" s="511"/>
      <c r="OGV15" s="512"/>
      <c r="OGW15" s="510"/>
      <c r="OGX15" s="511"/>
      <c r="OGY15" s="511"/>
      <c r="OGZ15" s="511"/>
      <c r="OHA15" s="511"/>
      <c r="OHB15" s="511"/>
      <c r="OHC15" s="511"/>
      <c r="OHD15" s="511"/>
      <c r="OHE15" s="511"/>
      <c r="OHF15" s="511"/>
      <c r="OHG15" s="512"/>
      <c r="OHH15" s="510"/>
      <c r="OHI15" s="511"/>
      <c r="OHJ15" s="511"/>
      <c r="OHK15" s="511"/>
      <c r="OHL15" s="511"/>
      <c r="OHM15" s="511"/>
      <c r="OHN15" s="511"/>
      <c r="OHO15" s="511"/>
      <c r="OHP15" s="511"/>
      <c r="OHQ15" s="511"/>
      <c r="OHR15" s="512"/>
      <c r="OHS15" s="510"/>
      <c r="OHT15" s="511"/>
      <c r="OHU15" s="511"/>
      <c r="OHV15" s="511"/>
      <c r="OHW15" s="511"/>
      <c r="OHX15" s="511"/>
      <c r="OHY15" s="511"/>
      <c r="OHZ15" s="511"/>
      <c r="OIA15" s="511"/>
      <c r="OIB15" s="511"/>
      <c r="OIC15" s="512"/>
      <c r="OID15" s="510"/>
      <c r="OIE15" s="511"/>
      <c r="OIF15" s="511"/>
      <c r="OIG15" s="511"/>
      <c r="OIH15" s="511"/>
      <c r="OII15" s="511"/>
      <c r="OIJ15" s="511"/>
      <c r="OIK15" s="511"/>
      <c r="OIL15" s="511"/>
      <c r="OIM15" s="511"/>
      <c r="OIN15" s="512"/>
      <c r="OIO15" s="510"/>
      <c r="OIP15" s="511"/>
      <c r="OIQ15" s="511"/>
      <c r="OIR15" s="511"/>
      <c r="OIS15" s="511"/>
      <c r="OIT15" s="511"/>
      <c r="OIU15" s="511"/>
      <c r="OIV15" s="511"/>
      <c r="OIW15" s="511"/>
      <c r="OIX15" s="511"/>
      <c r="OIY15" s="512"/>
      <c r="OIZ15" s="510"/>
      <c r="OJA15" s="511"/>
      <c r="OJB15" s="511"/>
      <c r="OJC15" s="511"/>
      <c r="OJD15" s="511"/>
      <c r="OJE15" s="511"/>
      <c r="OJF15" s="511"/>
      <c r="OJG15" s="511"/>
      <c r="OJH15" s="511"/>
      <c r="OJI15" s="511"/>
      <c r="OJJ15" s="512"/>
      <c r="OJK15" s="510"/>
      <c r="OJL15" s="511"/>
      <c r="OJM15" s="511"/>
      <c r="OJN15" s="511"/>
      <c r="OJO15" s="511"/>
      <c r="OJP15" s="511"/>
      <c r="OJQ15" s="511"/>
      <c r="OJR15" s="511"/>
      <c r="OJS15" s="511"/>
      <c r="OJT15" s="511"/>
      <c r="OJU15" s="512"/>
      <c r="OJV15" s="510"/>
      <c r="OJW15" s="511"/>
      <c r="OJX15" s="511"/>
      <c r="OJY15" s="511"/>
      <c r="OJZ15" s="511"/>
      <c r="OKA15" s="511"/>
      <c r="OKB15" s="511"/>
      <c r="OKC15" s="511"/>
      <c r="OKD15" s="511"/>
      <c r="OKE15" s="511"/>
      <c r="OKF15" s="512"/>
      <c r="OKG15" s="510"/>
      <c r="OKH15" s="511"/>
      <c r="OKI15" s="511"/>
      <c r="OKJ15" s="511"/>
      <c r="OKK15" s="511"/>
      <c r="OKL15" s="511"/>
      <c r="OKM15" s="511"/>
      <c r="OKN15" s="511"/>
      <c r="OKO15" s="511"/>
      <c r="OKP15" s="511"/>
      <c r="OKQ15" s="512"/>
      <c r="OKR15" s="510"/>
      <c r="OKS15" s="511"/>
      <c r="OKT15" s="511"/>
      <c r="OKU15" s="511"/>
      <c r="OKV15" s="511"/>
      <c r="OKW15" s="511"/>
      <c r="OKX15" s="511"/>
      <c r="OKY15" s="511"/>
      <c r="OKZ15" s="511"/>
      <c r="OLA15" s="511"/>
      <c r="OLB15" s="512"/>
      <c r="OLC15" s="510"/>
      <c r="OLD15" s="511"/>
      <c r="OLE15" s="511"/>
      <c r="OLF15" s="511"/>
      <c r="OLG15" s="511"/>
      <c r="OLH15" s="511"/>
      <c r="OLI15" s="511"/>
      <c r="OLJ15" s="511"/>
      <c r="OLK15" s="511"/>
      <c r="OLL15" s="511"/>
      <c r="OLM15" s="512"/>
      <c r="OLN15" s="510"/>
      <c r="OLO15" s="511"/>
      <c r="OLP15" s="511"/>
      <c r="OLQ15" s="511"/>
      <c r="OLR15" s="511"/>
      <c r="OLS15" s="511"/>
      <c r="OLT15" s="511"/>
      <c r="OLU15" s="511"/>
      <c r="OLV15" s="511"/>
      <c r="OLW15" s="511"/>
      <c r="OLX15" s="512"/>
      <c r="OLY15" s="510"/>
      <c r="OLZ15" s="511"/>
      <c r="OMA15" s="511"/>
      <c r="OMB15" s="511"/>
      <c r="OMC15" s="511"/>
      <c r="OMD15" s="511"/>
      <c r="OME15" s="511"/>
      <c r="OMF15" s="511"/>
      <c r="OMG15" s="511"/>
      <c r="OMH15" s="511"/>
      <c r="OMI15" s="512"/>
      <c r="OMJ15" s="510"/>
      <c r="OMK15" s="511"/>
      <c r="OML15" s="511"/>
      <c r="OMM15" s="511"/>
      <c r="OMN15" s="511"/>
      <c r="OMO15" s="511"/>
      <c r="OMP15" s="511"/>
      <c r="OMQ15" s="511"/>
      <c r="OMR15" s="511"/>
      <c r="OMS15" s="511"/>
      <c r="OMT15" s="512"/>
      <c r="OMU15" s="510"/>
      <c r="OMV15" s="511"/>
      <c r="OMW15" s="511"/>
      <c r="OMX15" s="511"/>
      <c r="OMY15" s="511"/>
      <c r="OMZ15" s="511"/>
      <c r="ONA15" s="511"/>
      <c r="ONB15" s="511"/>
      <c r="ONC15" s="511"/>
      <c r="OND15" s="511"/>
      <c r="ONE15" s="512"/>
      <c r="ONF15" s="510"/>
      <c r="ONG15" s="511"/>
      <c r="ONH15" s="511"/>
      <c r="ONI15" s="511"/>
      <c r="ONJ15" s="511"/>
      <c r="ONK15" s="511"/>
      <c r="ONL15" s="511"/>
      <c r="ONM15" s="511"/>
      <c r="ONN15" s="511"/>
      <c r="ONO15" s="511"/>
      <c r="ONP15" s="512"/>
      <c r="ONQ15" s="510"/>
      <c r="ONR15" s="511"/>
      <c r="ONS15" s="511"/>
      <c r="ONT15" s="511"/>
      <c r="ONU15" s="511"/>
      <c r="ONV15" s="511"/>
      <c r="ONW15" s="511"/>
      <c r="ONX15" s="511"/>
      <c r="ONY15" s="511"/>
      <c r="ONZ15" s="511"/>
      <c r="OOA15" s="512"/>
      <c r="OOB15" s="510"/>
      <c r="OOC15" s="511"/>
      <c r="OOD15" s="511"/>
      <c r="OOE15" s="511"/>
      <c r="OOF15" s="511"/>
      <c r="OOG15" s="511"/>
      <c r="OOH15" s="511"/>
      <c r="OOI15" s="511"/>
      <c r="OOJ15" s="511"/>
      <c r="OOK15" s="511"/>
      <c r="OOL15" s="512"/>
      <c r="OOM15" s="510"/>
      <c r="OON15" s="511"/>
      <c r="OOO15" s="511"/>
      <c r="OOP15" s="511"/>
      <c r="OOQ15" s="511"/>
      <c r="OOR15" s="511"/>
      <c r="OOS15" s="511"/>
      <c r="OOT15" s="511"/>
      <c r="OOU15" s="511"/>
      <c r="OOV15" s="511"/>
      <c r="OOW15" s="512"/>
      <c r="OOX15" s="510"/>
      <c r="OOY15" s="511"/>
      <c r="OOZ15" s="511"/>
      <c r="OPA15" s="511"/>
      <c r="OPB15" s="511"/>
      <c r="OPC15" s="511"/>
      <c r="OPD15" s="511"/>
      <c r="OPE15" s="511"/>
      <c r="OPF15" s="511"/>
      <c r="OPG15" s="511"/>
      <c r="OPH15" s="512"/>
      <c r="OPI15" s="510"/>
      <c r="OPJ15" s="511"/>
      <c r="OPK15" s="511"/>
      <c r="OPL15" s="511"/>
      <c r="OPM15" s="511"/>
      <c r="OPN15" s="511"/>
      <c r="OPO15" s="511"/>
      <c r="OPP15" s="511"/>
      <c r="OPQ15" s="511"/>
      <c r="OPR15" s="511"/>
      <c r="OPS15" s="512"/>
      <c r="OPT15" s="510"/>
      <c r="OPU15" s="511"/>
      <c r="OPV15" s="511"/>
      <c r="OPW15" s="511"/>
      <c r="OPX15" s="511"/>
      <c r="OPY15" s="511"/>
      <c r="OPZ15" s="511"/>
      <c r="OQA15" s="511"/>
      <c r="OQB15" s="511"/>
      <c r="OQC15" s="511"/>
      <c r="OQD15" s="512"/>
      <c r="OQE15" s="510"/>
      <c r="OQF15" s="511"/>
      <c r="OQG15" s="511"/>
      <c r="OQH15" s="511"/>
      <c r="OQI15" s="511"/>
      <c r="OQJ15" s="511"/>
      <c r="OQK15" s="511"/>
      <c r="OQL15" s="511"/>
      <c r="OQM15" s="511"/>
      <c r="OQN15" s="511"/>
      <c r="OQO15" s="512"/>
      <c r="OQP15" s="510"/>
      <c r="OQQ15" s="511"/>
      <c r="OQR15" s="511"/>
      <c r="OQS15" s="511"/>
      <c r="OQT15" s="511"/>
      <c r="OQU15" s="511"/>
      <c r="OQV15" s="511"/>
      <c r="OQW15" s="511"/>
      <c r="OQX15" s="511"/>
      <c r="OQY15" s="511"/>
      <c r="OQZ15" s="512"/>
      <c r="ORA15" s="510"/>
      <c r="ORB15" s="511"/>
      <c r="ORC15" s="511"/>
      <c r="ORD15" s="511"/>
      <c r="ORE15" s="511"/>
      <c r="ORF15" s="511"/>
      <c r="ORG15" s="511"/>
      <c r="ORH15" s="511"/>
      <c r="ORI15" s="511"/>
      <c r="ORJ15" s="511"/>
      <c r="ORK15" s="512"/>
      <c r="ORL15" s="510"/>
      <c r="ORM15" s="511"/>
      <c r="ORN15" s="511"/>
      <c r="ORO15" s="511"/>
      <c r="ORP15" s="511"/>
      <c r="ORQ15" s="511"/>
      <c r="ORR15" s="511"/>
      <c r="ORS15" s="511"/>
      <c r="ORT15" s="511"/>
      <c r="ORU15" s="511"/>
      <c r="ORV15" s="512"/>
      <c r="ORW15" s="510"/>
      <c r="ORX15" s="511"/>
      <c r="ORY15" s="511"/>
      <c r="ORZ15" s="511"/>
      <c r="OSA15" s="511"/>
      <c r="OSB15" s="511"/>
      <c r="OSC15" s="511"/>
      <c r="OSD15" s="511"/>
      <c r="OSE15" s="511"/>
      <c r="OSF15" s="511"/>
      <c r="OSG15" s="512"/>
      <c r="OSH15" s="510"/>
      <c r="OSI15" s="511"/>
      <c r="OSJ15" s="511"/>
      <c r="OSK15" s="511"/>
      <c r="OSL15" s="511"/>
      <c r="OSM15" s="511"/>
      <c r="OSN15" s="511"/>
      <c r="OSO15" s="511"/>
      <c r="OSP15" s="511"/>
      <c r="OSQ15" s="511"/>
      <c r="OSR15" s="512"/>
      <c r="OSS15" s="510"/>
      <c r="OST15" s="511"/>
      <c r="OSU15" s="511"/>
      <c r="OSV15" s="511"/>
      <c r="OSW15" s="511"/>
      <c r="OSX15" s="511"/>
      <c r="OSY15" s="511"/>
      <c r="OSZ15" s="511"/>
      <c r="OTA15" s="511"/>
      <c r="OTB15" s="511"/>
      <c r="OTC15" s="512"/>
      <c r="OTD15" s="510"/>
      <c r="OTE15" s="511"/>
      <c r="OTF15" s="511"/>
      <c r="OTG15" s="511"/>
      <c r="OTH15" s="511"/>
      <c r="OTI15" s="511"/>
      <c r="OTJ15" s="511"/>
      <c r="OTK15" s="511"/>
      <c r="OTL15" s="511"/>
      <c r="OTM15" s="511"/>
      <c r="OTN15" s="512"/>
      <c r="OTO15" s="510"/>
      <c r="OTP15" s="511"/>
      <c r="OTQ15" s="511"/>
      <c r="OTR15" s="511"/>
      <c r="OTS15" s="511"/>
      <c r="OTT15" s="511"/>
      <c r="OTU15" s="511"/>
      <c r="OTV15" s="511"/>
      <c r="OTW15" s="511"/>
      <c r="OTX15" s="511"/>
      <c r="OTY15" s="512"/>
      <c r="OTZ15" s="510"/>
      <c r="OUA15" s="511"/>
      <c r="OUB15" s="511"/>
      <c r="OUC15" s="511"/>
      <c r="OUD15" s="511"/>
      <c r="OUE15" s="511"/>
      <c r="OUF15" s="511"/>
      <c r="OUG15" s="511"/>
      <c r="OUH15" s="511"/>
      <c r="OUI15" s="511"/>
      <c r="OUJ15" s="512"/>
      <c r="OUK15" s="510"/>
      <c r="OUL15" s="511"/>
      <c r="OUM15" s="511"/>
      <c r="OUN15" s="511"/>
      <c r="OUO15" s="511"/>
      <c r="OUP15" s="511"/>
      <c r="OUQ15" s="511"/>
      <c r="OUR15" s="511"/>
      <c r="OUS15" s="511"/>
      <c r="OUT15" s="511"/>
      <c r="OUU15" s="512"/>
      <c r="OUV15" s="510"/>
      <c r="OUW15" s="511"/>
      <c r="OUX15" s="511"/>
      <c r="OUY15" s="511"/>
      <c r="OUZ15" s="511"/>
      <c r="OVA15" s="511"/>
      <c r="OVB15" s="511"/>
      <c r="OVC15" s="511"/>
      <c r="OVD15" s="511"/>
      <c r="OVE15" s="511"/>
      <c r="OVF15" s="512"/>
      <c r="OVG15" s="510"/>
      <c r="OVH15" s="511"/>
      <c r="OVI15" s="511"/>
      <c r="OVJ15" s="511"/>
      <c r="OVK15" s="511"/>
      <c r="OVL15" s="511"/>
      <c r="OVM15" s="511"/>
      <c r="OVN15" s="511"/>
      <c r="OVO15" s="511"/>
      <c r="OVP15" s="511"/>
      <c r="OVQ15" s="512"/>
      <c r="OVR15" s="510"/>
      <c r="OVS15" s="511"/>
      <c r="OVT15" s="511"/>
      <c r="OVU15" s="511"/>
      <c r="OVV15" s="511"/>
      <c r="OVW15" s="511"/>
      <c r="OVX15" s="511"/>
      <c r="OVY15" s="511"/>
      <c r="OVZ15" s="511"/>
      <c r="OWA15" s="511"/>
      <c r="OWB15" s="512"/>
      <c r="OWC15" s="510"/>
      <c r="OWD15" s="511"/>
      <c r="OWE15" s="511"/>
      <c r="OWF15" s="511"/>
      <c r="OWG15" s="511"/>
      <c r="OWH15" s="511"/>
      <c r="OWI15" s="511"/>
      <c r="OWJ15" s="511"/>
      <c r="OWK15" s="511"/>
      <c r="OWL15" s="511"/>
      <c r="OWM15" s="512"/>
      <c r="OWN15" s="510"/>
      <c r="OWO15" s="511"/>
      <c r="OWP15" s="511"/>
      <c r="OWQ15" s="511"/>
      <c r="OWR15" s="511"/>
      <c r="OWS15" s="511"/>
      <c r="OWT15" s="511"/>
      <c r="OWU15" s="511"/>
      <c r="OWV15" s="511"/>
      <c r="OWW15" s="511"/>
      <c r="OWX15" s="512"/>
      <c r="OWY15" s="510"/>
      <c r="OWZ15" s="511"/>
      <c r="OXA15" s="511"/>
      <c r="OXB15" s="511"/>
      <c r="OXC15" s="511"/>
      <c r="OXD15" s="511"/>
      <c r="OXE15" s="511"/>
      <c r="OXF15" s="511"/>
      <c r="OXG15" s="511"/>
      <c r="OXH15" s="511"/>
      <c r="OXI15" s="512"/>
      <c r="OXJ15" s="510"/>
      <c r="OXK15" s="511"/>
      <c r="OXL15" s="511"/>
      <c r="OXM15" s="511"/>
      <c r="OXN15" s="511"/>
      <c r="OXO15" s="511"/>
      <c r="OXP15" s="511"/>
      <c r="OXQ15" s="511"/>
      <c r="OXR15" s="511"/>
      <c r="OXS15" s="511"/>
      <c r="OXT15" s="512"/>
      <c r="OXU15" s="510"/>
      <c r="OXV15" s="511"/>
      <c r="OXW15" s="511"/>
      <c r="OXX15" s="511"/>
      <c r="OXY15" s="511"/>
      <c r="OXZ15" s="511"/>
      <c r="OYA15" s="511"/>
      <c r="OYB15" s="511"/>
      <c r="OYC15" s="511"/>
      <c r="OYD15" s="511"/>
      <c r="OYE15" s="512"/>
      <c r="OYF15" s="510"/>
      <c r="OYG15" s="511"/>
      <c r="OYH15" s="511"/>
      <c r="OYI15" s="511"/>
      <c r="OYJ15" s="511"/>
      <c r="OYK15" s="511"/>
      <c r="OYL15" s="511"/>
      <c r="OYM15" s="511"/>
      <c r="OYN15" s="511"/>
      <c r="OYO15" s="511"/>
      <c r="OYP15" s="512"/>
      <c r="OYQ15" s="510"/>
      <c r="OYR15" s="511"/>
      <c r="OYS15" s="511"/>
      <c r="OYT15" s="511"/>
      <c r="OYU15" s="511"/>
      <c r="OYV15" s="511"/>
      <c r="OYW15" s="511"/>
      <c r="OYX15" s="511"/>
      <c r="OYY15" s="511"/>
      <c r="OYZ15" s="511"/>
      <c r="OZA15" s="512"/>
      <c r="OZB15" s="510"/>
      <c r="OZC15" s="511"/>
      <c r="OZD15" s="511"/>
      <c r="OZE15" s="511"/>
      <c r="OZF15" s="511"/>
      <c r="OZG15" s="511"/>
      <c r="OZH15" s="511"/>
      <c r="OZI15" s="511"/>
      <c r="OZJ15" s="511"/>
      <c r="OZK15" s="511"/>
      <c r="OZL15" s="512"/>
      <c r="OZM15" s="510"/>
      <c r="OZN15" s="511"/>
      <c r="OZO15" s="511"/>
      <c r="OZP15" s="511"/>
      <c r="OZQ15" s="511"/>
      <c r="OZR15" s="511"/>
      <c r="OZS15" s="511"/>
      <c r="OZT15" s="511"/>
      <c r="OZU15" s="511"/>
      <c r="OZV15" s="511"/>
      <c r="OZW15" s="512"/>
      <c r="OZX15" s="510"/>
      <c r="OZY15" s="511"/>
      <c r="OZZ15" s="511"/>
      <c r="PAA15" s="511"/>
      <c r="PAB15" s="511"/>
      <c r="PAC15" s="511"/>
      <c r="PAD15" s="511"/>
      <c r="PAE15" s="511"/>
      <c r="PAF15" s="511"/>
      <c r="PAG15" s="511"/>
      <c r="PAH15" s="512"/>
      <c r="PAI15" s="510"/>
      <c r="PAJ15" s="511"/>
      <c r="PAK15" s="511"/>
      <c r="PAL15" s="511"/>
      <c r="PAM15" s="511"/>
      <c r="PAN15" s="511"/>
      <c r="PAO15" s="511"/>
      <c r="PAP15" s="511"/>
      <c r="PAQ15" s="511"/>
      <c r="PAR15" s="511"/>
      <c r="PAS15" s="512"/>
      <c r="PAT15" s="510"/>
      <c r="PAU15" s="511"/>
      <c r="PAV15" s="511"/>
      <c r="PAW15" s="511"/>
      <c r="PAX15" s="511"/>
      <c r="PAY15" s="511"/>
      <c r="PAZ15" s="511"/>
      <c r="PBA15" s="511"/>
      <c r="PBB15" s="511"/>
      <c r="PBC15" s="511"/>
      <c r="PBD15" s="512"/>
      <c r="PBE15" s="510"/>
      <c r="PBF15" s="511"/>
      <c r="PBG15" s="511"/>
      <c r="PBH15" s="511"/>
      <c r="PBI15" s="511"/>
      <c r="PBJ15" s="511"/>
      <c r="PBK15" s="511"/>
      <c r="PBL15" s="511"/>
      <c r="PBM15" s="511"/>
      <c r="PBN15" s="511"/>
      <c r="PBO15" s="512"/>
      <c r="PBP15" s="510"/>
      <c r="PBQ15" s="511"/>
      <c r="PBR15" s="511"/>
      <c r="PBS15" s="511"/>
      <c r="PBT15" s="511"/>
      <c r="PBU15" s="511"/>
      <c r="PBV15" s="511"/>
      <c r="PBW15" s="511"/>
      <c r="PBX15" s="511"/>
      <c r="PBY15" s="511"/>
      <c r="PBZ15" s="512"/>
      <c r="PCA15" s="510"/>
      <c r="PCB15" s="511"/>
      <c r="PCC15" s="511"/>
      <c r="PCD15" s="511"/>
      <c r="PCE15" s="511"/>
      <c r="PCF15" s="511"/>
      <c r="PCG15" s="511"/>
      <c r="PCH15" s="511"/>
      <c r="PCI15" s="511"/>
      <c r="PCJ15" s="511"/>
      <c r="PCK15" s="512"/>
      <c r="PCL15" s="510"/>
      <c r="PCM15" s="511"/>
      <c r="PCN15" s="511"/>
      <c r="PCO15" s="511"/>
      <c r="PCP15" s="511"/>
      <c r="PCQ15" s="511"/>
      <c r="PCR15" s="511"/>
      <c r="PCS15" s="511"/>
      <c r="PCT15" s="511"/>
      <c r="PCU15" s="511"/>
      <c r="PCV15" s="512"/>
      <c r="PCW15" s="510"/>
      <c r="PCX15" s="511"/>
      <c r="PCY15" s="511"/>
      <c r="PCZ15" s="511"/>
      <c r="PDA15" s="511"/>
      <c r="PDB15" s="511"/>
      <c r="PDC15" s="511"/>
      <c r="PDD15" s="511"/>
      <c r="PDE15" s="511"/>
      <c r="PDF15" s="511"/>
      <c r="PDG15" s="512"/>
      <c r="PDH15" s="510"/>
      <c r="PDI15" s="511"/>
      <c r="PDJ15" s="511"/>
      <c r="PDK15" s="511"/>
      <c r="PDL15" s="511"/>
      <c r="PDM15" s="511"/>
      <c r="PDN15" s="511"/>
      <c r="PDO15" s="511"/>
      <c r="PDP15" s="511"/>
      <c r="PDQ15" s="511"/>
      <c r="PDR15" s="512"/>
      <c r="PDS15" s="510"/>
      <c r="PDT15" s="511"/>
      <c r="PDU15" s="511"/>
      <c r="PDV15" s="511"/>
      <c r="PDW15" s="511"/>
      <c r="PDX15" s="511"/>
      <c r="PDY15" s="511"/>
      <c r="PDZ15" s="511"/>
      <c r="PEA15" s="511"/>
      <c r="PEB15" s="511"/>
      <c r="PEC15" s="512"/>
      <c r="PED15" s="510"/>
      <c r="PEE15" s="511"/>
      <c r="PEF15" s="511"/>
      <c r="PEG15" s="511"/>
      <c r="PEH15" s="511"/>
      <c r="PEI15" s="511"/>
      <c r="PEJ15" s="511"/>
      <c r="PEK15" s="511"/>
      <c r="PEL15" s="511"/>
      <c r="PEM15" s="511"/>
      <c r="PEN15" s="512"/>
      <c r="PEO15" s="510"/>
      <c r="PEP15" s="511"/>
      <c r="PEQ15" s="511"/>
      <c r="PER15" s="511"/>
      <c r="PES15" s="511"/>
      <c r="PET15" s="511"/>
      <c r="PEU15" s="511"/>
      <c r="PEV15" s="511"/>
      <c r="PEW15" s="511"/>
      <c r="PEX15" s="511"/>
      <c r="PEY15" s="512"/>
      <c r="PEZ15" s="510"/>
      <c r="PFA15" s="511"/>
      <c r="PFB15" s="511"/>
      <c r="PFC15" s="511"/>
      <c r="PFD15" s="511"/>
      <c r="PFE15" s="511"/>
      <c r="PFF15" s="511"/>
      <c r="PFG15" s="511"/>
      <c r="PFH15" s="511"/>
      <c r="PFI15" s="511"/>
      <c r="PFJ15" s="512"/>
      <c r="PFK15" s="510"/>
      <c r="PFL15" s="511"/>
      <c r="PFM15" s="511"/>
      <c r="PFN15" s="511"/>
      <c r="PFO15" s="511"/>
      <c r="PFP15" s="511"/>
      <c r="PFQ15" s="511"/>
      <c r="PFR15" s="511"/>
      <c r="PFS15" s="511"/>
      <c r="PFT15" s="511"/>
      <c r="PFU15" s="512"/>
      <c r="PFV15" s="510"/>
      <c r="PFW15" s="511"/>
      <c r="PFX15" s="511"/>
      <c r="PFY15" s="511"/>
      <c r="PFZ15" s="511"/>
      <c r="PGA15" s="511"/>
      <c r="PGB15" s="511"/>
      <c r="PGC15" s="511"/>
      <c r="PGD15" s="511"/>
      <c r="PGE15" s="511"/>
      <c r="PGF15" s="512"/>
      <c r="PGG15" s="510"/>
      <c r="PGH15" s="511"/>
      <c r="PGI15" s="511"/>
      <c r="PGJ15" s="511"/>
      <c r="PGK15" s="511"/>
      <c r="PGL15" s="511"/>
      <c r="PGM15" s="511"/>
      <c r="PGN15" s="511"/>
      <c r="PGO15" s="511"/>
      <c r="PGP15" s="511"/>
      <c r="PGQ15" s="512"/>
      <c r="PGR15" s="510"/>
      <c r="PGS15" s="511"/>
      <c r="PGT15" s="511"/>
      <c r="PGU15" s="511"/>
      <c r="PGV15" s="511"/>
      <c r="PGW15" s="511"/>
      <c r="PGX15" s="511"/>
      <c r="PGY15" s="511"/>
      <c r="PGZ15" s="511"/>
      <c r="PHA15" s="511"/>
      <c r="PHB15" s="512"/>
      <c r="PHC15" s="510"/>
      <c r="PHD15" s="511"/>
      <c r="PHE15" s="511"/>
      <c r="PHF15" s="511"/>
      <c r="PHG15" s="511"/>
      <c r="PHH15" s="511"/>
      <c r="PHI15" s="511"/>
      <c r="PHJ15" s="511"/>
      <c r="PHK15" s="511"/>
      <c r="PHL15" s="511"/>
      <c r="PHM15" s="512"/>
      <c r="PHN15" s="510"/>
      <c r="PHO15" s="511"/>
      <c r="PHP15" s="511"/>
      <c r="PHQ15" s="511"/>
      <c r="PHR15" s="511"/>
      <c r="PHS15" s="511"/>
      <c r="PHT15" s="511"/>
      <c r="PHU15" s="511"/>
      <c r="PHV15" s="511"/>
      <c r="PHW15" s="511"/>
      <c r="PHX15" s="512"/>
      <c r="PHY15" s="510"/>
      <c r="PHZ15" s="511"/>
      <c r="PIA15" s="511"/>
      <c r="PIB15" s="511"/>
      <c r="PIC15" s="511"/>
      <c r="PID15" s="511"/>
      <c r="PIE15" s="511"/>
      <c r="PIF15" s="511"/>
      <c r="PIG15" s="511"/>
      <c r="PIH15" s="511"/>
      <c r="PII15" s="512"/>
      <c r="PIJ15" s="510"/>
      <c r="PIK15" s="511"/>
      <c r="PIL15" s="511"/>
      <c r="PIM15" s="511"/>
      <c r="PIN15" s="511"/>
      <c r="PIO15" s="511"/>
      <c r="PIP15" s="511"/>
      <c r="PIQ15" s="511"/>
      <c r="PIR15" s="511"/>
      <c r="PIS15" s="511"/>
      <c r="PIT15" s="512"/>
      <c r="PIU15" s="510"/>
      <c r="PIV15" s="511"/>
      <c r="PIW15" s="511"/>
      <c r="PIX15" s="511"/>
      <c r="PIY15" s="511"/>
      <c r="PIZ15" s="511"/>
      <c r="PJA15" s="511"/>
      <c r="PJB15" s="511"/>
      <c r="PJC15" s="511"/>
      <c r="PJD15" s="511"/>
      <c r="PJE15" s="512"/>
      <c r="PJF15" s="510"/>
      <c r="PJG15" s="511"/>
      <c r="PJH15" s="511"/>
      <c r="PJI15" s="511"/>
      <c r="PJJ15" s="511"/>
      <c r="PJK15" s="511"/>
      <c r="PJL15" s="511"/>
      <c r="PJM15" s="511"/>
      <c r="PJN15" s="511"/>
      <c r="PJO15" s="511"/>
      <c r="PJP15" s="512"/>
      <c r="PJQ15" s="510"/>
      <c r="PJR15" s="511"/>
      <c r="PJS15" s="511"/>
      <c r="PJT15" s="511"/>
      <c r="PJU15" s="511"/>
      <c r="PJV15" s="511"/>
      <c r="PJW15" s="511"/>
      <c r="PJX15" s="511"/>
      <c r="PJY15" s="511"/>
      <c r="PJZ15" s="511"/>
      <c r="PKA15" s="512"/>
      <c r="PKB15" s="510"/>
      <c r="PKC15" s="511"/>
      <c r="PKD15" s="511"/>
      <c r="PKE15" s="511"/>
      <c r="PKF15" s="511"/>
      <c r="PKG15" s="511"/>
      <c r="PKH15" s="511"/>
      <c r="PKI15" s="511"/>
      <c r="PKJ15" s="511"/>
      <c r="PKK15" s="511"/>
      <c r="PKL15" s="512"/>
      <c r="PKM15" s="510"/>
      <c r="PKN15" s="511"/>
      <c r="PKO15" s="511"/>
      <c r="PKP15" s="511"/>
      <c r="PKQ15" s="511"/>
      <c r="PKR15" s="511"/>
      <c r="PKS15" s="511"/>
      <c r="PKT15" s="511"/>
      <c r="PKU15" s="511"/>
      <c r="PKV15" s="511"/>
      <c r="PKW15" s="512"/>
      <c r="PKX15" s="510"/>
      <c r="PKY15" s="511"/>
      <c r="PKZ15" s="511"/>
      <c r="PLA15" s="511"/>
      <c r="PLB15" s="511"/>
      <c r="PLC15" s="511"/>
      <c r="PLD15" s="511"/>
      <c r="PLE15" s="511"/>
      <c r="PLF15" s="511"/>
      <c r="PLG15" s="511"/>
      <c r="PLH15" s="512"/>
      <c r="PLI15" s="510"/>
      <c r="PLJ15" s="511"/>
      <c r="PLK15" s="511"/>
      <c r="PLL15" s="511"/>
      <c r="PLM15" s="511"/>
      <c r="PLN15" s="511"/>
      <c r="PLO15" s="511"/>
      <c r="PLP15" s="511"/>
      <c r="PLQ15" s="511"/>
      <c r="PLR15" s="511"/>
      <c r="PLS15" s="512"/>
      <c r="PLT15" s="510"/>
      <c r="PLU15" s="511"/>
      <c r="PLV15" s="511"/>
      <c r="PLW15" s="511"/>
      <c r="PLX15" s="511"/>
      <c r="PLY15" s="511"/>
      <c r="PLZ15" s="511"/>
      <c r="PMA15" s="511"/>
      <c r="PMB15" s="511"/>
      <c r="PMC15" s="511"/>
      <c r="PMD15" s="512"/>
      <c r="PME15" s="510"/>
      <c r="PMF15" s="511"/>
      <c r="PMG15" s="511"/>
      <c r="PMH15" s="511"/>
      <c r="PMI15" s="511"/>
      <c r="PMJ15" s="511"/>
      <c r="PMK15" s="511"/>
      <c r="PML15" s="511"/>
      <c r="PMM15" s="511"/>
      <c r="PMN15" s="511"/>
      <c r="PMO15" s="512"/>
      <c r="PMP15" s="510"/>
      <c r="PMQ15" s="511"/>
      <c r="PMR15" s="511"/>
      <c r="PMS15" s="511"/>
      <c r="PMT15" s="511"/>
      <c r="PMU15" s="511"/>
      <c r="PMV15" s="511"/>
      <c r="PMW15" s="511"/>
      <c r="PMX15" s="511"/>
      <c r="PMY15" s="511"/>
      <c r="PMZ15" s="512"/>
      <c r="PNA15" s="510"/>
      <c r="PNB15" s="511"/>
      <c r="PNC15" s="511"/>
      <c r="PND15" s="511"/>
      <c r="PNE15" s="511"/>
      <c r="PNF15" s="511"/>
      <c r="PNG15" s="511"/>
      <c r="PNH15" s="511"/>
      <c r="PNI15" s="511"/>
      <c r="PNJ15" s="511"/>
      <c r="PNK15" s="512"/>
      <c r="PNL15" s="510"/>
      <c r="PNM15" s="511"/>
      <c r="PNN15" s="511"/>
      <c r="PNO15" s="511"/>
      <c r="PNP15" s="511"/>
      <c r="PNQ15" s="511"/>
      <c r="PNR15" s="511"/>
      <c r="PNS15" s="511"/>
      <c r="PNT15" s="511"/>
      <c r="PNU15" s="511"/>
      <c r="PNV15" s="512"/>
      <c r="PNW15" s="510"/>
      <c r="PNX15" s="511"/>
      <c r="PNY15" s="511"/>
      <c r="PNZ15" s="511"/>
      <c r="POA15" s="511"/>
      <c r="POB15" s="511"/>
      <c r="POC15" s="511"/>
      <c r="POD15" s="511"/>
      <c r="POE15" s="511"/>
      <c r="POF15" s="511"/>
      <c r="POG15" s="512"/>
      <c r="POH15" s="510"/>
      <c r="POI15" s="511"/>
      <c r="POJ15" s="511"/>
      <c r="POK15" s="511"/>
      <c r="POL15" s="511"/>
      <c r="POM15" s="511"/>
      <c r="PON15" s="511"/>
      <c r="POO15" s="511"/>
      <c r="POP15" s="511"/>
      <c r="POQ15" s="511"/>
      <c r="POR15" s="512"/>
      <c r="POS15" s="510"/>
      <c r="POT15" s="511"/>
      <c r="POU15" s="511"/>
      <c r="POV15" s="511"/>
      <c r="POW15" s="511"/>
      <c r="POX15" s="511"/>
      <c r="POY15" s="511"/>
      <c r="POZ15" s="511"/>
      <c r="PPA15" s="511"/>
      <c r="PPB15" s="511"/>
      <c r="PPC15" s="512"/>
      <c r="PPD15" s="510"/>
      <c r="PPE15" s="511"/>
      <c r="PPF15" s="511"/>
      <c r="PPG15" s="511"/>
      <c r="PPH15" s="511"/>
      <c r="PPI15" s="511"/>
      <c r="PPJ15" s="511"/>
      <c r="PPK15" s="511"/>
      <c r="PPL15" s="511"/>
      <c r="PPM15" s="511"/>
      <c r="PPN15" s="512"/>
      <c r="PPO15" s="510"/>
      <c r="PPP15" s="511"/>
      <c r="PPQ15" s="511"/>
      <c r="PPR15" s="511"/>
      <c r="PPS15" s="511"/>
      <c r="PPT15" s="511"/>
      <c r="PPU15" s="511"/>
      <c r="PPV15" s="511"/>
      <c r="PPW15" s="511"/>
      <c r="PPX15" s="511"/>
      <c r="PPY15" s="512"/>
      <c r="PPZ15" s="510"/>
      <c r="PQA15" s="511"/>
      <c r="PQB15" s="511"/>
      <c r="PQC15" s="511"/>
      <c r="PQD15" s="511"/>
      <c r="PQE15" s="511"/>
      <c r="PQF15" s="511"/>
      <c r="PQG15" s="511"/>
      <c r="PQH15" s="511"/>
      <c r="PQI15" s="511"/>
      <c r="PQJ15" s="512"/>
      <c r="PQK15" s="510"/>
      <c r="PQL15" s="511"/>
      <c r="PQM15" s="511"/>
      <c r="PQN15" s="511"/>
      <c r="PQO15" s="511"/>
      <c r="PQP15" s="511"/>
      <c r="PQQ15" s="511"/>
      <c r="PQR15" s="511"/>
      <c r="PQS15" s="511"/>
      <c r="PQT15" s="511"/>
      <c r="PQU15" s="512"/>
      <c r="PQV15" s="510"/>
      <c r="PQW15" s="511"/>
      <c r="PQX15" s="511"/>
      <c r="PQY15" s="511"/>
      <c r="PQZ15" s="511"/>
      <c r="PRA15" s="511"/>
      <c r="PRB15" s="511"/>
      <c r="PRC15" s="511"/>
      <c r="PRD15" s="511"/>
      <c r="PRE15" s="511"/>
      <c r="PRF15" s="512"/>
      <c r="PRG15" s="510"/>
      <c r="PRH15" s="511"/>
      <c r="PRI15" s="511"/>
      <c r="PRJ15" s="511"/>
      <c r="PRK15" s="511"/>
      <c r="PRL15" s="511"/>
      <c r="PRM15" s="511"/>
      <c r="PRN15" s="511"/>
      <c r="PRO15" s="511"/>
      <c r="PRP15" s="511"/>
      <c r="PRQ15" s="512"/>
      <c r="PRR15" s="510"/>
      <c r="PRS15" s="511"/>
      <c r="PRT15" s="511"/>
      <c r="PRU15" s="511"/>
      <c r="PRV15" s="511"/>
      <c r="PRW15" s="511"/>
      <c r="PRX15" s="511"/>
      <c r="PRY15" s="511"/>
      <c r="PRZ15" s="511"/>
      <c r="PSA15" s="511"/>
      <c r="PSB15" s="512"/>
      <c r="PSC15" s="510"/>
      <c r="PSD15" s="511"/>
      <c r="PSE15" s="511"/>
      <c r="PSF15" s="511"/>
      <c r="PSG15" s="511"/>
      <c r="PSH15" s="511"/>
      <c r="PSI15" s="511"/>
      <c r="PSJ15" s="511"/>
      <c r="PSK15" s="511"/>
      <c r="PSL15" s="511"/>
      <c r="PSM15" s="512"/>
      <c r="PSN15" s="510"/>
      <c r="PSO15" s="511"/>
      <c r="PSP15" s="511"/>
      <c r="PSQ15" s="511"/>
      <c r="PSR15" s="511"/>
      <c r="PSS15" s="511"/>
      <c r="PST15" s="511"/>
      <c r="PSU15" s="511"/>
      <c r="PSV15" s="511"/>
      <c r="PSW15" s="511"/>
      <c r="PSX15" s="512"/>
      <c r="PSY15" s="510"/>
      <c r="PSZ15" s="511"/>
      <c r="PTA15" s="511"/>
      <c r="PTB15" s="511"/>
      <c r="PTC15" s="511"/>
      <c r="PTD15" s="511"/>
      <c r="PTE15" s="511"/>
      <c r="PTF15" s="511"/>
      <c r="PTG15" s="511"/>
      <c r="PTH15" s="511"/>
      <c r="PTI15" s="512"/>
      <c r="PTJ15" s="510"/>
      <c r="PTK15" s="511"/>
      <c r="PTL15" s="511"/>
      <c r="PTM15" s="511"/>
      <c r="PTN15" s="511"/>
      <c r="PTO15" s="511"/>
      <c r="PTP15" s="511"/>
      <c r="PTQ15" s="511"/>
      <c r="PTR15" s="511"/>
      <c r="PTS15" s="511"/>
      <c r="PTT15" s="512"/>
      <c r="PTU15" s="510"/>
      <c r="PTV15" s="511"/>
      <c r="PTW15" s="511"/>
      <c r="PTX15" s="511"/>
      <c r="PTY15" s="511"/>
      <c r="PTZ15" s="511"/>
      <c r="PUA15" s="511"/>
      <c r="PUB15" s="511"/>
      <c r="PUC15" s="511"/>
      <c r="PUD15" s="511"/>
      <c r="PUE15" s="512"/>
      <c r="PUF15" s="510"/>
      <c r="PUG15" s="511"/>
      <c r="PUH15" s="511"/>
      <c r="PUI15" s="511"/>
      <c r="PUJ15" s="511"/>
      <c r="PUK15" s="511"/>
      <c r="PUL15" s="511"/>
      <c r="PUM15" s="511"/>
      <c r="PUN15" s="511"/>
      <c r="PUO15" s="511"/>
      <c r="PUP15" s="512"/>
      <c r="PUQ15" s="510"/>
      <c r="PUR15" s="511"/>
      <c r="PUS15" s="511"/>
      <c r="PUT15" s="511"/>
      <c r="PUU15" s="511"/>
      <c r="PUV15" s="511"/>
      <c r="PUW15" s="511"/>
      <c r="PUX15" s="511"/>
      <c r="PUY15" s="511"/>
      <c r="PUZ15" s="511"/>
      <c r="PVA15" s="512"/>
      <c r="PVB15" s="510"/>
      <c r="PVC15" s="511"/>
      <c r="PVD15" s="511"/>
      <c r="PVE15" s="511"/>
      <c r="PVF15" s="511"/>
      <c r="PVG15" s="511"/>
      <c r="PVH15" s="511"/>
      <c r="PVI15" s="511"/>
      <c r="PVJ15" s="511"/>
      <c r="PVK15" s="511"/>
      <c r="PVL15" s="512"/>
      <c r="PVM15" s="510"/>
      <c r="PVN15" s="511"/>
      <c r="PVO15" s="511"/>
      <c r="PVP15" s="511"/>
      <c r="PVQ15" s="511"/>
      <c r="PVR15" s="511"/>
      <c r="PVS15" s="511"/>
      <c r="PVT15" s="511"/>
      <c r="PVU15" s="511"/>
      <c r="PVV15" s="511"/>
      <c r="PVW15" s="512"/>
      <c r="PVX15" s="510"/>
      <c r="PVY15" s="511"/>
      <c r="PVZ15" s="511"/>
      <c r="PWA15" s="511"/>
      <c r="PWB15" s="511"/>
      <c r="PWC15" s="511"/>
      <c r="PWD15" s="511"/>
      <c r="PWE15" s="511"/>
      <c r="PWF15" s="511"/>
      <c r="PWG15" s="511"/>
      <c r="PWH15" s="512"/>
      <c r="PWI15" s="510"/>
      <c r="PWJ15" s="511"/>
      <c r="PWK15" s="511"/>
      <c r="PWL15" s="511"/>
      <c r="PWM15" s="511"/>
      <c r="PWN15" s="511"/>
      <c r="PWO15" s="511"/>
      <c r="PWP15" s="511"/>
      <c r="PWQ15" s="511"/>
      <c r="PWR15" s="511"/>
      <c r="PWS15" s="512"/>
      <c r="PWT15" s="510"/>
      <c r="PWU15" s="511"/>
      <c r="PWV15" s="511"/>
      <c r="PWW15" s="511"/>
      <c r="PWX15" s="511"/>
      <c r="PWY15" s="511"/>
      <c r="PWZ15" s="511"/>
      <c r="PXA15" s="511"/>
      <c r="PXB15" s="511"/>
      <c r="PXC15" s="511"/>
      <c r="PXD15" s="512"/>
      <c r="PXE15" s="510"/>
      <c r="PXF15" s="511"/>
      <c r="PXG15" s="511"/>
      <c r="PXH15" s="511"/>
      <c r="PXI15" s="511"/>
      <c r="PXJ15" s="511"/>
      <c r="PXK15" s="511"/>
      <c r="PXL15" s="511"/>
      <c r="PXM15" s="511"/>
      <c r="PXN15" s="511"/>
      <c r="PXO15" s="512"/>
      <c r="PXP15" s="510"/>
      <c r="PXQ15" s="511"/>
      <c r="PXR15" s="511"/>
      <c r="PXS15" s="511"/>
      <c r="PXT15" s="511"/>
      <c r="PXU15" s="511"/>
      <c r="PXV15" s="511"/>
      <c r="PXW15" s="511"/>
      <c r="PXX15" s="511"/>
      <c r="PXY15" s="511"/>
      <c r="PXZ15" s="512"/>
      <c r="PYA15" s="510"/>
      <c r="PYB15" s="511"/>
      <c r="PYC15" s="511"/>
      <c r="PYD15" s="511"/>
      <c r="PYE15" s="511"/>
      <c r="PYF15" s="511"/>
      <c r="PYG15" s="511"/>
      <c r="PYH15" s="511"/>
      <c r="PYI15" s="511"/>
      <c r="PYJ15" s="511"/>
      <c r="PYK15" s="512"/>
      <c r="PYL15" s="510"/>
      <c r="PYM15" s="511"/>
      <c r="PYN15" s="511"/>
      <c r="PYO15" s="511"/>
      <c r="PYP15" s="511"/>
      <c r="PYQ15" s="511"/>
      <c r="PYR15" s="511"/>
      <c r="PYS15" s="511"/>
      <c r="PYT15" s="511"/>
      <c r="PYU15" s="511"/>
      <c r="PYV15" s="512"/>
      <c r="PYW15" s="510"/>
      <c r="PYX15" s="511"/>
      <c r="PYY15" s="511"/>
      <c r="PYZ15" s="511"/>
      <c r="PZA15" s="511"/>
      <c r="PZB15" s="511"/>
      <c r="PZC15" s="511"/>
      <c r="PZD15" s="511"/>
      <c r="PZE15" s="511"/>
      <c r="PZF15" s="511"/>
      <c r="PZG15" s="512"/>
      <c r="PZH15" s="510"/>
      <c r="PZI15" s="511"/>
      <c r="PZJ15" s="511"/>
      <c r="PZK15" s="511"/>
      <c r="PZL15" s="511"/>
      <c r="PZM15" s="511"/>
      <c r="PZN15" s="511"/>
      <c r="PZO15" s="511"/>
      <c r="PZP15" s="511"/>
      <c r="PZQ15" s="511"/>
      <c r="PZR15" s="512"/>
      <c r="PZS15" s="510"/>
      <c r="PZT15" s="511"/>
      <c r="PZU15" s="511"/>
      <c r="PZV15" s="511"/>
      <c r="PZW15" s="511"/>
      <c r="PZX15" s="511"/>
      <c r="PZY15" s="511"/>
      <c r="PZZ15" s="511"/>
      <c r="QAA15" s="511"/>
      <c r="QAB15" s="511"/>
      <c r="QAC15" s="512"/>
      <c r="QAD15" s="510"/>
      <c r="QAE15" s="511"/>
      <c r="QAF15" s="511"/>
      <c r="QAG15" s="511"/>
      <c r="QAH15" s="511"/>
      <c r="QAI15" s="511"/>
      <c r="QAJ15" s="511"/>
      <c r="QAK15" s="511"/>
      <c r="QAL15" s="511"/>
      <c r="QAM15" s="511"/>
      <c r="QAN15" s="512"/>
      <c r="QAO15" s="510"/>
      <c r="QAP15" s="511"/>
      <c r="QAQ15" s="511"/>
      <c r="QAR15" s="511"/>
      <c r="QAS15" s="511"/>
      <c r="QAT15" s="511"/>
      <c r="QAU15" s="511"/>
      <c r="QAV15" s="511"/>
      <c r="QAW15" s="511"/>
      <c r="QAX15" s="511"/>
      <c r="QAY15" s="512"/>
      <c r="QAZ15" s="510"/>
      <c r="QBA15" s="511"/>
      <c r="QBB15" s="511"/>
      <c r="QBC15" s="511"/>
      <c r="QBD15" s="511"/>
      <c r="QBE15" s="511"/>
      <c r="QBF15" s="511"/>
      <c r="QBG15" s="511"/>
      <c r="QBH15" s="511"/>
      <c r="QBI15" s="511"/>
      <c r="QBJ15" s="512"/>
      <c r="QBK15" s="510"/>
      <c r="QBL15" s="511"/>
      <c r="QBM15" s="511"/>
      <c r="QBN15" s="511"/>
      <c r="QBO15" s="511"/>
      <c r="QBP15" s="511"/>
      <c r="QBQ15" s="511"/>
      <c r="QBR15" s="511"/>
      <c r="QBS15" s="511"/>
      <c r="QBT15" s="511"/>
      <c r="QBU15" s="512"/>
      <c r="QBV15" s="510"/>
      <c r="QBW15" s="511"/>
      <c r="QBX15" s="511"/>
      <c r="QBY15" s="511"/>
      <c r="QBZ15" s="511"/>
      <c r="QCA15" s="511"/>
      <c r="QCB15" s="511"/>
      <c r="QCC15" s="511"/>
      <c r="QCD15" s="511"/>
      <c r="QCE15" s="511"/>
      <c r="QCF15" s="512"/>
      <c r="QCG15" s="510"/>
      <c r="QCH15" s="511"/>
      <c r="QCI15" s="511"/>
      <c r="QCJ15" s="511"/>
      <c r="QCK15" s="511"/>
      <c r="QCL15" s="511"/>
      <c r="QCM15" s="511"/>
      <c r="QCN15" s="511"/>
      <c r="QCO15" s="511"/>
      <c r="QCP15" s="511"/>
      <c r="QCQ15" s="512"/>
      <c r="QCR15" s="510"/>
      <c r="QCS15" s="511"/>
      <c r="QCT15" s="511"/>
      <c r="QCU15" s="511"/>
      <c r="QCV15" s="511"/>
      <c r="QCW15" s="511"/>
      <c r="QCX15" s="511"/>
      <c r="QCY15" s="511"/>
      <c r="QCZ15" s="511"/>
      <c r="QDA15" s="511"/>
      <c r="QDB15" s="512"/>
      <c r="QDC15" s="510"/>
      <c r="QDD15" s="511"/>
      <c r="QDE15" s="511"/>
      <c r="QDF15" s="511"/>
      <c r="QDG15" s="511"/>
      <c r="QDH15" s="511"/>
      <c r="QDI15" s="511"/>
      <c r="QDJ15" s="511"/>
      <c r="QDK15" s="511"/>
      <c r="QDL15" s="511"/>
      <c r="QDM15" s="512"/>
      <c r="QDN15" s="510"/>
      <c r="QDO15" s="511"/>
      <c r="QDP15" s="511"/>
      <c r="QDQ15" s="511"/>
      <c r="QDR15" s="511"/>
      <c r="QDS15" s="511"/>
      <c r="QDT15" s="511"/>
      <c r="QDU15" s="511"/>
      <c r="QDV15" s="511"/>
      <c r="QDW15" s="511"/>
      <c r="QDX15" s="512"/>
      <c r="QDY15" s="510"/>
      <c r="QDZ15" s="511"/>
      <c r="QEA15" s="511"/>
      <c r="QEB15" s="511"/>
      <c r="QEC15" s="511"/>
      <c r="QED15" s="511"/>
      <c r="QEE15" s="511"/>
      <c r="QEF15" s="511"/>
      <c r="QEG15" s="511"/>
      <c r="QEH15" s="511"/>
      <c r="QEI15" s="512"/>
      <c r="QEJ15" s="510"/>
      <c r="QEK15" s="511"/>
      <c r="QEL15" s="511"/>
      <c r="QEM15" s="511"/>
      <c r="QEN15" s="511"/>
      <c r="QEO15" s="511"/>
      <c r="QEP15" s="511"/>
      <c r="QEQ15" s="511"/>
      <c r="QER15" s="511"/>
      <c r="QES15" s="511"/>
      <c r="QET15" s="512"/>
      <c r="QEU15" s="510"/>
      <c r="QEV15" s="511"/>
      <c r="QEW15" s="511"/>
      <c r="QEX15" s="511"/>
      <c r="QEY15" s="511"/>
      <c r="QEZ15" s="511"/>
      <c r="QFA15" s="511"/>
      <c r="QFB15" s="511"/>
      <c r="QFC15" s="511"/>
      <c r="QFD15" s="511"/>
      <c r="QFE15" s="512"/>
      <c r="QFF15" s="510"/>
      <c r="QFG15" s="511"/>
      <c r="QFH15" s="511"/>
      <c r="QFI15" s="511"/>
      <c r="QFJ15" s="511"/>
      <c r="QFK15" s="511"/>
      <c r="QFL15" s="511"/>
      <c r="QFM15" s="511"/>
      <c r="QFN15" s="511"/>
      <c r="QFO15" s="511"/>
      <c r="QFP15" s="512"/>
      <c r="QFQ15" s="510"/>
      <c r="QFR15" s="511"/>
      <c r="QFS15" s="511"/>
      <c r="QFT15" s="511"/>
      <c r="QFU15" s="511"/>
      <c r="QFV15" s="511"/>
      <c r="QFW15" s="511"/>
      <c r="QFX15" s="511"/>
      <c r="QFY15" s="511"/>
      <c r="QFZ15" s="511"/>
      <c r="QGA15" s="512"/>
      <c r="QGB15" s="510"/>
      <c r="QGC15" s="511"/>
      <c r="QGD15" s="511"/>
      <c r="QGE15" s="511"/>
      <c r="QGF15" s="511"/>
      <c r="QGG15" s="511"/>
      <c r="QGH15" s="511"/>
      <c r="QGI15" s="511"/>
      <c r="QGJ15" s="511"/>
      <c r="QGK15" s="511"/>
      <c r="QGL15" s="512"/>
      <c r="QGM15" s="510"/>
      <c r="QGN15" s="511"/>
      <c r="QGO15" s="511"/>
      <c r="QGP15" s="511"/>
      <c r="QGQ15" s="511"/>
      <c r="QGR15" s="511"/>
      <c r="QGS15" s="511"/>
      <c r="QGT15" s="511"/>
      <c r="QGU15" s="511"/>
      <c r="QGV15" s="511"/>
      <c r="QGW15" s="512"/>
      <c r="QGX15" s="510"/>
      <c r="QGY15" s="511"/>
      <c r="QGZ15" s="511"/>
      <c r="QHA15" s="511"/>
      <c r="QHB15" s="511"/>
      <c r="QHC15" s="511"/>
      <c r="QHD15" s="511"/>
      <c r="QHE15" s="511"/>
      <c r="QHF15" s="511"/>
      <c r="QHG15" s="511"/>
      <c r="QHH15" s="512"/>
      <c r="QHI15" s="510"/>
      <c r="QHJ15" s="511"/>
      <c r="QHK15" s="511"/>
      <c r="QHL15" s="511"/>
      <c r="QHM15" s="511"/>
      <c r="QHN15" s="511"/>
      <c r="QHO15" s="511"/>
      <c r="QHP15" s="511"/>
      <c r="QHQ15" s="511"/>
      <c r="QHR15" s="511"/>
      <c r="QHS15" s="512"/>
      <c r="QHT15" s="510"/>
      <c r="QHU15" s="511"/>
      <c r="QHV15" s="511"/>
      <c r="QHW15" s="511"/>
      <c r="QHX15" s="511"/>
      <c r="QHY15" s="511"/>
      <c r="QHZ15" s="511"/>
      <c r="QIA15" s="511"/>
      <c r="QIB15" s="511"/>
      <c r="QIC15" s="511"/>
      <c r="QID15" s="512"/>
      <c r="QIE15" s="510"/>
      <c r="QIF15" s="511"/>
      <c r="QIG15" s="511"/>
      <c r="QIH15" s="511"/>
      <c r="QII15" s="511"/>
      <c r="QIJ15" s="511"/>
      <c r="QIK15" s="511"/>
      <c r="QIL15" s="511"/>
      <c r="QIM15" s="511"/>
      <c r="QIN15" s="511"/>
      <c r="QIO15" s="512"/>
      <c r="QIP15" s="510"/>
      <c r="QIQ15" s="511"/>
      <c r="QIR15" s="511"/>
      <c r="QIS15" s="511"/>
      <c r="QIT15" s="511"/>
      <c r="QIU15" s="511"/>
      <c r="QIV15" s="511"/>
      <c r="QIW15" s="511"/>
      <c r="QIX15" s="511"/>
      <c r="QIY15" s="511"/>
      <c r="QIZ15" s="512"/>
      <c r="QJA15" s="510"/>
      <c r="QJB15" s="511"/>
      <c r="QJC15" s="511"/>
      <c r="QJD15" s="511"/>
      <c r="QJE15" s="511"/>
      <c r="QJF15" s="511"/>
      <c r="QJG15" s="511"/>
      <c r="QJH15" s="511"/>
      <c r="QJI15" s="511"/>
      <c r="QJJ15" s="511"/>
      <c r="QJK15" s="512"/>
      <c r="QJL15" s="510"/>
      <c r="QJM15" s="511"/>
      <c r="QJN15" s="511"/>
      <c r="QJO15" s="511"/>
      <c r="QJP15" s="511"/>
      <c r="QJQ15" s="511"/>
      <c r="QJR15" s="511"/>
      <c r="QJS15" s="511"/>
      <c r="QJT15" s="511"/>
      <c r="QJU15" s="511"/>
      <c r="QJV15" s="512"/>
      <c r="QJW15" s="510"/>
      <c r="QJX15" s="511"/>
      <c r="QJY15" s="511"/>
      <c r="QJZ15" s="511"/>
      <c r="QKA15" s="511"/>
      <c r="QKB15" s="511"/>
      <c r="QKC15" s="511"/>
      <c r="QKD15" s="511"/>
      <c r="QKE15" s="511"/>
      <c r="QKF15" s="511"/>
      <c r="QKG15" s="512"/>
      <c r="QKH15" s="510"/>
      <c r="QKI15" s="511"/>
      <c r="QKJ15" s="511"/>
      <c r="QKK15" s="511"/>
      <c r="QKL15" s="511"/>
      <c r="QKM15" s="511"/>
      <c r="QKN15" s="511"/>
      <c r="QKO15" s="511"/>
      <c r="QKP15" s="511"/>
      <c r="QKQ15" s="511"/>
      <c r="QKR15" s="512"/>
      <c r="QKS15" s="510"/>
      <c r="QKT15" s="511"/>
      <c r="QKU15" s="511"/>
      <c r="QKV15" s="511"/>
      <c r="QKW15" s="511"/>
      <c r="QKX15" s="511"/>
      <c r="QKY15" s="511"/>
      <c r="QKZ15" s="511"/>
      <c r="QLA15" s="511"/>
      <c r="QLB15" s="511"/>
      <c r="QLC15" s="512"/>
      <c r="QLD15" s="510"/>
      <c r="QLE15" s="511"/>
      <c r="QLF15" s="511"/>
      <c r="QLG15" s="511"/>
      <c r="QLH15" s="511"/>
      <c r="QLI15" s="511"/>
      <c r="QLJ15" s="511"/>
      <c r="QLK15" s="511"/>
      <c r="QLL15" s="511"/>
      <c r="QLM15" s="511"/>
      <c r="QLN15" s="512"/>
      <c r="QLO15" s="510"/>
      <c r="QLP15" s="511"/>
      <c r="QLQ15" s="511"/>
      <c r="QLR15" s="511"/>
      <c r="QLS15" s="511"/>
      <c r="QLT15" s="511"/>
      <c r="QLU15" s="511"/>
      <c r="QLV15" s="511"/>
      <c r="QLW15" s="511"/>
      <c r="QLX15" s="511"/>
      <c r="QLY15" s="512"/>
      <c r="QLZ15" s="510"/>
      <c r="QMA15" s="511"/>
      <c r="QMB15" s="511"/>
      <c r="QMC15" s="511"/>
      <c r="QMD15" s="511"/>
      <c r="QME15" s="511"/>
      <c r="QMF15" s="511"/>
      <c r="QMG15" s="511"/>
      <c r="QMH15" s="511"/>
      <c r="QMI15" s="511"/>
      <c r="QMJ15" s="512"/>
      <c r="QMK15" s="510"/>
      <c r="QML15" s="511"/>
      <c r="QMM15" s="511"/>
      <c r="QMN15" s="511"/>
      <c r="QMO15" s="511"/>
      <c r="QMP15" s="511"/>
      <c r="QMQ15" s="511"/>
      <c r="QMR15" s="511"/>
      <c r="QMS15" s="511"/>
      <c r="QMT15" s="511"/>
      <c r="QMU15" s="512"/>
      <c r="QMV15" s="510"/>
      <c r="QMW15" s="511"/>
      <c r="QMX15" s="511"/>
      <c r="QMY15" s="511"/>
      <c r="QMZ15" s="511"/>
      <c r="QNA15" s="511"/>
      <c r="QNB15" s="511"/>
      <c r="QNC15" s="511"/>
      <c r="QND15" s="511"/>
      <c r="QNE15" s="511"/>
      <c r="QNF15" s="512"/>
      <c r="QNG15" s="510"/>
      <c r="QNH15" s="511"/>
      <c r="QNI15" s="511"/>
      <c r="QNJ15" s="511"/>
      <c r="QNK15" s="511"/>
      <c r="QNL15" s="511"/>
      <c r="QNM15" s="511"/>
      <c r="QNN15" s="511"/>
      <c r="QNO15" s="511"/>
      <c r="QNP15" s="511"/>
      <c r="QNQ15" s="512"/>
      <c r="QNR15" s="510"/>
      <c r="QNS15" s="511"/>
      <c r="QNT15" s="511"/>
      <c r="QNU15" s="511"/>
      <c r="QNV15" s="511"/>
      <c r="QNW15" s="511"/>
      <c r="QNX15" s="511"/>
      <c r="QNY15" s="511"/>
      <c r="QNZ15" s="511"/>
      <c r="QOA15" s="511"/>
      <c r="QOB15" s="512"/>
      <c r="QOC15" s="510"/>
      <c r="QOD15" s="511"/>
      <c r="QOE15" s="511"/>
      <c r="QOF15" s="511"/>
      <c r="QOG15" s="511"/>
      <c r="QOH15" s="511"/>
      <c r="QOI15" s="511"/>
      <c r="QOJ15" s="511"/>
      <c r="QOK15" s="511"/>
      <c r="QOL15" s="511"/>
      <c r="QOM15" s="512"/>
      <c r="QON15" s="510"/>
      <c r="QOO15" s="511"/>
      <c r="QOP15" s="511"/>
      <c r="QOQ15" s="511"/>
      <c r="QOR15" s="511"/>
      <c r="QOS15" s="511"/>
      <c r="QOT15" s="511"/>
      <c r="QOU15" s="511"/>
      <c r="QOV15" s="511"/>
      <c r="QOW15" s="511"/>
      <c r="QOX15" s="512"/>
      <c r="QOY15" s="510"/>
      <c r="QOZ15" s="511"/>
      <c r="QPA15" s="511"/>
      <c r="QPB15" s="511"/>
      <c r="QPC15" s="511"/>
      <c r="QPD15" s="511"/>
      <c r="QPE15" s="511"/>
      <c r="QPF15" s="511"/>
      <c r="QPG15" s="511"/>
      <c r="QPH15" s="511"/>
      <c r="QPI15" s="512"/>
      <c r="QPJ15" s="510"/>
      <c r="QPK15" s="511"/>
      <c r="QPL15" s="511"/>
      <c r="QPM15" s="511"/>
      <c r="QPN15" s="511"/>
      <c r="QPO15" s="511"/>
      <c r="QPP15" s="511"/>
      <c r="QPQ15" s="511"/>
      <c r="QPR15" s="511"/>
      <c r="QPS15" s="511"/>
      <c r="QPT15" s="512"/>
      <c r="QPU15" s="510"/>
      <c r="QPV15" s="511"/>
      <c r="QPW15" s="511"/>
      <c r="QPX15" s="511"/>
      <c r="QPY15" s="511"/>
      <c r="QPZ15" s="511"/>
      <c r="QQA15" s="511"/>
      <c r="QQB15" s="511"/>
      <c r="QQC15" s="511"/>
      <c r="QQD15" s="511"/>
      <c r="QQE15" s="512"/>
      <c r="QQF15" s="510"/>
      <c r="QQG15" s="511"/>
      <c r="QQH15" s="511"/>
      <c r="QQI15" s="511"/>
      <c r="QQJ15" s="511"/>
      <c r="QQK15" s="511"/>
      <c r="QQL15" s="511"/>
      <c r="QQM15" s="511"/>
      <c r="QQN15" s="511"/>
      <c r="QQO15" s="511"/>
      <c r="QQP15" s="512"/>
      <c r="QQQ15" s="510"/>
      <c r="QQR15" s="511"/>
      <c r="QQS15" s="511"/>
      <c r="QQT15" s="511"/>
      <c r="QQU15" s="511"/>
      <c r="QQV15" s="511"/>
      <c r="QQW15" s="511"/>
      <c r="QQX15" s="511"/>
      <c r="QQY15" s="511"/>
      <c r="QQZ15" s="511"/>
      <c r="QRA15" s="512"/>
      <c r="QRB15" s="510"/>
      <c r="QRC15" s="511"/>
      <c r="QRD15" s="511"/>
      <c r="QRE15" s="511"/>
      <c r="QRF15" s="511"/>
      <c r="QRG15" s="511"/>
      <c r="QRH15" s="511"/>
      <c r="QRI15" s="511"/>
      <c r="QRJ15" s="511"/>
      <c r="QRK15" s="511"/>
      <c r="QRL15" s="512"/>
      <c r="QRM15" s="510"/>
      <c r="QRN15" s="511"/>
      <c r="QRO15" s="511"/>
      <c r="QRP15" s="511"/>
      <c r="QRQ15" s="511"/>
      <c r="QRR15" s="511"/>
      <c r="QRS15" s="511"/>
      <c r="QRT15" s="511"/>
      <c r="QRU15" s="511"/>
      <c r="QRV15" s="511"/>
      <c r="QRW15" s="512"/>
      <c r="QRX15" s="510"/>
      <c r="QRY15" s="511"/>
      <c r="QRZ15" s="511"/>
      <c r="QSA15" s="511"/>
      <c r="QSB15" s="511"/>
      <c r="QSC15" s="511"/>
      <c r="QSD15" s="511"/>
      <c r="QSE15" s="511"/>
      <c r="QSF15" s="511"/>
      <c r="QSG15" s="511"/>
      <c r="QSH15" s="512"/>
      <c r="QSI15" s="510"/>
      <c r="QSJ15" s="511"/>
      <c r="QSK15" s="511"/>
      <c r="QSL15" s="511"/>
      <c r="QSM15" s="511"/>
      <c r="QSN15" s="511"/>
      <c r="QSO15" s="511"/>
      <c r="QSP15" s="511"/>
      <c r="QSQ15" s="511"/>
      <c r="QSR15" s="511"/>
      <c r="QSS15" s="512"/>
      <c r="QST15" s="510"/>
      <c r="QSU15" s="511"/>
      <c r="QSV15" s="511"/>
      <c r="QSW15" s="511"/>
      <c r="QSX15" s="511"/>
      <c r="QSY15" s="511"/>
      <c r="QSZ15" s="511"/>
      <c r="QTA15" s="511"/>
      <c r="QTB15" s="511"/>
      <c r="QTC15" s="511"/>
      <c r="QTD15" s="512"/>
      <c r="QTE15" s="510"/>
      <c r="QTF15" s="511"/>
      <c r="QTG15" s="511"/>
      <c r="QTH15" s="511"/>
      <c r="QTI15" s="511"/>
      <c r="QTJ15" s="511"/>
      <c r="QTK15" s="511"/>
      <c r="QTL15" s="511"/>
      <c r="QTM15" s="511"/>
      <c r="QTN15" s="511"/>
      <c r="QTO15" s="512"/>
      <c r="QTP15" s="510"/>
      <c r="QTQ15" s="511"/>
      <c r="QTR15" s="511"/>
      <c r="QTS15" s="511"/>
      <c r="QTT15" s="511"/>
      <c r="QTU15" s="511"/>
      <c r="QTV15" s="511"/>
      <c r="QTW15" s="511"/>
      <c r="QTX15" s="511"/>
      <c r="QTY15" s="511"/>
      <c r="QTZ15" s="512"/>
      <c r="QUA15" s="510"/>
      <c r="QUB15" s="511"/>
      <c r="QUC15" s="511"/>
      <c r="QUD15" s="511"/>
      <c r="QUE15" s="511"/>
      <c r="QUF15" s="511"/>
      <c r="QUG15" s="511"/>
      <c r="QUH15" s="511"/>
      <c r="QUI15" s="511"/>
      <c r="QUJ15" s="511"/>
      <c r="QUK15" s="512"/>
      <c r="QUL15" s="510"/>
      <c r="QUM15" s="511"/>
      <c r="QUN15" s="511"/>
      <c r="QUO15" s="511"/>
      <c r="QUP15" s="511"/>
      <c r="QUQ15" s="511"/>
      <c r="QUR15" s="511"/>
      <c r="QUS15" s="511"/>
      <c r="QUT15" s="511"/>
      <c r="QUU15" s="511"/>
      <c r="QUV15" s="512"/>
      <c r="QUW15" s="510"/>
      <c r="QUX15" s="511"/>
      <c r="QUY15" s="511"/>
      <c r="QUZ15" s="511"/>
      <c r="QVA15" s="511"/>
      <c r="QVB15" s="511"/>
      <c r="QVC15" s="511"/>
      <c r="QVD15" s="511"/>
      <c r="QVE15" s="511"/>
      <c r="QVF15" s="511"/>
      <c r="QVG15" s="512"/>
      <c r="QVH15" s="510"/>
      <c r="QVI15" s="511"/>
      <c r="QVJ15" s="511"/>
      <c r="QVK15" s="511"/>
      <c r="QVL15" s="511"/>
      <c r="QVM15" s="511"/>
      <c r="QVN15" s="511"/>
      <c r="QVO15" s="511"/>
      <c r="QVP15" s="511"/>
      <c r="QVQ15" s="511"/>
      <c r="QVR15" s="512"/>
      <c r="QVS15" s="510"/>
      <c r="QVT15" s="511"/>
      <c r="QVU15" s="511"/>
      <c r="QVV15" s="511"/>
      <c r="QVW15" s="511"/>
      <c r="QVX15" s="511"/>
      <c r="QVY15" s="511"/>
      <c r="QVZ15" s="511"/>
      <c r="QWA15" s="511"/>
      <c r="QWB15" s="511"/>
      <c r="QWC15" s="512"/>
      <c r="QWD15" s="510"/>
      <c r="QWE15" s="511"/>
      <c r="QWF15" s="511"/>
      <c r="QWG15" s="511"/>
      <c r="QWH15" s="511"/>
      <c r="QWI15" s="511"/>
      <c r="QWJ15" s="511"/>
      <c r="QWK15" s="511"/>
      <c r="QWL15" s="511"/>
      <c r="QWM15" s="511"/>
      <c r="QWN15" s="512"/>
      <c r="QWO15" s="510"/>
      <c r="QWP15" s="511"/>
      <c r="QWQ15" s="511"/>
      <c r="QWR15" s="511"/>
      <c r="QWS15" s="511"/>
      <c r="QWT15" s="511"/>
      <c r="QWU15" s="511"/>
      <c r="QWV15" s="511"/>
      <c r="QWW15" s="511"/>
      <c r="QWX15" s="511"/>
      <c r="QWY15" s="512"/>
      <c r="QWZ15" s="510"/>
      <c r="QXA15" s="511"/>
      <c r="QXB15" s="511"/>
      <c r="QXC15" s="511"/>
      <c r="QXD15" s="511"/>
      <c r="QXE15" s="511"/>
      <c r="QXF15" s="511"/>
      <c r="QXG15" s="511"/>
      <c r="QXH15" s="511"/>
      <c r="QXI15" s="511"/>
      <c r="QXJ15" s="512"/>
      <c r="QXK15" s="510"/>
      <c r="QXL15" s="511"/>
      <c r="QXM15" s="511"/>
      <c r="QXN15" s="511"/>
      <c r="QXO15" s="511"/>
      <c r="QXP15" s="511"/>
      <c r="QXQ15" s="511"/>
      <c r="QXR15" s="511"/>
      <c r="QXS15" s="511"/>
      <c r="QXT15" s="511"/>
      <c r="QXU15" s="512"/>
      <c r="QXV15" s="510"/>
      <c r="QXW15" s="511"/>
      <c r="QXX15" s="511"/>
      <c r="QXY15" s="511"/>
      <c r="QXZ15" s="511"/>
      <c r="QYA15" s="511"/>
      <c r="QYB15" s="511"/>
      <c r="QYC15" s="511"/>
      <c r="QYD15" s="511"/>
      <c r="QYE15" s="511"/>
      <c r="QYF15" s="512"/>
      <c r="QYG15" s="510"/>
      <c r="QYH15" s="511"/>
      <c r="QYI15" s="511"/>
      <c r="QYJ15" s="511"/>
      <c r="QYK15" s="511"/>
      <c r="QYL15" s="511"/>
      <c r="QYM15" s="511"/>
      <c r="QYN15" s="511"/>
      <c r="QYO15" s="511"/>
      <c r="QYP15" s="511"/>
      <c r="QYQ15" s="512"/>
      <c r="QYR15" s="510"/>
      <c r="QYS15" s="511"/>
      <c r="QYT15" s="511"/>
      <c r="QYU15" s="511"/>
      <c r="QYV15" s="511"/>
      <c r="QYW15" s="511"/>
      <c r="QYX15" s="511"/>
      <c r="QYY15" s="511"/>
      <c r="QYZ15" s="511"/>
      <c r="QZA15" s="511"/>
      <c r="QZB15" s="512"/>
      <c r="QZC15" s="510"/>
      <c r="QZD15" s="511"/>
      <c r="QZE15" s="511"/>
      <c r="QZF15" s="511"/>
      <c r="QZG15" s="511"/>
      <c r="QZH15" s="511"/>
      <c r="QZI15" s="511"/>
      <c r="QZJ15" s="511"/>
      <c r="QZK15" s="511"/>
      <c r="QZL15" s="511"/>
      <c r="QZM15" s="512"/>
      <c r="QZN15" s="510"/>
      <c r="QZO15" s="511"/>
      <c r="QZP15" s="511"/>
      <c r="QZQ15" s="511"/>
      <c r="QZR15" s="511"/>
      <c r="QZS15" s="511"/>
      <c r="QZT15" s="511"/>
      <c r="QZU15" s="511"/>
      <c r="QZV15" s="511"/>
      <c r="QZW15" s="511"/>
      <c r="QZX15" s="512"/>
      <c r="QZY15" s="510"/>
      <c r="QZZ15" s="511"/>
      <c r="RAA15" s="511"/>
      <c r="RAB15" s="511"/>
      <c r="RAC15" s="511"/>
      <c r="RAD15" s="511"/>
      <c r="RAE15" s="511"/>
      <c r="RAF15" s="511"/>
      <c r="RAG15" s="511"/>
      <c r="RAH15" s="511"/>
      <c r="RAI15" s="512"/>
      <c r="RAJ15" s="510"/>
      <c r="RAK15" s="511"/>
      <c r="RAL15" s="511"/>
      <c r="RAM15" s="511"/>
      <c r="RAN15" s="511"/>
      <c r="RAO15" s="511"/>
      <c r="RAP15" s="511"/>
      <c r="RAQ15" s="511"/>
      <c r="RAR15" s="511"/>
      <c r="RAS15" s="511"/>
      <c r="RAT15" s="512"/>
      <c r="RAU15" s="510"/>
      <c r="RAV15" s="511"/>
      <c r="RAW15" s="511"/>
      <c r="RAX15" s="511"/>
      <c r="RAY15" s="511"/>
      <c r="RAZ15" s="511"/>
      <c r="RBA15" s="511"/>
      <c r="RBB15" s="511"/>
      <c r="RBC15" s="511"/>
      <c r="RBD15" s="511"/>
      <c r="RBE15" s="512"/>
      <c r="RBF15" s="510"/>
      <c r="RBG15" s="511"/>
      <c r="RBH15" s="511"/>
      <c r="RBI15" s="511"/>
      <c r="RBJ15" s="511"/>
      <c r="RBK15" s="511"/>
      <c r="RBL15" s="511"/>
      <c r="RBM15" s="511"/>
      <c r="RBN15" s="511"/>
      <c r="RBO15" s="511"/>
      <c r="RBP15" s="512"/>
      <c r="RBQ15" s="510"/>
      <c r="RBR15" s="511"/>
      <c r="RBS15" s="511"/>
      <c r="RBT15" s="511"/>
      <c r="RBU15" s="511"/>
      <c r="RBV15" s="511"/>
      <c r="RBW15" s="511"/>
      <c r="RBX15" s="511"/>
      <c r="RBY15" s="511"/>
      <c r="RBZ15" s="511"/>
      <c r="RCA15" s="512"/>
      <c r="RCB15" s="510"/>
      <c r="RCC15" s="511"/>
      <c r="RCD15" s="511"/>
      <c r="RCE15" s="511"/>
      <c r="RCF15" s="511"/>
      <c r="RCG15" s="511"/>
      <c r="RCH15" s="511"/>
      <c r="RCI15" s="511"/>
      <c r="RCJ15" s="511"/>
      <c r="RCK15" s="511"/>
      <c r="RCL15" s="512"/>
      <c r="RCM15" s="510"/>
      <c r="RCN15" s="511"/>
      <c r="RCO15" s="511"/>
      <c r="RCP15" s="511"/>
      <c r="RCQ15" s="511"/>
      <c r="RCR15" s="511"/>
      <c r="RCS15" s="511"/>
      <c r="RCT15" s="511"/>
      <c r="RCU15" s="511"/>
      <c r="RCV15" s="511"/>
      <c r="RCW15" s="512"/>
      <c r="RCX15" s="510"/>
      <c r="RCY15" s="511"/>
      <c r="RCZ15" s="511"/>
      <c r="RDA15" s="511"/>
      <c r="RDB15" s="511"/>
      <c r="RDC15" s="511"/>
      <c r="RDD15" s="511"/>
      <c r="RDE15" s="511"/>
      <c r="RDF15" s="511"/>
      <c r="RDG15" s="511"/>
      <c r="RDH15" s="512"/>
      <c r="RDI15" s="510"/>
      <c r="RDJ15" s="511"/>
      <c r="RDK15" s="511"/>
      <c r="RDL15" s="511"/>
      <c r="RDM15" s="511"/>
      <c r="RDN15" s="511"/>
      <c r="RDO15" s="511"/>
      <c r="RDP15" s="511"/>
      <c r="RDQ15" s="511"/>
      <c r="RDR15" s="511"/>
      <c r="RDS15" s="512"/>
      <c r="RDT15" s="510"/>
      <c r="RDU15" s="511"/>
      <c r="RDV15" s="511"/>
      <c r="RDW15" s="511"/>
      <c r="RDX15" s="511"/>
      <c r="RDY15" s="511"/>
      <c r="RDZ15" s="511"/>
      <c r="REA15" s="511"/>
      <c r="REB15" s="511"/>
      <c r="REC15" s="511"/>
      <c r="RED15" s="512"/>
      <c r="REE15" s="510"/>
      <c r="REF15" s="511"/>
      <c r="REG15" s="511"/>
      <c r="REH15" s="511"/>
      <c r="REI15" s="511"/>
      <c r="REJ15" s="511"/>
      <c r="REK15" s="511"/>
      <c r="REL15" s="511"/>
      <c r="REM15" s="511"/>
      <c r="REN15" s="511"/>
      <c r="REO15" s="512"/>
      <c r="REP15" s="510"/>
      <c r="REQ15" s="511"/>
      <c r="RER15" s="511"/>
      <c r="RES15" s="511"/>
      <c r="RET15" s="511"/>
      <c r="REU15" s="511"/>
      <c r="REV15" s="511"/>
      <c r="REW15" s="511"/>
      <c r="REX15" s="511"/>
      <c r="REY15" s="511"/>
      <c r="REZ15" s="512"/>
      <c r="RFA15" s="510"/>
      <c r="RFB15" s="511"/>
      <c r="RFC15" s="511"/>
      <c r="RFD15" s="511"/>
      <c r="RFE15" s="511"/>
      <c r="RFF15" s="511"/>
      <c r="RFG15" s="511"/>
      <c r="RFH15" s="511"/>
      <c r="RFI15" s="511"/>
      <c r="RFJ15" s="511"/>
      <c r="RFK15" s="512"/>
      <c r="RFL15" s="510"/>
      <c r="RFM15" s="511"/>
      <c r="RFN15" s="511"/>
      <c r="RFO15" s="511"/>
      <c r="RFP15" s="511"/>
      <c r="RFQ15" s="511"/>
      <c r="RFR15" s="511"/>
      <c r="RFS15" s="511"/>
      <c r="RFT15" s="511"/>
      <c r="RFU15" s="511"/>
      <c r="RFV15" s="512"/>
      <c r="RFW15" s="510"/>
      <c r="RFX15" s="511"/>
      <c r="RFY15" s="511"/>
      <c r="RFZ15" s="511"/>
      <c r="RGA15" s="511"/>
      <c r="RGB15" s="511"/>
      <c r="RGC15" s="511"/>
      <c r="RGD15" s="511"/>
      <c r="RGE15" s="511"/>
      <c r="RGF15" s="511"/>
      <c r="RGG15" s="512"/>
      <c r="RGH15" s="510"/>
      <c r="RGI15" s="511"/>
      <c r="RGJ15" s="511"/>
      <c r="RGK15" s="511"/>
      <c r="RGL15" s="511"/>
      <c r="RGM15" s="511"/>
      <c r="RGN15" s="511"/>
      <c r="RGO15" s="511"/>
      <c r="RGP15" s="511"/>
      <c r="RGQ15" s="511"/>
      <c r="RGR15" s="512"/>
      <c r="RGS15" s="510"/>
      <c r="RGT15" s="511"/>
      <c r="RGU15" s="511"/>
      <c r="RGV15" s="511"/>
      <c r="RGW15" s="511"/>
      <c r="RGX15" s="511"/>
      <c r="RGY15" s="511"/>
      <c r="RGZ15" s="511"/>
      <c r="RHA15" s="511"/>
      <c r="RHB15" s="511"/>
      <c r="RHC15" s="512"/>
      <c r="RHD15" s="510"/>
      <c r="RHE15" s="511"/>
      <c r="RHF15" s="511"/>
      <c r="RHG15" s="511"/>
      <c r="RHH15" s="511"/>
      <c r="RHI15" s="511"/>
      <c r="RHJ15" s="511"/>
      <c r="RHK15" s="511"/>
      <c r="RHL15" s="511"/>
      <c r="RHM15" s="511"/>
      <c r="RHN15" s="512"/>
      <c r="RHO15" s="510"/>
      <c r="RHP15" s="511"/>
      <c r="RHQ15" s="511"/>
      <c r="RHR15" s="511"/>
      <c r="RHS15" s="511"/>
      <c r="RHT15" s="511"/>
      <c r="RHU15" s="511"/>
      <c r="RHV15" s="511"/>
      <c r="RHW15" s="511"/>
      <c r="RHX15" s="511"/>
      <c r="RHY15" s="512"/>
      <c r="RHZ15" s="510"/>
      <c r="RIA15" s="511"/>
      <c r="RIB15" s="511"/>
      <c r="RIC15" s="511"/>
      <c r="RID15" s="511"/>
      <c r="RIE15" s="511"/>
      <c r="RIF15" s="511"/>
      <c r="RIG15" s="511"/>
      <c r="RIH15" s="511"/>
      <c r="RII15" s="511"/>
      <c r="RIJ15" s="512"/>
      <c r="RIK15" s="510"/>
      <c r="RIL15" s="511"/>
      <c r="RIM15" s="511"/>
      <c r="RIN15" s="511"/>
      <c r="RIO15" s="511"/>
      <c r="RIP15" s="511"/>
      <c r="RIQ15" s="511"/>
      <c r="RIR15" s="511"/>
      <c r="RIS15" s="511"/>
      <c r="RIT15" s="511"/>
      <c r="RIU15" s="512"/>
      <c r="RIV15" s="510"/>
      <c r="RIW15" s="511"/>
      <c r="RIX15" s="511"/>
      <c r="RIY15" s="511"/>
      <c r="RIZ15" s="511"/>
      <c r="RJA15" s="511"/>
      <c r="RJB15" s="511"/>
      <c r="RJC15" s="511"/>
      <c r="RJD15" s="511"/>
      <c r="RJE15" s="511"/>
      <c r="RJF15" s="512"/>
      <c r="RJG15" s="510"/>
      <c r="RJH15" s="511"/>
      <c r="RJI15" s="511"/>
      <c r="RJJ15" s="511"/>
      <c r="RJK15" s="511"/>
      <c r="RJL15" s="511"/>
      <c r="RJM15" s="511"/>
      <c r="RJN15" s="511"/>
      <c r="RJO15" s="511"/>
      <c r="RJP15" s="511"/>
      <c r="RJQ15" s="512"/>
      <c r="RJR15" s="510"/>
      <c r="RJS15" s="511"/>
      <c r="RJT15" s="511"/>
      <c r="RJU15" s="511"/>
      <c r="RJV15" s="511"/>
      <c r="RJW15" s="511"/>
      <c r="RJX15" s="511"/>
      <c r="RJY15" s="511"/>
      <c r="RJZ15" s="511"/>
      <c r="RKA15" s="511"/>
      <c r="RKB15" s="512"/>
      <c r="RKC15" s="510"/>
      <c r="RKD15" s="511"/>
      <c r="RKE15" s="511"/>
      <c r="RKF15" s="511"/>
      <c r="RKG15" s="511"/>
      <c r="RKH15" s="511"/>
      <c r="RKI15" s="511"/>
      <c r="RKJ15" s="511"/>
      <c r="RKK15" s="511"/>
      <c r="RKL15" s="511"/>
      <c r="RKM15" s="512"/>
      <c r="RKN15" s="510"/>
      <c r="RKO15" s="511"/>
      <c r="RKP15" s="511"/>
      <c r="RKQ15" s="511"/>
      <c r="RKR15" s="511"/>
      <c r="RKS15" s="511"/>
      <c r="RKT15" s="511"/>
      <c r="RKU15" s="511"/>
      <c r="RKV15" s="511"/>
      <c r="RKW15" s="511"/>
      <c r="RKX15" s="512"/>
      <c r="RKY15" s="510"/>
      <c r="RKZ15" s="511"/>
      <c r="RLA15" s="511"/>
      <c r="RLB15" s="511"/>
      <c r="RLC15" s="511"/>
      <c r="RLD15" s="511"/>
      <c r="RLE15" s="511"/>
      <c r="RLF15" s="511"/>
      <c r="RLG15" s="511"/>
      <c r="RLH15" s="511"/>
      <c r="RLI15" s="512"/>
      <c r="RLJ15" s="510"/>
      <c r="RLK15" s="511"/>
      <c r="RLL15" s="511"/>
      <c r="RLM15" s="511"/>
      <c r="RLN15" s="511"/>
      <c r="RLO15" s="511"/>
      <c r="RLP15" s="511"/>
      <c r="RLQ15" s="511"/>
      <c r="RLR15" s="511"/>
      <c r="RLS15" s="511"/>
      <c r="RLT15" s="512"/>
      <c r="RLU15" s="510"/>
      <c r="RLV15" s="511"/>
      <c r="RLW15" s="511"/>
      <c r="RLX15" s="511"/>
      <c r="RLY15" s="511"/>
      <c r="RLZ15" s="511"/>
      <c r="RMA15" s="511"/>
      <c r="RMB15" s="511"/>
      <c r="RMC15" s="511"/>
      <c r="RMD15" s="511"/>
      <c r="RME15" s="512"/>
      <c r="RMF15" s="510"/>
      <c r="RMG15" s="511"/>
      <c r="RMH15" s="511"/>
      <c r="RMI15" s="511"/>
      <c r="RMJ15" s="511"/>
      <c r="RMK15" s="511"/>
      <c r="RML15" s="511"/>
      <c r="RMM15" s="511"/>
      <c r="RMN15" s="511"/>
      <c r="RMO15" s="511"/>
      <c r="RMP15" s="512"/>
      <c r="RMQ15" s="510"/>
      <c r="RMR15" s="511"/>
      <c r="RMS15" s="511"/>
      <c r="RMT15" s="511"/>
      <c r="RMU15" s="511"/>
      <c r="RMV15" s="511"/>
      <c r="RMW15" s="511"/>
      <c r="RMX15" s="511"/>
      <c r="RMY15" s="511"/>
      <c r="RMZ15" s="511"/>
      <c r="RNA15" s="512"/>
      <c r="RNB15" s="510"/>
      <c r="RNC15" s="511"/>
      <c r="RND15" s="511"/>
      <c r="RNE15" s="511"/>
      <c r="RNF15" s="511"/>
      <c r="RNG15" s="511"/>
      <c r="RNH15" s="511"/>
      <c r="RNI15" s="511"/>
      <c r="RNJ15" s="511"/>
      <c r="RNK15" s="511"/>
      <c r="RNL15" s="512"/>
      <c r="RNM15" s="510"/>
      <c r="RNN15" s="511"/>
      <c r="RNO15" s="511"/>
      <c r="RNP15" s="511"/>
      <c r="RNQ15" s="511"/>
      <c r="RNR15" s="511"/>
      <c r="RNS15" s="511"/>
      <c r="RNT15" s="511"/>
      <c r="RNU15" s="511"/>
      <c r="RNV15" s="511"/>
      <c r="RNW15" s="512"/>
      <c r="RNX15" s="510"/>
      <c r="RNY15" s="511"/>
      <c r="RNZ15" s="511"/>
      <c r="ROA15" s="511"/>
      <c r="ROB15" s="511"/>
      <c r="ROC15" s="511"/>
      <c r="ROD15" s="511"/>
      <c r="ROE15" s="511"/>
      <c r="ROF15" s="511"/>
      <c r="ROG15" s="511"/>
      <c r="ROH15" s="512"/>
      <c r="ROI15" s="510"/>
      <c r="ROJ15" s="511"/>
      <c r="ROK15" s="511"/>
      <c r="ROL15" s="511"/>
      <c r="ROM15" s="511"/>
      <c r="RON15" s="511"/>
      <c r="ROO15" s="511"/>
      <c r="ROP15" s="511"/>
      <c r="ROQ15" s="511"/>
      <c r="ROR15" s="511"/>
      <c r="ROS15" s="512"/>
      <c r="ROT15" s="510"/>
      <c r="ROU15" s="511"/>
      <c r="ROV15" s="511"/>
      <c r="ROW15" s="511"/>
      <c r="ROX15" s="511"/>
      <c r="ROY15" s="511"/>
      <c r="ROZ15" s="511"/>
      <c r="RPA15" s="511"/>
      <c r="RPB15" s="511"/>
      <c r="RPC15" s="511"/>
      <c r="RPD15" s="512"/>
      <c r="RPE15" s="510"/>
      <c r="RPF15" s="511"/>
      <c r="RPG15" s="511"/>
      <c r="RPH15" s="511"/>
      <c r="RPI15" s="511"/>
      <c r="RPJ15" s="511"/>
      <c r="RPK15" s="511"/>
      <c r="RPL15" s="511"/>
      <c r="RPM15" s="511"/>
      <c r="RPN15" s="511"/>
      <c r="RPO15" s="512"/>
      <c r="RPP15" s="510"/>
      <c r="RPQ15" s="511"/>
      <c r="RPR15" s="511"/>
      <c r="RPS15" s="511"/>
      <c r="RPT15" s="511"/>
      <c r="RPU15" s="511"/>
      <c r="RPV15" s="511"/>
      <c r="RPW15" s="511"/>
      <c r="RPX15" s="511"/>
      <c r="RPY15" s="511"/>
      <c r="RPZ15" s="512"/>
      <c r="RQA15" s="510"/>
      <c r="RQB15" s="511"/>
      <c r="RQC15" s="511"/>
      <c r="RQD15" s="511"/>
      <c r="RQE15" s="511"/>
      <c r="RQF15" s="511"/>
      <c r="RQG15" s="511"/>
      <c r="RQH15" s="511"/>
      <c r="RQI15" s="511"/>
      <c r="RQJ15" s="511"/>
      <c r="RQK15" s="512"/>
      <c r="RQL15" s="510"/>
      <c r="RQM15" s="511"/>
      <c r="RQN15" s="511"/>
      <c r="RQO15" s="511"/>
      <c r="RQP15" s="511"/>
      <c r="RQQ15" s="511"/>
      <c r="RQR15" s="511"/>
      <c r="RQS15" s="511"/>
      <c r="RQT15" s="511"/>
      <c r="RQU15" s="511"/>
      <c r="RQV15" s="512"/>
      <c r="RQW15" s="510"/>
      <c r="RQX15" s="511"/>
      <c r="RQY15" s="511"/>
      <c r="RQZ15" s="511"/>
      <c r="RRA15" s="511"/>
      <c r="RRB15" s="511"/>
      <c r="RRC15" s="511"/>
      <c r="RRD15" s="511"/>
      <c r="RRE15" s="511"/>
      <c r="RRF15" s="511"/>
      <c r="RRG15" s="512"/>
      <c r="RRH15" s="510"/>
      <c r="RRI15" s="511"/>
      <c r="RRJ15" s="511"/>
      <c r="RRK15" s="511"/>
      <c r="RRL15" s="511"/>
      <c r="RRM15" s="511"/>
      <c r="RRN15" s="511"/>
      <c r="RRO15" s="511"/>
      <c r="RRP15" s="511"/>
      <c r="RRQ15" s="511"/>
      <c r="RRR15" s="512"/>
      <c r="RRS15" s="510"/>
      <c r="RRT15" s="511"/>
      <c r="RRU15" s="511"/>
      <c r="RRV15" s="511"/>
      <c r="RRW15" s="511"/>
      <c r="RRX15" s="511"/>
      <c r="RRY15" s="511"/>
      <c r="RRZ15" s="511"/>
      <c r="RSA15" s="511"/>
      <c r="RSB15" s="511"/>
      <c r="RSC15" s="512"/>
      <c r="RSD15" s="510"/>
      <c r="RSE15" s="511"/>
      <c r="RSF15" s="511"/>
      <c r="RSG15" s="511"/>
      <c r="RSH15" s="511"/>
      <c r="RSI15" s="511"/>
      <c r="RSJ15" s="511"/>
      <c r="RSK15" s="511"/>
      <c r="RSL15" s="511"/>
      <c r="RSM15" s="511"/>
      <c r="RSN15" s="512"/>
      <c r="RSO15" s="510"/>
      <c r="RSP15" s="511"/>
      <c r="RSQ15" s="511"/>
      <c r="RSR15" s="511"/>
      <c r="RSS15" s="511"/>
      <c r="RST15" s="511"/>
      <c r="RSU15" s="511"/>
      <c r="RSV15" s="511"/>
      <c r="RSW15" s="511"/>
      <c r="RSX15" s="511"/>
      <c r="RSY15" s="512"/>
      <c r="RSZ15" s="510"/>
      <c r="RTA15" s="511"/>
      <c r="RTB15" s="511"/>
      <c r="RTC15" s="511"/>
      <c r="RTD15" s="511"/>
      <c r="RTE15" s="511"/>
      <c r="RTF15" s="511"/>
      <c r="RTG15" s="511"/>
      <c r="RTH15" s="511"/>
      <c r="RTI15" s="511"/>
      <c r="RTJ15" s="512"/>
      <c r="RTK15" s="510"/>
      <c r="RTL15" s="511"/>
      <c r="RTM15" s="511"/>
      <c r="RTN15" s="511"/>
      <c r="RTO15" s="511"/>
      <c r="RTP15" s="511"/>
      <c r="RTQ15" s="511"/>
      <c r="RTR15" s="511"/>
      <c r="RTS15" s="511"/>
      <c r="RTT15" s="511"/>
      <c r="RTU15" s="512"/>
      <c r="RTV15" s="510"/>
      <c r="RTW15" s="511"/>
      <c r="RTX15" s="511"/>
      <c r="RTY15" s="511"/>
      <c r="RTZ15" s="511"/>
      <c r="RUA15" s="511"/>
      <c r="RUB15" s="511"/>
      <c r="RUC15" s="511"/>
      <c r="RUD15" s="511"/>
      <c r="RUE15" s="511"/>
      <c r="RUF15" s="512"/>
      <c r="RUG15" s="510"/>
      <c r="RUH15" s="511"/>
      <c r="RUI15" s="511"/>
      <c r="RUJ15" s="511"/>
      <c r="RUK15" s="511"/>
      <c r="RUL15" s="511"/>
      <c r="RUM15" s="511"/>
      <c r="RUN15" s="511"/>
      <c r="RUO15" s="511"/>
      <c r="RUP15" s="511"/>
      <c r="RUQ15" s="512"/>
      <c r="RUR15" s="510"/>
      <c r="RUS15" s="511"/>
      <c r="RUT15" s="511"/>
      <c r="RUU15" s="511"/>
      <c r="RUV15" s="511"/>
      <c r="RUW15" s="511"/>
      <c r="RUX15" s="511"/>
      <c r="RUY15" s="511"/>
      <c r="RUZ15" s="511"/>
      <c r="RVA15" s="511"/>
      <c r="RVB15" s="512"/>
      <c r="RVC15" s="510"/>
      <c r="RVD15" s="511"/>
      <c r="RVE15" s="511"/>
      <c r="RVF15" s="511"/>
      <c r="RVG15" s="511"/>
      <c r="RVH15" s="511"/>
      <c r="RVI15" s="511"/>
      <c r="RVJ15" s="511"/>
      <c r="RVK15" s="511"/>
      <c r="RVL15" s="511"/>
      <c r="RVM15" s="512"/>
      <c r="RVN15" s="510"/>
      <c r="RVO15" s="511"/>
      <c r="RVP15" s="511"/>
      <c r="RVQ15" s="511"/>
      <c r="RVR15" s="511"/>
      <c r="RVS15" s="511"/>
      <c r="RVT15" s="511"/>
      <c r="RVU15" s="511"/>
      <c r="RVV15" s="511"/>
      <c r="RVW15" s="511"/>
      <c r="RVX15" s="512"/>
      <c r="RVY15" s="510"/>
      <c r="RVZ15" s="511"/>
      <c r="RWA15" s="511"/>
      <c r="RWB15" s="511"/>
      <c r="RWC15" s="511"/>
      <c r="RWD15" s="511"/>
      <c r="RWE15" s="511"/>
      <c r="RWF15" s="511"/>
      <c r="RWG15" s="511"/>
      <c r="RWH15" s="511"/>
      <c r="RWI15" s="512"/>
      <c r="RWJ15" s="510"/>
      <c r="RWK15" s="511"/>
      <c r="RWL15" s="511"/>
      <c r="RWM15" s="511"/>
      <c r="RWN15" s="511"/>
      <c r="RWO15" s="511"/>
      <c r="RWP15" s="511"/>
      <c r="RWQ15" s="511"/>
      <c r="RWR15" s="511"/>
      <c r="RWS15" s="511"/>
      <c r="RWT15" s="512"/>
      <c r="RWU15" s="510"/>
      <c r="RWV15" s="511"/>
      <c r="RWW15" s="511"/>
      <c r="RWX15" s="511"/>
      <c r="RWY15" s="511"/>
      <c r="RWZ15" s="511"/>
      <c r="RXA15" s="511"/>
      <c r="RXB15" s="511"/>
      <c r="RXC15" s="511"/>
      <c r="RXD15" s="511"/>
      <c r="RXE15" s="512"/>
      <c r="RXF15" s="510"/>
      <c r="RXG15" s="511"/>
      <c r="RXH15" s="511"/>
      <c r="RXI15" s="511"/>
      <c r="RXJ15" s="511"/>
      <c r="RXK15" s="511"/>
      <c r="RXL15" s="511"/>
      <c r="RXM15" s="511"/>
      <c r="RXN15" s="511"/>
      <c r="RXO15" s="511"/>
      <c r="RXP15" s="512"/>
      <c r="RXQ15" s="510"/>
      <c r="RXR15" s="511"/>
      <c r="RXS15" s="511"/>
      <c r="RXT15" s="511"/>
      <c r="RXU15" s="511"/>
      <c r="RXV15" s="511"/>
      <c r="RXW15" s="511"/>
      <c r="RXX15" s="511"/>
      <c r="RXY15" s="511"/>
      <c r="RXZ15" s="511"/>
      <c r="RYA15" s="512"/>
      <c r="RYB15" s="510"/>
      <c r="RYC15" s="511"/>
      <c r="RYD15" s="511"/>
      <c r="RYE15" s="511"/>
      <c r="RYF15" s="511"/>
      <c r="RYG15" s="511"/>
      <c r="RYH15" s="511"/>
      <c r="RYI15" s="511"/>
      <c r="RYJ15" s="511"/>
      <c r="RYK15" s="511"/>
      <c r="RYL15" s="512"/>
      <c r="RYM15" s="510"/>
      <c r="RYN15" s="511"/>
      <c r="RYO15" s="511"/>
      <c r="RYP15" s="511"/>
      <c r="RYQ15" s="511"/>
      <c r="RYR15" s="511"/>
      <c r="RYS15" s="511"/>
      <c r="RYT15" s="511"/>
      <c r="RYU15" s="511"/>
      <c r="RYV15" s="511"/>
      <c r="RYW15" s="512"/>
      <c r="RYX15" s="510"/>
      <c r="RYY15" s="511"/>
      <c r="RYZ15" s="511"/>
      <c r="RZA15" s="511"/>
      <c r="RZB15" s="511"/>
      <c r="RZC15" s="511"/>
      <c r="RZD15" s="511"/>
      <c r="RZE15" s="511"/>
      <c r="RZF15" s="511"/>
      <c r="RZG15" s="511"/>
      <c r="RZH15" s="512"/>
      <c r="RZI15" s="510"/>
      <c r="RZJ15" s="511"/>
      <c r="RZK15" s="511"/>
      <c r="RZL15" s="511"/>
      <c r="RZM15" s="511"/>
      <c r="RZN15" s="511"/>
      <c r="RZO15" s="511"/>
      <c r="RZP15" s="511"/>
      <c r="RZQ15" s="511"/>
      <c r="RZR15" s="511"/>
      <c r="RZS15" s="512"/>
      <c r="RZT15" s="510"/>
      <c r="RZU15" s="511"/>
      <c r="RZV15" s="511"/>
      <c r="RZW15" s="511"/>
      <c r="RZX15" s="511"/>
      <c r="RZY15" s="511"/>
      <c r="RZZ15" s="511"/>
      <c r="SAA15" s="511"/>
      <c r="SAB15" s="511"/>
      <c r="SAC15" s="511"/>
      <c r="SAD15" s="512"/>
      <c r="SAE15" s="510"/>
      <c r="SAF15" s="511"/>
      <c r="SAG15" s="511"/>
      <c r="SAH15" s="511"/>
      <c r="SAI15" s="511"/>
      <c r="SAJ15" s="511"/>
      <c r="SAK15" s="511"/>
      <c r="SAL15" s="511"/>
      <c r="SAM15" s="511"/>
      <c r="SAN15" s="511"/>
      <c r="SAO15" s="512"/>
      <c r="SAP15" s="510"/>
      <c r="SAQ15" s="511"/>
      <c r="SAR15" s="511"/>
      <c r="SAS15" s="511"/>
      <c r="SAT15" s="511"/>
      <c r="SAU15" s="511"/>
      <c r="SAV15" s="511"/>
      <c r="SAW15" s="511"/>
      <c r="SAX15" s="511"/>
      <c r="SAY15" s="511"/>
      <c r="SAZ15" s="512"/>
      <c r="SBA15" s="510"/>
      <c r="SBB15" s="511"/>
      <c r="SBC15" s="511"/>
      <c r="SBD15" s="511"/>
      <c r="SBE15" s="511"/>
      <c r="SBF15" s="511"/>
      <c r="SBG15" s="511"/>
      <c r="SBH15" s="511"/>
      <c r="SBI15" s="511"/>
      <c r="SBJ15" s="511"/>
      <c r="SBK15" s="512"/>
      <c r="SBL15" s="510"/>
      <c r="SBM15" s="511"/>
      <c r="SBN15" s="511"/>
      <c r="SBO15" s="511"/>
      <c r="SBP15" s="511"/>
      <c r="SBQ15" s="511"/>
      <c r="SBR15" s="511"/>
      <c r="SBS15" s="511"/>
      <c r="SBT15" s="511"/>
      <c r="SBU15" s="511"/>
      <c r="SBV15" s="512"/>
      <c r="SBW15" s="510"/>
      <c r="SBX15" s="511"/>
      <c r="SBY15" s="511"/>
      <c r="SBZ15" s="511"/>
      <c r="SCA15" s="511"/>
      <c r="SCB15" s="511"/>
      <c r="SCC15" s="511"/>
      <c r="SCD15" s="511"/>
      <c r="SCE15" s="511"/>
      <c r="SCF15" s="511"/>
      <c r="SCG15" s="512"/>
      <c r="SCH15" s="510"/>
      <c r="SCI15" s="511"/>
      <c r="SCJ15" s="511"/>
      <c r="SCK15" s="511"/>
      <c r="SCL15" s="511"/>
      <c r="SCM15" s="511"/>
      <c r="SCN15" s="511"/>
      <c r="SCO15" s="511"/>
      <c r="SCP15" s="511"/>
      <c r="SCQ15" s="511"/>
      <c r="SCR15" s="512"/>
      <c r="SCS15" s="510"/>
      <c r="SCT15" s="511"/>
      <c r="SCU15" s="511"/>
      <c r="SCV15" s="511"/>
      <c r="SCW15" s="511"/>
      <c r="SCX15" s="511"/>
      <c r="SCY15" s="511"/>
      <c r="SCZ15" s="511"/>
      <c r="SDA15" s="511"/>
      <c r="SDB15" s="511"/>
      <c r="SDC15" s="512"/>
      <c r="SDD15" s="510"/>
      <c r="SDE15" s="511"/>
      <c r="SDF15" s="511"/>
      <c r="SDG15" s="511"/>
      <c r="SDH15" s="511"/>
      <c r="SDI15" s="511"/>
      <c r="SDJ15" s="511"/>
      <c r="SDK15" s="511"/>
      <c r="SDL15" s="511"/>
      <c r="SDM15" s="511"/>
      <c r="SDN15" s="512"/>
      <c r="SDO15" s="510"/>
      <c r="SDP15" s="511"/>
      <c r="SDQ15" s="511"/>
      <c r="SDR15" s="511"/>
      <c r="SDS15" s="511"/>
      <c r="SDT15" s="511"/>
      <c r="SDU15" s="511"/>
      <c r="SDV15" s="511"/>
      <c r="SDW15" s="511"/>
      <c r="SDX15" s="511"/>
      <c r="SDY15" s="512"/>
      <c r="SDZ15" s="510"/>
      <c r="SEA15" s="511"/>
      <c r="SEB15" s="511"/>
      <c r="SEC15" s="511"/>
      <c r="SED15" s="511"/>
      <c r="SEE15" s="511"/>
      <c r="SEF15" s="511"/>
      <c r="SEG15" s="511"/>
      <c r="SEH15" s="511"/>
      <c r="SEI15" s="511"/>
      <c r="SEJ15" s="512"/>
      <c r="SEK15" s="510"/>
      <c r="SEL15" s="511"/>
      <c r="SEM15" s="511"/>
      <c r="SEN15" s="511"/>
      <c r="SEO15" s="511"/>
      <c r="SEP15" s="511"/>
      <c r="SEQ15" s="511"/>
      <c r="SER15" s="511"/>
      <c r="SES15" s="511"/>
      <c r="SET15" s="511"/>
      <c r="SEU15" s="512"/>
      <c r="SEV15" s="510"/>
      <c r="SEW15" s="511"/>
      <c r="SEX15" s="511"/>
      <c r="SEY15" s="511"/>
      <c r="SEZ15" s="511"/>
      <c r="SFA15" s="511"/>
      <c r="SFB15" s="511"/>
      <c r="SFC15" s="511"/>
      <c r="SFD15" s="511"/>
      <c r="SFE15" s="511"/>
      <c r="SFF15" s="512"/>
      <c r="SFG15" s="510"/>
      <c r="SFH15" s="511"/>
      <c r="SFI15" s="511"/>
      <c r="SFJ15" s="511"/>
      <c r="SFK15" s="511"/>
      <c r="SFL15" s="511"/>
      <c r="SFM15" s="511"/>
      <c r="SFN15" s="511"/>
      <c r="SFO15" s="511"/>
      <c r="SFP15" s="511"/>
      <c r="SFQ15" s="512"/>
      <c r="SFR15" s="510"/>
      <c r="SFS15" s="511"/>
      <c r="SFT15" s="511"/>
      <c r="SFU15" s="511"/>
      <c r="SFV15" s="511"/>
      <c r="SFW15" s="511"/>
      <c r="SFX15" s="511"/>
      <c r="SFY15" s="511"/>
      <c r="SFZ15" s="511"/>
      <c r="SGA15" s="511"/>
      <c r="SGB15" s="512"/>
      <c r="SGC15" s="510"/>
      <c r="SGD15" s="511"/>
      <c r="SGE15" s="511"/>
      <c r="SGF15" s="511"/>
      <c r="SGG15" s="511"/>
      <c r="SGH15" s="511"/>
      <c r="SGI15" s="511"/>
      <c r="SGJ15" s="511"/>
      <c r="SGK15" s="511"/>
      <c r="SGL15" s="511"/>
      <c r="SGM15" s="512"/>
      <c r="SGN15" s="510"/>
      <c r="SGO15" s="511"/>
      <c r="SGP15" s="511"/>
      <c r="SGQ15" s="511"/>
      <c r="SGR15" s="511"/>
      <c r="SGS15" s="511"/>
      <c r="SGT15" s="511"/>
      <c r="SGU15" s="511"/>
      <c r="SGV15" s="511"/>
      <c r="SGW15" s="511"/>
      <c r="SGX15" s="512"/>
      <c r="SGY15" s="510"/>
      <c r="SGZ15" s="511"/>
      <c r="SHA15" s="511"/>
      <c r="SHB15" s="511"/>
      <c r="SHC15" s="511"/>
      <c r="SHD15" s="511"/>
      <c r="SHE15" s="511"/>
      <c r="SHF15" s="511"/>
      <c r="SHG15" s="511"/>
      <c r="SHH15" s="511"/>
      <c r="SHI15" s="512"/>
      <c r="SHJ15" s="510"/>
      <c r="SHK15" s="511"/>
      <c r="SHL15" s="511"/>
      <c r="SHM15" s="511"/>
      <c r="SHN15" s="511"/>
      <c r="SHO15" s="511"/>
      <c r="SHP15" s="511"/>
      <c r="SHQ15" s="511"/>
      <c r="SHR15" s="511"/>
      <c r="SHS15" s="511"/>
      <c r="SHT15" s="512"/>
      <c r="SHU15" s="510"/>
      <c r="SHV15" s="511"/>
      <c r="SHW15" s="511"/>
      <c r="SHX15" s="511"/>
      <c r="SHY15" s="511"/>
      <c r="SHZ15" s="511"/>
      <c r="SIA15" s="511"/>
      <c r="SIB15" s="511"/>
      <c r="SIC15" s="511"/>
      <c r="SID15" s="511"/>
      <c r="SIE15" s="512"/>
      <c r="SIF15" s="510"/>
      <c r="SIG15" s="511"/>
      <c r="SIH15" s="511"/>
      <c r="SII15" s="511"/>
      <c r="SIJ15" s="511"/>
      <c r="SIK15" s="511"/>
      <c r="SIL15" s="511"/>
      <c r="SIM15" s="511"/>
      <c r="SIN15" s="511"/>
      <c r="SIO15" s="511"/>
      <c r="SIP15" s="512"/>
      <c r="SIQ15" s="510"/>
      <c r="SIR15" s="511"/>
      <c r="SIS15" s="511"/>
      <c r="SIT15" s="511"/>
      <c r="SIU15" s="511"/>
      <c r="SIV15" s="511"/>
      <c r="SIW15" s="511"/>
      <c r="SIX15" s="511"/>
      <c r="SIY15" s="511"/>
      <c r="SIZ15" s="511"/>
      <c r="SJA15" s="512"/>
      <c r="SJB15" s="510"/>
      <c r="SJC15" s="511"/>
      <c r="SJD15" s="511"/>
      <c r="SJE15" s="511"/>
      <c r="SJF15" s="511"/>
      <c r="SJG15" s="511"/>
      <c r="SJH15" s="511"/>
      <c r="SJI15" s="511"/>
      <c r="SJJ15" s="511"/>
      <c r="SJK15" s="511"/>
      <c r="SJL15" s="512"/>
      <c r="SJM15" s="510"/>
      <c r="SJN15" s="511"/>
      <c r="SJO15" s="511"/>
      <c r="SJP15" s="511"/>
      <c r="SJQ15" s="511"/>
      <c r="SJR15" s="511"/>
      <c r="SJS15" s="511"/>
      <c r="SJT15" s="511"/>
      <c r="SJU15" s="511"/>
      <c r="SJV15" s="511"/>
      <c r="SJW15" s="512"/>
      <c r="SJX15" s="510"/>
      <c r="SJY15" s="511"/>
      <c r="SJZ15" s="511"/>
      <c r="SKA15" s="511"/>
      <c r="SKB15" s="511"/>
      <c r="SKC15" s="511"/>
      <c r="SKD15" s="511"/>
      <c r="SKE15" s="511"/>
      <c r="SKF15" s="511"/>
      <c r="SKG15" s="511"/>
      <c r="SKH15" s="512"/>
      <c r="SKI15" s="510"/>
      <c r="SKJ15" s="511"/>
      <c r="SKK15" s="511"/>
      <c r="SKL15" s="511"/>
      <c r="SKM15" s="511"/>
      <c r="SKN15" s="511"/>
      <c r="SKO15" s="511"/>
      <c r="SKP15" s="511"/>
      <c r="SKQ15" s="511"/>
      <c r="SKR15" s="511"/>
      <c r="SKS15" s="512"/>
      <c r="SKT15" s="510"/>
      <c r="SKU15" s="511"/>
      <c r="SKV15" s="511"/>
      <c r="SKW15" s="511"/>
      <c r="SKX15" s="511"/>
      <c r="SKY15" s="511"/>
      <c r="SKZ15" s="511"/>
      <c r="SLA15" s="511"/>
      <c r="SLB15" s="511"/>
      <c r="SLC15" s="511"/>
      <c r="SLD15" s="512"/>
      <c r="SLE15" s="510"/>
      <c r="SLF15" s="511"/>
      <c r="SLG15" s="511"/>
      <c r="SLH15" s="511"/>
      <c r="SLI15" s="511"/>
      <c r="SLJ15" s="511"/>
      <c r="SLK15" s="511"/>
      <c r="SLL15" s="511"/>
      <c r="SLM15" s="511"/>
      <c r="SLN15" s="511"/>
      <c r="SLO15" s="512"/>
      <c r="SLP15" s="510"/>
      <c r="SLQ15" s="511"/>
      <c r="SLR15" s="511"/>
      <c r="SLS15" s="511"/>
      <c r="SLT15" s="511"/>
      <c r="SLU15" s="511"/>
      <c r="SLV15" s="511"/>
      <c r="SLW15" s="511"/>
      <c r="SLX15" s="511"/>
      <c r="SLY15" s="511"/>
      <c r="SLZ15" s="512"/>
      <c r="SMA15" s="510"/>
      <c r="SMB15" s="511"/>
      <c r="SMC15" s="511"/>
      <c r="SMD15" s="511"/>
      <c r="SME15" s="511"/>
      <c r="SMF15" s="511"/>
      <c r="SMG15" s="511"/>
      <c r="SMH15" s="511"/>
      <c r="SMI15" s="511"/>
      <c r="SMJ15" s="511"/>
      <c r="SMK15" s="512"/>
      <c r="SML15" s="510"/>
      <c r="SMM15" s="511"/>
      <c r="SMN15" s="511"/>
      <c r="SMO15" s="511"/>
      <c r="SMP15" s="511"/>
      <c r="SMQ15" s="511"/>
      <c r="SMR15" s="511"/>
      <c r="SMS15" s="511"/>
      <c r="SMT15" s="511"/>
      <c r="SMU15" s="511"/>
      <c r="SMV15" s="512"/>
      <c r="SMW15" s="510"/>
      <c r="SMX15" s="511"/>
      <c r="SMY15" s="511"/>
      <c r="SMZ15" s="511"/>
      <c r="SNA15" s="511"/>
      <c r="SNB15" s="511"/>
      <c r="SNC15" s="511"/>
      <c r="SND15" s="511"/>
      <c r="SNE15" s="511"/>
      <c r="SNF15" s="511"/>
      <c r="SNG15" s="512"/>
      <c r="SNH15" s="510"/>
      <c r="SNI15" s="511"/>
      <c r="SNJ15" s="511"/>
      <c r="SNK15" s="511"/>
      <c r="SNL15" s="511"/>
      <c r="SNM15" s="511"/>
      <c r="SNN15" s="511"/>
      <c r="SNO15" s="511"/>
      <c r="SNP15" s="511"/>
      <c r="SNQ15" s="511"/>
      <c r="SNR15" s="512"/>
      <c r="SNS15" s="510"/>
      <c r="SNT15" s="511"/>
      <c r="SNU15" s="511"/>
      <c r="SNV15" s="511"/>
      <c r="SNW15" s="511"/>
      <c r="SNX15" s="511"/>
      <c r="SNY15" s="511"/>
      <c r="SNZ15" s="511"/>
      <c r="SOA15" s="511"/>
      <c r="SOB15" s="511"/>
      <c r="SOC15" s="512"/>
      <c r="SOD15" s="510"/>
      <c r="SOE15" s="511"/>
      <c r="SOF15" s="511"/>
      <c r="SOG15" s="511"/>
      <c r="SOH15" s="511"/>
      <c r="SOI15" s="511"/>
      <c r="SOJ15" s="511"/>
      <c r="SOK15" s="511"/>
      <c r="SOL15" s="511"/>
      <c r="SOM15" s="511"/>
      <c r="SON15" s="512"/>
      <c r="SOO15" s="510"/>
      <c r="SOP15" s="511"/>
      <c r="SOQ15" s="511"/>
      <c r="SOR15" s="511"/>
      <c r="SOS15" s="511"/>
      <c r="SOT15" s="511"/>
      <c r="SOU15" s="511"/>
      <c r="SOV15" s="511"/>
      <c r="SOW15" s="511"/>
      <c r="SOX15" s="511"/>
      <c r="SOY15" s="512"/>
      <c r="SOZ15" s="510"/>
      <c r="SPA15" s="511"/>
      <c r="SPB15" s="511"/>
      <c r="SPC15" s="511"/>
      <c r="SPD15" s="511"/>
      <c r="SPE15" s="511"/>
      <c r="SPF15" s="511"/>
      <c r="SPG15" s="511"/>
      <c r="SPH15" s="511"/>
      <c r="SPI15" s="511"/>
      <c r="SPJ15" s="512"/>
      <c r="SPK15" s="510"/>
      <c r="SPL15" s="511"/>
      <c r="SPM15" s="511"/>
      <c r="SPN15" s="511"/>
      <c r="SPO15" s="511"/>
      <c r="SPP15" s="511"/>
      <c r="SPQ15" s="511"/>
      <c r="SPR15" s="511"/>
      <c r="SPS15" s="511"/>
      <c r="SPT15" s="511"/>
      <c r="SPU15" s="512"/>
      <c r="SPV15" s="510"/>
      <c r="SPW15" s="511"/>
      <c r="SPX15" s="511"/>
      <c r="SPY15" s="511"/>
      <c r="SPZ15" s="511"/>
      <c r="SQA15" s="511"/>
      <c r="SQB15" s="511"/>
      <c r="SQC15" s="511"/>
      <c r="SQD15" s="511"/>
      <c r="SQE15" s="511"/>
      <c r="SQF15" s="512"/>
      <c r="SQG15" s="510"/>
      <c r="SQH15" s="511"/>
      <c r="SQI15" s="511"/>
      <c r="SQJ15" s="511"/>
      <c r="SQK15" s="511"/>
      <c r="SQL15" s="511"/>
      <c r="SQM15" s="511"/>
      <c r="SQN15" s="511"/>
      <c r="SQO15" s="511"/>
      <c r="SQP15" s="511"/>
      <c r="SQQ15" s="512"/>
      <c r="SQR15" s="510"/>
      <c r="SQS15" s="511"/>
      <c r="SQT15" s="511"/>
      <c r="SQU15" s="511"/>
      <c r="SQV15" s="511"/>
      <c r="SQW15" s="511"/>
      <c r="SQX15" s="511"/>
      <c r="SQY15" s="511"/>
      <c r="SQZ15" s="511"/>
      <c r="SRA15" s="511"/>
      <c r="SRB15" s="512"/>
      <c r="SRC15" s="510"/>
      <c r="SRD15" s="511"/>
      <c r="SRE15" s="511"/>
      <c r="SRF15" s="511"/>
      <c r="SRG15" s="511"/>
      <c r="SRH15" s="511"/>
      <c r="SRI15" s="511"/>
      <c r="SRJ15" s="511"/>
      <c r="SRK15" s="511"/>
      <c r="SRL15" s="511"/>
      <c r="SRM15" s="512"/>
      <c r="SRN15" s="510"/>
      <c r="SRO15" s="511"/>
      <c r="SRP15" s="511"/>
      <c r="SRQ15" s="511"/>
      <c r="SRR15" s="511"/>
      <c r="SRS15" s="511"/>
      <c r="SRT15" s="511"/>
      <c r="SRU15" s="511"/>
      <c r="SRV15" s="511"/>
      <c r="SRW15" s="511"/>
      <c r="SRX15" s="512"/>
      <c r="SRY15" s="510"/>
      <c r="SRZ15" s="511"/>
      <c r="SSA15" s="511"/>
      <c r="SSB15" s="511"/>
      <c r="SSC15" s="511"/>
      <c r="SSD15" s="511"/>
      <c r="SSE15" s="511"/>
      <c r="SSF15" s="511"/>
      <c r="SSG15" s="511"/>
      <c r="SSH15" s="511"/>
      <c r="SSI15" s="512"/>
      <c r="SSJ15" s="510"/>
      <c r="SSK15" s="511"/>
      <c r="SSL15" s="511"/>
      <c r="SSM15" s="511"/>
      <c r="SSN15" s="511"/>
      <c r="SSO15" s="511"/>
      <c r="SSP15" s="511"/>
      <c r="SSQ15" s="511"/>
      <c r="SSR15" s="511"/>
      <c r="SSS15" s="511"/>
      <c r="SST15" s="512"/>
      <c r="SSU15" s="510"/>
      <c r="SSV15" s="511"/>
      <c r="SSW15" s="511"/>
      <c r="SSX15" s="511"/>
      <c r="SSY15" s="511"/>
      <c r="SSZ15" s="511"/>
      <c r="STA15" s="511"/>
      <c r="STB15" s="511"/>
      <c r="STC15" s="511"/>
      <c r="STD15" s="511"/>
      <c r="STE15" s="512"/>
      <c r="STF15" s="510"/>
      <c r="STG15" s="511"/>
      <c r="STH15" s="511"/>
      <c r="STI15" s="511"/>
      <c r="STJ15" s="511"/>
      <c r="STK15" s="511"/>
      <c r="STL15" s="511"/>
      <c r="STM15" s="511"/>
      <c r="STN15" s="511"/>
      <c r="STO15" s="511"/>
      <c r="STP15" s="512"/>
      <c r="STQ15" s="510"/>
      <c r="STR15" s="511"/>
      <c r="STS15" s="511"/>
      <c r="STT15" s="511"/>
      <c r="STU15" s="511"/>
      <c r="STV15" s="511"/>
      <c r="STW15" s="511"/>
      <c r="STX15" s="511"/>
      <c r="STY15" s="511"/>
      <c r="STZ15" s="511"/>
      <c r="SUA15" s="512"/>
      <c r="SUB15" s="510"/>
      <c r="SUC15" s="511"/>
      <c r="SUD15" s="511"/>
      <c r="SUE15" s="511"/>
      <c r="SUF15" s="511"/>
      <c r="SUG15" s="511"/>
      <c r="SUH15" s="511"/>
      <c r="SUI15" s="511"/>
      <c r="SUJ15" s="511"/>
      <c r="SUK15" s="511"/>
      <c r="SUL15" s="512"/>
      <c r="SUM15" s="510"/>
      <c r="SUN15" s="511"/>
      <c r="SUO15" s="511"/>
      <c r="SUP15" s="511"/>
      <c r="SUQ15" s="511"/>
      <c r="SUR15" s="511"/>
      <c r="SUS15" s="511"/>
      <c r="SUT15" s="511"/>
      <c r="SUU15" s="511"/>
      <c r="SUV15" s="511"/>
      <c r="SUW15" s="512"/>
      <c r="SUX15" s="510"/>
      <c r="SUY15" s="511"/>
      <c r="SUZ15" s="511"/>
      <c r="SVA15" s="511"/>
      <c r="SVB15" s="511"/>
      <c r="SVC15" s="511"/>
      <c r="SVD15" s="511"/>
      <c r="SVE15" s="511"/>
      <c r="SVF15" s="511"/>
      <c r="SVG15" s="511"/>
      <c r="SVH15" s="512"/>
      <c r="SVI15" s="510"/>
      <c r="SVJ15" s="511"/>
      <c r="SVK15" s="511"/>
      <c r="SVL15" s="511"/>
      <c r="SVM15" s="511"/>
      <c r="SVN15" s="511"/>
      <c r="SVO15" s="511"/>
      <c r="SVP15" s="511"/>
      <c r="SVQ15" s="511"/>
      <c r="SVR15" s="511"/>
      <c r="SVS15" s="512"/>
      <c r="SVT15" s="510"/>
      <c r="SVU15" s="511"/>
      <c r="SVV15" s="511"/>
      <c r="SVW15" s="511"/>
      <c r="SVX15" s="511"/>
      <c r="SVY15" s="511"/>
      <c r="SVZ15" s="511"/>
      <c r="SWA15" s="511"/>
      <c r="SWB15" s="511"/>
      <c r="SWC15" s="511"/>
      <c r="SWD15" s="512"/>
      <c r="SWE15" s="510"/>
      <c r="SWF15" s="511"/>
      <c r="SWG15" s="511"/>
      <c r="SWH15" s="511"/>
      <c r="SWI15" s="511"/>
      <c r="SWJ15" s="511"/>
      <c r="SWK15" s="511"/>
      <c r="SWL15" s="511"/>
      <c r="SWM15" s="511"/>
      <c r="SWN15" s="511"/>
      <c r="SWO15" s="512"/>
      <c r="SWP15" s="510"/>
      <c r="SWQ15" s="511"/>
      <c r="SWR15" s="511"/>
      <c r="SWS15" s="511"/>
      <c r="SWT15" s="511"/>
      <c r="SWU15" s="511"/>
      <c r="SWV15" s="511"/>
      <c r="SWW15" s="511"/>
      <c r="SWX15" s="511"/>
      <c r="SWY15" s="511"/>
      <c r="SWZ15" s="512"/>
      <c r="SXA15" s="510"/>
      <c r="SXB15" s="511"/>
      <c r="SXC15" s="511"/>
      <c r="SXD15" s="511"/>
      <c r="SXE15" s="511"/>
      <c r="SXF15" s="511"/>
      <c r="SXG15" s="511"/>
      <c r="SXH15" s="511"/>
      <c r="SXI15" s="511"/>
      <c r="SXJ15" s="511"/>
      <c r="SXK15" s="512"/>
      <c r="SXL15" s="510"/>
      <c r="SXM15" s="511"/>
      <c r="SXN15" s="511"/>
      <c r="SXO15" s="511"/>
      <c r="SXP15" s="511"/>
      <c r="SXQ15" s="511"/>
      <c r="SXR15" s="511"/>
      <c r="SXS15" s="511"/>
      <c r="SXT15" s="511"/>
      <c r="SXU15" s="511"/>
      <c r="SXV15" s="512"/>
      <c r="SXW15" s="510"/>
      <c r="SXX15" s="511"/>
      <c r="SXY15" s="511"/>
      <c r="SXZ15" s="511"/>
      <c r="SYA15" s="511"/>
      <c r="SYB15" s="511"/>
      <c r="SYC15" s="511"/>
      <c r="SYD15" s="511"/>
      <c r="SYE15" s="511"/>
      <c r="SYF15" s="511"/>
      <c r="SYG15" s="512"/>
      <c r="SYH15" s="510"/>
      <c r="SYI15" s="511"/>
      <c r="SYJ15" s="511"/>
      <c r="SYK15" s="511"/>
      <c r="SYL15" s="511"/>
      <c r="SYM15" s="511"/>
      <c r="SYN15" s="511"/>
      <c r="SYO15" s="511"/>
      <c r="SYP15" s="511"/>
      <c r="SYQ15" s="511"/>
      <c r="SYR15" s="512"/>
      <c r="SYS15" s="510"/>
      <c r="SYT15" s="511"/>
      <c r="SYU15" s="511"/>
      <c r="SYV15" s="511"/>
      <c r="SYW15" s="511"/>
      <c r="SYX15" s="511"/>
      <c r="SYY15" s="511"/>
      <c r="SYZ15" s="511"/>
      <c r="SZA15" s="511"/>
      <c r="SZB15" s="511"/>
      <c r="SZC15" s="512"/>
      <c r="SZD15" s="510"/>
      <c r="SZE15" s="511"/>
      <c r="SZF15" s="511"/>
      <c r="SZG15" s="511"/>
      <c r="SZH15" s="511"/>
      <c r="SZI15" s="511"/>
      <c r="SZJ15" s="511"/>
      <c r="SZK15" s="511"/>
      <c r="SZL15" s="511"/>
      <c r="SZM15" s="511"/>
      <c r="SZN15" s="512"/>
      <c r="SZO15" s="510"/>
      <c r="SZP15" s="511"/>
      <c r="SZQ15" s="511"/>
      <c r="SZR15" s="511"/>
      <c r="SZS15" s="511"/>
      <c r="SZT15" s="511"/>
      <c r="SZU15" s="511"/>
      <c r="SZV15" s="511"/>
      <c r="SZW15" s="511"/>
      <c r="SZX15" s="511"/>
      <c r="SZY15" s="512"/>
      <c r="SZZ15" s="510"/>
      <c r="TAA15" s="511"/>
      <c r="TAB15" s="511"/>
      <c r="TAC15" s="511"/>
      <c r="TAD15" s="511"/>
      <c r="TAE15" s="511"/>
      <c r="TAF15" s="511"/>
      <c r="TAG15" s="511"/>
      <c r="TAH15" s="511"/>
      <c r="TAI15" s="511"/>
      <c r="TAJ15" s="512"/>
      <c r="TAK15" s="510"/>
      <c r="TAL15" s="511"/>
      <c r="TAM15" s="511"/>
      <c r="TAN15" s="511"/>
      <c r="TAO15" s="511"/>
      <c r="TAP15" s="511"/>
      <c r="TAQ15" s="511"/>
      <c r="TAR15" s="511"/>
      <c r="TAS15" s="511"/>
      <c r="TAT15" s="511"/>
      <c r="TAU15" s="512"/>
      <c r="TAV15" s="510"/>
      <c r="TAW15" s="511"/>
      <c r="TAX15" s="511"/>
      <c r="TAY15" s="511"/>
      <c r="TAZ15" s="511"/>
      <c r="TBA15" s="511"/>
      <c r="TBB15" s="511"/>
      <c r="TBC15" s="511"/>
      <c r="TBD15" s="511"/>
      <c r="TBE15" s="511"/>
      <c r="TBF15" s="512"/>
      <c r="TBG15" s="510"/>
      <c r="TBH15" s="511"/>
      <c r="TBI15" s="511"/>
      <c r="TBJ15" s="511"/>
      <c r="TBK15" s="511"/>
      <c r="TBL15" s="511"/>
      <c r="TBM15" s="511"/>
      <c r="TBN15" s="511"/>
      <c r="TBO15" s="511"/>
      <c r="TBP15" s="511"/>
      <c r="TBQ15" s="512"/>
      <c r="TBR15" s="510"/>
      <c r="TBS15" s="511"/>
      <c r="TBT15" s="511"/>
      <c r="TBU15" s="511"/>
      <c r="TBV15" s="511"/>
      <c r="TBW15" s="511"/>
      <c r="TBX15" s="511"/>
      <c r="TBY15" s="511"/>
      <c r="TBZ15" s="511"/>
      <c r="TCA15" s="511"/>
      <c r="TCB15" s="512"/>
      <c r="TCC15" s="510"/>
      <c r="TCD15" s="511"/>
      <c r="TCE15" s="511"/>
      <c r="TCF15" s="511"/>
      <c r="TCG15" s="511"/>
      <c r="TCH15" s="511"/>
      <c r="TCI15" s="511"/>
      <c r="TCJ15" s="511"/>
      <c r="TCK15" s="511"/>
      <c r="TCL15" s="511"/>
      <c r="TCM15" s="512"/>
      <c r="TCN15" s="510"/>
      <c r="TCO15" s="511"/>
      <c r="TCP15" s="511"/>
      <c r="TCQ15" s="511"/>
      <c r="TCR15" s="511"/>
      <c r="TCS15" s="511"/>
      <c r="TCT15" s="511"/>
      <c r="TCU15" s="511"/>
      <c r="TCV15" s="511"/>
      <c r="TCW15" s="511"/>
      <c r="TCX15" s="512"/>
      <c r="TCY15" s="510"/>
      <c r="TCZ15" s="511"/>
      <c r="TDA15" s="511"/>
      <c r="TDB15" s="511"/>
      <c r="TDC15" s="511"/>
      <c r="TDD15" s="511"/>
      <c r="TDE15" s="511"/>
      <c r="TDF15" s="511"/>
      <c r="TDG15" s="511"/>
      <c r="TDH15" s="511"/>
      <c r="TDI15" s="512"/>
      <c r="TDJ15" s="510"/>
      <c r="TDK15" s="511"/>
      <c r="TDL15" s="511"/>
      <c r="TDM15" s="511"/>
      <c r="TDN15" s="511"/>
      <c r="TDO15" s="511"/>
      <c r="TDP15" s="511"/>
      <c r="TDQ15" s="511"/>
      <c r="TDR15" s="511"/>
      <c r="TDS15" s="511"/>
      <c r="TDT15" s="512"/>
      <c r="TDU15" s="510"/>
      <c r="TDV15" s="511"/>
      <c r="TDW15" s="511"/>
      <c r="TDX15" s="511"/>
      <c r="TDY15" s="511"/>
      <c r="TDZ15" s="511"/>
      <c r="TEA15" s="511"/>
      <c r="TEB15" s="511"/>
      <c r="TEC15" s="511"/>
      <c r="TED15" s="511"/>
      <c r="TEE15" s="512"/>
      <c r="TEF15" s="510"/>
      <c r="TEG15" s="511"/>
      <c r="TEH15" s="511"/>
      <c r="TEI15" s="511"/>
      <c r="TEJ15" s="511"/>
      <c r="TEK15" s="511"/>
      <c r="TEL15" s="511"/>
      <c r="TEM15" s="511"/>
      <c r="TEN15" s="511"/>
      <c r="TEO15" s="511"/>
      <c r="TEP15" s="512"/>
      <c r="TEQ15" s="510"/>
      <c r="TER15" s="511"/>
      <c r="TES15" s="511"/>
      <c r="TET15" s="511"/>
      <c r="TEU15" s="511"/>
      <c r="TEV15" s="511"/>
      <c r="TEW15" s="511"/>
      <c r="TEX15" s="511"/>
      <c r="TEY15" s="511"/>
      <c r="TEZ15" s="511"/>
      <c r="TFA15" s="512"/>
      <c r="TFB15" s="510"/>
      <c r="TFC15" s="511"/>
      <c r="TFD15" s="511"/>
      <c r="TFE15" s="511"/>
      <c r="TFF15" s="511"/>
      <c r="TFG15" s="511"/>
      <c r="TFH15" s="511"/>
      <c r="TFI15" s="511"/>
      <c r="TFJ15" s="511"/>
      <c r="TFK15" s="511"/>
      <c r="TFL15" s="512"/>
      <c r="TFM15" s="510"/>
      <c r="TFN15" s="511"/>
      <c r="TFO15" s="511"/>
      <c r="TFP15" s="511"/>
      <c r="TFQ15" s="511"/>
      <c r="TFR15" s="511"/>
      <c r="TFS15" s="511"/>
      <c r="TFT15" s="511"/>
      <c r="TFU15" s="511"/>
      <c r="TFV15" s="511"/>
      <c r="TFW15" s="512"/>
      <c r="TFX15" s="510"/>
      <c r="TFY15" s="511"/>
      <c r="TFZ15" s="511"/>
      <c r="TGA15" s="511"/>
      <c r="TGB15" s="511"/>
      <c r="TGC15" s="511"/>
      <c r="TGD15" s="511"/>
      <c r="TGE15" s="511"/>
      <c r="TGF15" s="511"/>
      <c r="TGG15" s="511"/>
      <c r="TGH15" s="512"/>
      <c r="TGI15" s="510"/>
      <c r="TGJ15" s="511"/>
      <c r="TGK15" s="511"/>
      <c r="TGL15" s="511"/>
      <c r="TGM15" s="511"/>
      <c r="TGN15" s="511"/>
      <c r="TGO15" s="511"/>
      <c r="TGP15" s="511"/>
      <c r="TGQ15" s="511"/>
      <c r="TGR15" s="511"/>
      <c r="TGS15" s="512"/>
      <c r="TGT15" s="510"/>
      <c r="TGU15" s="511"/>
      <c r="TGV15" s="511"/>
      <c r="TGW15" s="511"/>
      <c r="TGX15" s="511"/>
      <c r="TGY15" s="511"/>
      <c r="TGZ15" s="511"/>
      <c r="THA15" s="511"/>
      <c r="THB15" s="511"/>
      <c r="THC15" s="511"/>
      <c r="THD15" s="512"/>
      <c r="THE15" s="510"/>
      <c r="THF15" s="511"/>
      <c r="THG15" s="511"/>
      <c r="THH15" s="511"/>
      <c r="THI15" s="511"/>
      <c r="THJ15" s="511"/>
      <c r="THK15" s="511"/>
      <c r="THL15" s="511"/>
      <c r="THM15" s="511"/>
      <c r="THN15" s="511"/>
      <c r="THO15" s="512"/>
      <c r="THP15" s="510"/>
      <c r="THQ15" s="511"/>
      <c r="THR15" s="511"/>
      <c r="THS15" s="511"/>
      <c r="THT15" s="511"/>
      <c r="THU15" s="511"/>
      <c r="THV15" s="511"/>
      <c r="THW15" s="511"/>
      <c r="THX15" s="511"/>
      <c r="THY15" s="511"/>
      <c r="THZ15" s="512"/>
      <c r="TIA15" s="510"/>
      <c r="TIB15" s="511"/>
      <c r="TIC15" s="511"/>
      <c r="TID15" s="511"/>
      <c r="TIE15" s="511"/>
      <c r="TIF15" s="511"/>
      <c r="TIG15" s="511"/>
      <c r="TIH15" s="511"/>
      <c r="TII15" s="511"/>
      <c r="TIJ15" s="511"/>
      <c r="TIK15" s="512"/>
      <c r="TIL15" s="510"/>
      <c r="TIM15" s="511"/>
      <c r="TIN15" s="511"/>
      <c r="TIO15" s="511"/>
      <c r="TIP15" s="511"/>
      <c r="TIQ15" s="511"/>
      <c r="TIR15" s="511"/>
      <c r="TIS15" s="511"/>
      <c r="TIT15" s="511"/>
      <c r="TIU15" s="511"/>
      <c r="TIV15" s="512"/>
      <c r="TIW15" s="510"/>
      <c r="TIX15" s="511"/>
      <c r="TIY15" s="511"/>
      <c r="TIZ15" s="511"/>
      <c r="TJA15" s="511"/>
      <c r="TJB15" s="511"/>
      <c r="TJC15" s="511"/>
      <c r="TJD15" s="511"/>
      <c r="TJE15" s="511"/>
      <c r="TJF15" s="511"/>
      <c r="TJG15" s="512"/>
      <c r="TJH15" s="510"/>
      <c r="TJI15" s="511"/>
      <c r="TJJ15" s="511"/>
      <c r="TJK15" s="511"/>
      <c r="TJL15" s="511"/>
      <c r="TJM15" s="511"/>
      <c r="TJN15" s="511"/>
      <c r="TJO15" s="511"/>
      <c r="TJP15" s="511"/>
      <c r="TJQ15" s="511"/>
      <c r="TJR15" s="512"/>
      <c r="TJS15" s="510"/>
      <c r="TJT15" s="511"/>
      <c r="TJU15" s="511"/>
      <c r="TJV15" s="511"/>
      <c r="TJW15" s="511"/>
      <c r="TJX15" s="511"/>
      <c r="TJY15" s="511"/>
      <c r="TJZ15" s="511"/>
      <c r="TKA15" s="511"/>
      <c r="TKB15" s="511"/>
      <c r="TKC15" s="512"/>
      <c r="TKD15" s="510"/>
      <c r="TKE15" s="511"/>
      <c r="TKF15" s="511"/>
      <c r="TKG15" s="511"/>
      <c r="TKH15" s="511"/>
      <c r="TKI15" s="511"/>
      <c r="TKJ15" s="511"/>
      <c r="TKK15" s="511"/>
      <c r="TKL15" s="511"/>
      <c r="TKM15" s="511"/>
      <c r="TKN15" s="512"/>
      <c r="TKO15" s="510"/>
      <c r="TKP15" s="511"/>
      <c r="TKQ15" s="511"/>
      <c r="TKR15" s="511"/>
      <c r="TKS15" s="511"/>
      <c r="TKT15" s="511"/>
      <c r="TKU15" s="511"/>
      <c r="TKV15" s="511"/>
      <c r="TKW15" s="511"/>
      <c r="TKX15" s="511"/>
      <c r="TKY15" s="512"/>
      <c r="TKZ15" s="510"/>
      <c r="TLA15" s="511"/>
      <c r="TLB15" s="511"/>
      <c r="TLC15" s="511"/>
      <c r="TLD15" s="511"/>
      <c r="TLE15" s="511"/>
      <c r="TLF15" s="511"/>
      <c r="TLG15" s="511"/>
      <c r="TLH15" s="511"/>
      <c r="TLI15" s="511"/>
      <c r="TLJ15" s="512"/>
      <c r="TLK15" s="510"/>
      <c r="TLL15" s="511"/>
      <c r="TLM15" s="511"/>
      <c r="TLN15" s="511"/>
      <c r="TLO15" s="511"/>
      <c r="TLP15" s="511"/>
      <c r="TLQ15" s="511"/>
      <c r="TLR15" s="511"/>
      <c r="TLS15" s="511"/>
      <c r="TLT15" s="511"/>
      <c r="TLU15" s="512"/>
      <c r="TLV15" s="510"/>
      <c r="TLW15" s="511"/>
      <c r="TLX15" s="511"/>
      <c r="TLY15" s="511"/>
      <c r="TLZ15" s="511"/>
      <c r="TMA15" s="511"/>
      <c r="TMB15" s="511"/>
      <c r="TMC15" s="511"/>
      <c r="TMD15" s="511"/>
      <c r="TME15" s="511"/>
      <c r="TMF15" s="512"/>
      <c r="TMG15" s="510"/>
      <c r="TMH15" s="511"/>
      <c r="TMI15" s="511"/>
      <c r="TMJ15" s="511"/>
      <c r="TMK15" s="511"/>
      <c r="TML15" s="511"/>
      <c r="TMM15" s="511"/>
      <c r="TMN15" s="511"/>
      <c r="TMO15" s="511"/>
      <c r="TMP15" s="511"/>
      <c r="TMQ15" s="512"/>
      <c r="TMR15" s="510"/>
      <c r="TMS15" s="511"/>
      <c r="TMT15" s="511"/>
      <c r="TMU15" s="511"/>
      <c r="TMV15" s="511"/>
      <c r="TMW15" s="511"/>
      <c r="TMX15" s="511"/>
      <c r="TMY15" s="511"/>
      <c r="TMZ15" s="511"/>
      <c r="TNA15" s="511"/>
      <c r="TNB15" s="512"/>
      <c r="TNC15" s="510"/>
      <c r="TND15" s="511"/>
      <c r="TNE15" s="511"/>
      <c r="TNF15" s="511"/>
      <c r="TNG15" s="511"/>
      <c r="TNH15" s="511"/>
      <c r="TNI15" s="511"/>
      <c r="TNJ15" s="511"/>
      <c r="TNK15" s="511"/>
      <c r="TNL15" s="511"/>
      <c r="TNM15" s="512"/>
      <c r="TNN15" s="510"/>
      <c r="TNO15" s="511"/>
      <c r="TNP15" s="511"/>
      <c r="TNQ15" s="511"/>
      <c r="TNR15" s="511"/>
      <c r="TNS15" s="511"/>
      <c r="TNT15" s="511"/>
      <c r="TNU15" s="511"/>
      <c r="TNV15" s="511"/>
      <c r="TNW15" s="511"/>
      <c r="TNX15" s="512"/>
      <c r="TNY15" s="510"/>
      <c r="TNZ15" s="511"/>
      <c r="TOA15" s="511"/>
      <c r="TOB15" s="511"/>
      <c r="TOC15" s="511"/>
      <c r="TOD15" s="511"/>
      <c r="TOE15" s="511"/>
      <c r="TOF15" s="511"/>
      <c r="TOG15" s="511"/>
      <c r="TOH15" s="511"/>
      <c r="TOI15" s="512"/>
      <c r="TOJ15" s="510"/>
      <c r="TOK15" s="511"/>
      <c r="TOL15" s="511"/>
      <c r="TOM15" s="511"/>
      <c r="TON15" s="511"/>
      <c r="TOO15" s="511"/>
      <c r="TOP15" s="511"/>
      <c r="TOQ15" s="511"/>
      <c r="TOR15" s="511"/>
      <c r="TOS15" s="511"/>
      <c r="TOT15" s="512"/>
      <c r="TOU15" s="510"/>
      <c r="TOV15" s="511"/>
      <c r="TOW15" s="511"/>
      <c r="TOX15" s="511"/>
      <c r="TOY15" s="511"/>
      <c r="TOZ15" s="511"/>
      <c r="TPA15" s="511"/>
      <c r="TPB15" s="511"/>
      <c r="TPC15" s="511"/>
      <c r="TPD15" s="511"/>
      <c r="TPE15" s="512"/>
      <c r="TPF15" s="510"/>
      <c r="TPG15" s="511"/>
      <c r="TPH15" s="511"/>
      <c r="TPI15" s="511"/>
      <c r="TPJ15" s="511"/>
      <c r="TPK15" s="511"/>
      <c r="TPL15" s="511"/>
      <c r="TPM15" s="511"/>
      <c r="TPN15" s="511"/>
      <c r="TPO15" s="511"/>
      <c r="TPP15" s="512"/>
      <c r="TPQ15" s="510"/>
      <c r="TPR15" s="511"/>
      <c r="TPS15" s="511"/>
      <c r="TPT15" s="511"/>
      <c r="TPU15" s="511"/>
      <c r="TPV15" s="511"/>
      <c r="TPW15" s="511"/>
      <c r="TPX15" s="511"/>
      <c r="TPY15" s="511"/>
      <c r="TPZ15" s="511"/>
      <c r="TQA15" s="512"/>
      <c r="TQB15" s="510"/>
      <c r="TQC15" s="511"/>
      <c r="TQD15" s="511"/>
      <c r="TQE15" s="511"/>
      <c r="TQF15" s="511"/>
      <c r="TQG15" s="511"/>
      <c r="TQH15" s="511"/>
      <c r="TQI15" s="511"/>
      <c r="TQJ15" s="511"/>
      <c r="TQK15" s="511"/>
      <c r="TQL15" s="512"/>
      <c r="TQM15" s="510"/>
      <c r="TQN15" s="511"/>
      <c r="TQO15" s="511"/>
      <c r="TQP15" s="511"/>
      <c r="TQQ15" s="511"/>
      <c r="TQR15" s="511"/>
      <c r="TQS15" s="511"/>
      <c r="TQT15" s="511"/>
      <c r="TQU15" s="511"/>
      <c r="TQV15" s="511"/>
      <c r="TQW15" s="512"/>
      <c r="TQX15" s="510"/>
      <c r="TQY15" s="511"/>
      <c r="TQZ15" s="511"/>
      <c r="TRA15" s="511"/>
      <c r="TRB15" s="511"/>
      <c r="TRC15" s="511"/>
      <c r="TRD15" s="511"/>
      <c r="TRE15" s="511"/>
      <c r="TRF15" s="511"/>
      <c r="TRG15" s="511"/>
      <c r="TRH15" s="512"/>
      <c r="TRI15" s="510"/>
      <c r="TRJ15" s="511"/>
      <c r="TRK15" s="511"/>
      <c r="TRL15" s="511"/>
      <c r="TRM15" s="511"/>
      <c r="TRN15" s="511"/>
      <c r="TRO15" s="511"/>
      <c r="TRP15" s="511"/>
      <c r="TRQ15" s="511"/>
      <c r="TRR15" s="511"/>
      <c r="TRS15" s="512"/>
      <c r="TRT15" s="510"/>
      <c r="TRU15" s="511"/>
      <c r="TRV15" s="511"/>
      <c r="TRW15" s="511"/>
      <c r="TRX15" s="511"/>
      <c r="TRY15" s="511"/>
      <c r="TRZ15" s="511"/>
      <c r="TSA15" s="511"/>
      <c r="TSB15" s="511"/>
      <c r="TSC15" s="511"/>
      <c r="TSD15" s="512"/>
      <c r="TSE15" s="510"/>
      <c r="TSF15" s="511"/>
      <c r="TSG15" s="511"/>
      <c r="TSH15" s="511"/>
      <c r="TSI15" s="511"/>
      <c r="TSJ15" s="511"/>
      <c r="TSK15" s="511"/>
      <c r="TSL15" s="511"/>
      <c r="TSM15" s="511"/>
      <c r="TSN15" s="511"/>
      <c r="TSO15" s="512"/>
      <c r="TSP15" s="510"/>
      <c r="TSQ15" s="511"/>
      <c r="TSR15" s="511"/>
      <c r="TSS15" s="511"/>
      <c r="TST15" s="511"/>
      <c r="TSU15" s="511"/>
      <c r="TSV15" s="511"/>
      <c r="TSW15" s="511"/>
      <c r="TSX15" s="511"/>
      <c r="TSY15" s="511"/>
      <c r="TSZ15" s="512"/>
      <c r="TTA15" s="510"/>
      <c r="TTB15" s="511"/>
      <c r="TTC15" s="511"/>
      <c r="TTD15" s="511"/>
      <c r="TTE15" s="511"/>
      <c r="TTF15" s="511"/>
      <c r="TTG15" s="511"/>
      <c r="TTH15" s="511"/>
      <c r="TTI15" s="511"/>
      <c r="TTJ15" s="511"/>
      <c r="TTK15" s="512"/>
      <c r="TTL15" s="510"/>
      <c r="TTM15" s="511"/>
      <c r="TTN15" s="511"/>
      <c r="TTO15" s="511"/>
      <c r="TTP15" s="511"/>
      <c r="TTQ15" s="511"/>
      <c r="TTR15" s="511"/>
      <c r="TTS15" s="511"/>
      <c r="TTT15" s="511"/>
      <c r="TTU15" s="511"/>
      <c r="TTV15" s="512"/>
      <c r="TTW15" s="510"/>
      <c r="TTX15" s="511"/>
      <c r="TTY15" s="511"/>
      <c r="TTZ15" s="511"/>
      <c r="TUA15" s="511"/>
      <c r="TUB15" s="511"/>
      <c r="TUC15" s="511"/>
      <c r="TUD15" s="511"/>
      <c r="TUE15" s="511"/>
      <c r="TUF15" s="511"/>
      <c r="TUG15" s="512"/>
      <c r="TUH15" s="510"/>
      <c r="TUI15" s="511"/>
      <c r="TUJ15" s="511"/>
      <c r="TUK15" s="511"/>
      <c r="TUL15" s="511"/>
      <c r="TUM15" s="511"/>
      <c r="TUN15" s="511"/>
      <c r="TUO15" s="511"/>
      <c r="TUP15" s="511"/>
      <c r="TUQ15" s="511"/>
      <c r="TUR15" s="512"/>
      <c r="TUS15" s="510"/>
      <c r="TUT15" s="511"/>
      <c r="TUU15" s="511"/>
      <c r="TUV15" s="511"/>
      <c r="TUW15" s="511"/>
      <c r="TUX15" s="511"/>
      <c r="TUY15" s="511"/>
      <c r="TUZ15" s="511"/>
      <c r="TVA15" s="511"/>
      <c r="TVB15" s="511"/>
      <c r="TVC15" s="512"/>
      <c r="TVD15" s="510"/>
      <c r="TVE15" s="511"/>
      <c r="TVF15" s="511"/>
      <c r="TVG15" s="511"/>
      <c r="TVH15" s="511"/>
      <c r="TVI15" s="511"/>
      <c r="TVJ15" s="511"/>
      <c r="TVK15" s="511"/>
      <c r="TVL15" s="511"/>
      <c r="TVM15" s="511"/>
      <c r="TVN15" s="512"/>
      <c r="TVO15" s="510"/>
      <c r="TVP15" s="511"/>
      <c r="TVQ15" s="511"/>
      <c r="TVR15" s="511"/>
      <c r="TVS15" s="511"/>
      <c r="TVT15" s="511"/>
      <c r="TVU15" s="511"/>
      <c r="TVV15" s="511"/>
      <c r="TVW15" s="511"/>
      <c r="TVX15" s="511"/>
      <c r="TVY15" s="512"/>
      <c r="TVZ15" s="510"/>
      <c r="TWA15" s="511"/>
      <c r="TWB15" s="511"/>
      <c r="TWC15" s="511"/>
      <c r="TWD15" s="511"/>
      <c r="TWE15" s="511"/>
      <c r="TWF15" s="511"/>
      <c r="TWG15" s="511"/>
      <c r="TWH15" s="511"/>
      <c r="TWI15" s="511"/>
      <c r="TWJ15" s="512"/>
      <c r="TWK15" s="510"/>
      <c r="TWL15" s="511"/>
      <c r="TWM15" s="511"/>
      <c r="TWN15" s="511"/>
      <c r="TWO15" s="511"/>
      <c r="TWP15" s="511"/>
      <c r="TWQ15" s="511"/>
      <c r="TWR15" s="511"/>
      <c r="TWS15" s="511"/>
      <c r="TWT15" s="511"/>
      <c r="TWU15" s="512"/>
      <c r="TWV15" s="510"/>
      <c r="TWW15" s="511"/>
      <c r="TWX15" s="511"/>
      <c r="TWY15" s="511"/>
      <c r="TWZ15" s="511"/>
      <c r="TXA15" s="511"/>
      <c r="TXB15" s="511"/>
      <c r="TXC15" s="511"/>
      <c r="TXD15" s="511"/>
      <c r="TXE15" s="511"/>
      <c r="TXF15" s="512"/>
      <c r="TXG15" s="510"/>
      <c r="TXH15" s="511"/>
      <c r="TXI15" s="511"/>
      <c r="TXJ15" s="511"/>
      <c r="TXK15" s="511"/>
      <c r="TXL15" s="511"/>
      <c r="TXM15" s="511"/>
      <c r="TXN15" s="511"/>
      <c r="TXO15" s="511"/>
      <c r="TXP15" s="511"/>
      <c r="TXQ15" s="512"/>
      <c r="TXR15" s="510"/>
      <c r="TXS15" s="511"/>
      <c r="TXT15" s="511"/>
      <c r="TXU15" s="511"/>
      <c r="TXV15" s="511"/>
      <c r="TXW15" s="511"/>
      <c r="TXX15" s="511"/>
      <c r="TXY15" s="511"/>
      <c r="TXZ15" s="511"/>
      <c r="TYA15" s="511"/>
      <c r="TYB15" s="512"/>
      <c r="TYC15" s="510"/>
      <c r="TYD15" s="511"/>
      <c r="TYE15" s="511"/>
      <c r="TYF15" s="511"/>
      <c r="TYG15" s="511"/>
      <c r="TYH15" s="511"/>
      <c r="TYI15" s="511"/>
      <c r="TYJ15" s="511"/>
      <c r="TYK15" s="511"/>
      <c r="TYL15" s="511"/>
      <c r="TYM15" s="512"/>
      <c r="TYN15" s="510"/>
      <c r="TYO15" s="511"/>
      <c r="TYP15" s="511"/>
      <c r="TYQ15" s="511"/>
      <c r="TYR15" s="511"/>
      <c r="TYS15" s="511"/>
      <c r="TYT15" s="511"/>
      <c r="TYU15" s="511"/>
      <c r="TYV15" s="511"/>
      <c r="TYW15" s="511"/>
      <c r="TYX15" s="512"/>
      <c r="TYY15" s="510"/>
      <c r="TYZ15" s="511"/>
      <c r="TZA15" s="511"/>
      <c r="TZB15" s="511"/>
      <c r="TZC15" s="511"/>
      <c r="TZD15" s="511"/>
      <c r="TZE15" s="511"/>
      <c r="TZF15" s="511"/>
      <c r="TZG15" s="511"/>
      <c r="TZH15" s="511"/>
      <c r="TZI15" s="512"/>
      <c r="TZJ15" s="510"/>
      <c r="TZK15" s="511"/>
      <c r="TZL15" s="511"/>
      <c r="TZM15" s="511"/>
      <c r="TZN15" s="511"/>
      <c r="TZO15" s="511"/>
      <c r="TZP15" s="511"/>
      <c r="TZQ15" s="511"/>
      <c r="TZR15" s="511"/>
      <c r="TZS15" s="511"/>
      <c r="TZT15" s="512"/>
      <c r="TZU15" s="510"/>
      <c r="TZV15" s="511"/>
      <c r="TZW15" s="511"/>
      <c r="TZX15" s="511"/>
      <c r="TZY15" s="511"/>
      <c r="TZZ15" s="511"/>
      <c r="UAA15" s="511"/>
      <c r="UAB15" s="511"/>
      <c r="UAC15" s="511"/>
      <c r="UAD15" s="511"/>
      <c r="UAE15" s="512"/>
      <c r="UAF15" s="510"/>
      <c r="UAG15" s="511"/>
      <c r="UAH15" s="511"/>
      <c r="UAI15" s="511"/>
      <c r="UAJ15" s="511"/>
      <c r="UAK15" s="511"/>
      <c r="UAL15" s="511"/>
      <c r="UAM15" s="511"/>
      <c r="UAN15" s="511"/>
      <c r="UAO15" s="511"/>
      <c r="UAP15" s="512"/>
      <c r="UAQ15" s="510"/>
      <c r="UAR15" s="511"/>
      <c r="UAS15" s="511"/>
      <c r="UAT15" s="511"/>
      <c r="UAU15" s="511"/>
      <c r="UAV15" s="511"/>
      <c r="UAW15" s="511"/>
      <c r="UAX15" s="511"/>
      <c r="UAY15" s="511"/>
      <c r="UAZ15" s="511"/>
      <c r="UBA15" s="512"/>
      <c r="UBB15" s="510"/>
      <c r="UBC15" s="511"/>
      <c r="UBD15" s="511"/>
      <c r="UBE15" s="511"/>
      <c r="UBF15" s="511"/>
      <c r="UBG15" s="511"/>
      <c r="UBH15" s="511"/>
      <c r="UBI15" s="511"/>
      <c r="UBJ15" s="511"/>
      <c r="UBK15" s="511"/>
      <c r="UBL15" s="512"/>
      <c r="UBM15" s="510"/>
      <c r="UBN15" s="511"/>
      <c r="UBO15" s="511"/>
      <c r="UBP15" s="511"/>
      <c r="UBQ15" s="511"/>
      <c r="UBR15" s="511"/>
      <c r="UBS15" s="511"/>
      <c r="UBT15" s="511"/>
      <c r="UBU15" s="511"/>
      <c r="UBV15" s="511"/>
      <c r="UBW15" s="512"/>
      <c r="UBX15" s="510"/>
      <c r="UBY15" s="511"/>
      <c r="UBZ15" s="511"/>
      <c r="UCA15" s="511"/>
      <c r="UCB15" s="511"/>
      <c r="UCC15" s="511"/>
      <c r="UCD15" s="511"/>
      <c r="UCE15" s="511"/>
      <c r="UCF15" s="511"/>
      <c r="UCG15" s="511"/>
      <c r="UCH15" s="512"/>
      <c r="UCI15" s="510"/>
      <c r="UCJ15" s="511"/>
      <c r="UCK15" s="511"/>
      <c r="UCL15" s="511"/>
      <c r="UCM15" s="511"/>
      <c r="UCN15" s="511"/>
      <c r="UCO15" s="511"/>
      <c r="UCP15" s="511"/>
      <c r="UCQ15" s="511"/>
      <c r="UCR15" s="511"/>
      <c r="UCS15" s="512"/>
      <c r="UCT15" s="510"/>
      <c r="UCU15" s="511"/>
      <c r="UCV15" s="511"/>
      <c r="UCW15" s="511"/>
      <c r="UCX15" s="511"/>
      <c r="UCY15" s="511"/>
      <c r="UCZ15" s="511"/>
      <c r="UDA15" s="511"/>
      <c r="UDB15" s="511"/>
      <c r="UDC15" s="511"/>
      <c r="UDD15" s="512"/>
      <c r="UDE15" s="510"/>
      <c r="UDF15" s="511"/>
      <c r="UDG15" s="511"/>
      <c r="UDH15" s="511"/>
      <c r="UDI15" s="511"/>
      <c r="UDJ15" s="511"/>
      <c r="UDK15" s="511"/>
      <c r="UDL15" s="511"/>
      <c r="UDM15" s="511"/>
      <c r="UDN15" s="511"/>
      <c r="UDO15" s="512"/>
      <c r="UDP15" s="510"/>
      <c r="UDQ15" s="511"/>
      <c r="UDR15" s="511"/>
      <c r="UDS15" s="511"/>
      <c r="UDT15" s="511"/>
      <c r="UDU15" s="511"/>
      <c r="UDV15" s="511"/>
      <c r="UDW15" s="511"/>
      <c r="UDX15" s="511"/>
      <c r="UDY15" s="511"/>
      <c r="UDZ15" s="512"/>
      <c r="UEA15" s="510"/>
      <c r="UEB15" s="511"/>
      <c r="UEC15" s="511"/>
      <c r="UED15" s="511"/>
      <c r="UEE15" s="511"/>
      <c r="UEF15" s="511"/>
      <c r="UEG15" s="511"/>
      <c r="UEH15" s="511"/>
      <c r="UEI15" s="511"/>
      <c r="UEJ15" s="511"/>
      <c r="UEK15" s="512"/>
      <c r="UEL15" s="510"/>
      <c r="UEM15" s="511"/>
      <c r="UEN15" s="511"/>
      <c r="UEO15" s="511"/>
      <c r="UEP15" s="511"/>
      <c r="UEQ15" s="511"/>
      <c r="UER15" s="511"/>
      <c r="UES15" s="511"/>
      <c r="UET15" s="511"/>
      <c r="UEU15" s="511"/>
      <c r="UEV15" s="512"/>
      <c r="UEW15" s="510"/>
      <c r="UEX15" s="511"/>
      <c r="UEY15" s="511"/>
      <c r="UEZ15" s="511"/>
      <c r="UFA15" s="511"/>
      <c r="UFB15" s="511"/>
      <c r="UFC15" s="511"/>
      <c r="UFD15" s="511"/>
      <c r="UFE15" s="511"/>
      <c r="UFF15" s="511"/>
      <c r="UFG15" s="512"/>
      <c r="UFH15" s="510"/>
      <c r="UFI15" s="511"/>
      <c r="UFJ15" s="511"/>
      <c r="UFK15" s="511"/>
      <c r="UFL15" s="511"/>
      <c r="UFM15" s="511"/>
      <c r="UFN15" s="511"/>
      <c r="UFO15" s="511"/>
      <c r="UFP15" s="511"/>
      <c r="UFQ15" s="511"/>
      <c r="UFR15" s="512"/>
      <c r="UFS15" s="510"/>
      <c r="UFT15" s="511"/>
      <c r="UFU15" s="511"/>
      <c r="UFV15" s="511"/>
      <c r="UFW15" s="511"/>
      <c r="UFX15" s="511"/>
      <c r="UFY15" s="511"/>
      <c r="UFZ15" s="511"/>
      <c r="UGA15" s="511"/>
      <c r="UGB15" s="511"/>
      <c r="UGC15" s="512"/>
      <c r="UGD15" s="510"/>
      <c r="UGE15" s="511"/>
      <c r="UGF15" s="511"/>
      <c r="UGG15" s="511"/>
      <c r="UGH15" s="511"/>
      <c r="UGI15" s="511"/>
      <c r="UGJ15" s="511"/>
      <c r="UGK15" s="511"/>
      <c r="UGL15" s="511"/>
      <c r="UGM15" s="511"/>
      <c r="UGN15" s="512"/>
      <c r="UGO15" s="510"/>
      <c r="UGP15" s="511"/>
      <c r="UGQ15" s="511"/>
      <c r="UGR15" s="511"/>
      <c r="UGS15" s="511"/>
      <c r="UGT15" s="511"/>
      <c r="UGU15" s="511"/>
      <c r="UGV15" s="511"/>
      <c r="UGW15" s="511"/>
      <c r="UGX15" s="511"/>
      <c r="UGY15" s="512"/>
      <c r="UGZ15" s="510"/>
      <c r="UHA15" s="511"/>
      <c r="UHB15" s="511"/>
      <c r="UHC15" s="511"/>
      <c r="UHD15" s="511"/>
      <c r="UHE15" s="511"/>
      <c r="UHF15" s="511"/>
      <c r="UHG15" s="511"/>
      <c r="UHH15" s="511"/>
      <c r="UHI15" s="511"/>
      <c r="UHJ15" s="512"/>
      <c r="UHK15" s="510"/>
      <c r="UHL15" s="511"/>
      <c r="UHM15" s="511"/>
      <c r="UHN15" s="511"/>
      <c r="UHO15" s="511"/>
      <c r="UHP15" s="511"/>
      <c r="UHQ15" s="511"/>
      <c r="UHR15" s="511"/>
      <c r="UHS15" s="511"/>
      <c r="UHT15" s="511"/>
      <c r="UHU15" s="512"/>
      <c r="UHV15" s="510"/>
      <c r="UHW15" s="511"/>
      <c r="UHX15" s="511"/>
      <c r="UHY15" s="511"/>
      <c r="UHZ15" s="511"/>
      <c r="UIA15" s="511"/>
      <c r="UIB15" s="511"/>
      <c r="UIC15" s="511"/>
      <c r="UID15" s="511"/>
      <c r="UIE15" s="511"/>
      <c r="UIF15" s="512"/>
      <c r="UIG15" s="510"/>
      <c r="UIH15" s="511"/>
      <c r="UII15" s="511"/>
      <c r="UIJ15" s="511"/>
      <c r="UIK15" s="511"/>
      <c r="UIL15" s="511"/>
      <c r="UIM15" s="511"/>
      <c r="UIN15" s="511"/>
      <c r="UIO15" s="511"/>
      <c r="UIP15" s="511"/>
      <c r="UIQ15" s="512"/>
      <c r="UIR15" s="510"/>
      <c r="UIS15" s="511"/>
      <c r="UIT15" s="511"/>
      <c r="UIU15" s="511"/>
      <c r="UIV15" s="511"/>
      <c r="UIW15" s="511"/>
      <c r="UIX15" s="511"/>
      <c r="UIY15" s="511"/>
      <c r="UIZ15" s="511"/>
      <c r="UJA15" s="511"/>
      <c r="UJB15" s="512"/>
      <c r="UJC15" s="510"/>
      <c r="UJD15" s="511"/>
      <c r="UJE15" s="511"/>
      <c r="UJF15" s="511"/>
      <c r="UJG15" s="511"/>
      <c r="UJH15" s="511"/>
      <c r="UJI15" s="511"/>
      <c r="UJJ15" s="511"/>
      <c r="UJK15" s="511"/>
      <c r="UJL15" s="511"/>
      <c r="UJM15" s="512"/>
      <c r="UJN15" s="510"/>
      <c r="UJO15" s="511"/>
      <c r="UJP15" s="511"/>
      <c r="UJQ15" s="511"/>
      <c r="UJR15" s="511"/>
      <c r="UJS15" s="511"/>
      <c r="UJT15" s="511"/>
      <c r="UJU15" s="511"/>
      <c r="UJV15" s="511"/>
      <c r="UJW15" s="511"/>
      <c r="UJX15" s="512"/>
      <c r="UJY15" s="510"/>
      <c r="UJZ15" s="511"/>
      <c r="UKA15" s="511"/>
      <c r="UKB15" s="511"/>
      <c r="UKC15" s="511"/>
      <c r="UKD15" s="511"/>
      <c r="UKE15" s="511"/>
      <c r="UKF15" s="511"/>
      <c r="UKG15" s="511"/>
      <c r="UKH15" s="511"/>
      <c r="UKI15" s="512"/>
      <c r="UKJ15" s="510"/>
      <c r="UKK15" s="511"/>
      <c r="UKL15" s="511"/>
      <c r="UKM15" s="511"/>
      <c r="UKN15" s="511"/>
      <c r="UKO15" s="511"/>
      <c r="UKP15" s="511"/>
      <c r="UKQ15" s="511"/>
      <c r="UKR15" s="511"/>
      <c r="UKS15" s="511"/>
      <c r="UKT15" s="512"/>
      <c r="UKU15" s="510"/>
      <c r="UKV15" s="511"/>
      <c r="UKW15" s="511"/>
      <c r="UKX15" s="511"/>
      <c r="UKY15" s="511"/>
      <c r="UKZ15" s="511"/>
      <c r="ULA15" s="511"/>
      <c r="ULB15" s="511"/>
      <c r="ULC15" s="511"/>
      <c r="ULD15" s="511"/>
      <c r="ULE15" s="512"/>
      <c r="ULF15" s="510"/>
      <c r="ULG15" s="511"/>
      <c r="ULH15" s="511"/>
      <c r="ULI15" s="511"/>
      <c r="ULJ15" s="511"/>
      <c r="ULK15" s="511"/>
      <c r="ULL15" s="511"/>
      <c r="ULM15" s="511"/>
      <c r="ULN15" s="511"/>
      <c r="ULO15" s="511"/>
      <c r="ULP15" s="512"/>
      <c r="ULQ15" s="510"/>
      <c r="ULR15" s="511"/>
      <c r="ULS15" s="511"/>
      <c r="ULT15" s="511"/>
      <c r="ULU15" s="511"/>
      <c r="ULV15" s="511"/>
      <c r="ULW15" s="511"/>
      <c r="ULX15" s="511"/>
      <c r="ULY15" s="511"/>
      <c r="ULZ15" s="511"/>
      <c r="UMA15" s="512"/>
      <c r="UMB15" s="510"/>
      <c r="UMC15" s="511"/>
      <c r="UMD15" s="511"/>
      <c r="UME15" s="511"/>
      <c r="UMF15" s="511"/>
      <c r="UMG15" s="511"/>
      <c r="UMH15" s="511"/>
      <c r="UMI15" s="511"/>
      <c r="UMJ15" s="511"/>
      <c r="UMK15" s="511"/>
      <c r="UML15" s="512"/>
      <c r="UMM15" s="510"/>
      <c r="UMN15" s="511"/>
      <c r="UMO15" s="511"/>
      <c r="UMP15" s="511"/>
      <c r="UMQ15" s="511"/>
      <c r="UMR15" s="511"/>
      <c r="UMS15" s="511"/>
      <c r="UMT15" s="511"/>
      <c r="UMU15" s="511"/>
      <c r="UMV15" s="511"/>
      <c r="UMW15" s="512"/>
      <c r="UMX15" s="510"/>
      <c r="UMY15" s="511"/>
      <c r="UMZ15" s="511"/>
      <c r="UNA15" s="511"/>
      <c r="UNB15" s="511"/>
      <c r="UNC15" s="511"/>
      <c r="UND15" s="511"/>
      <c r="UNE15" s="511"/>
      <c r="UNF15" s="511"/>
      <c r="UNG15" s="511"/>
      <c r="UNH15" s="512"/>
      <c r="UNI15" s="510"/>
      <c r="UNJ15" s="511"/>
      <c r="UNK15" s="511"/>
      <c r="UNL15" s="511"/>
      <c r="UNM15" s="511"/>
      <c r="UNN15" s="511"/>
      <c r="UNO15" s="511"/>
      <c r="UNP15" s="511"/>
      <c r="UNQ15" s="511"/>
      <c r="UNR15" s="511"/>
      <c r="UNS15" s="512"/>
      <c r="UNT15" s="510"/>
      <c r="UNU15" s="511"/>
      <c r="UNV15" s="511"/>
      <c r="UNW15" s="511"/>
      <c r="UNX15" s="511"/>
      <c r="UNY15" s="511"/>
      <c r="UNZ15" s="511"/>
      <c r="UOA15" s="511"/>
      <c r="UOB15" s="511"/>
      <c r="UOC15" s="511"/>
      <c r="UOD15" s="512"/>
      <c r="UOE15" s="510"/>
      <c r="UOF15" s="511"/>
      <c r="UOG15" s="511"/>
      <c r="UOH15" s="511"/>
      <c r="UOI15" s="511"/>
      <c r="UOJ15" s="511"/>
      <c r="UOK15" s="511"/>
      <c r="UOL15" s="511"/>
      <c r="UOM15" s="511"/>
      <c r="UON15" s="511"/>
      <c r="UOO15" s="512"/>
      <c r="UOP15" s="510"/>
      <c r="UOQ15" s="511"/>
      <c r="UOR15" s="511"/>
      <c r="UOS15" s="511"/>
      <c r="UOT15" s="511"/>
      <c r="UOU15" s="511"/>
      <c r="UOV15" s="511"/>
      <c r="UOW15" s="511"/>
      <c r="UOX15" s="511"/>
      <c r="UOY15" s="511"/>
      <c r="UOZ15" s="512"/>
      <c r="UPA15" s="510"/>
      <c r="UPB15" s="511"/>
      <c r="UPC15" s="511"/>
      <c r="UPD15" s="511"/>
      <c r="UPE15" s="511"/>
      <c r="UPF15" s="511"/>
      <c r="UPG15" s="511"/>
      <c r="UPH15" s="511"/>
      <c r="UPI15" s="511"/>
      <c r="UPJ15" s="511"/>
      <c r="UPK15" s="512"/>
      <c r="UPL15" s="510"/>
      <c r="UPM15" s="511"/>
      <c r="UPN15" s="511"/>
      <c r="UPO15" s="511"/>
      <c r="UPP15" s="511"/>
      <c r="UPQ15" s="511"/>
      <c r="UPR15" s="511"/>
      <c r="UPS15" s="511"/>
      <c r="UPT15" s="511"/>
      <c r="UPU15" s="511"/>
      <c r="UPV15" s="512"/>
      <c r="UPW15" s="510"/>
      <c r="UPX15" s="511"/>
      <c r="UPY15" s="511"/>
      <c r="UPZ15" s="511"/>
      <c r="UQA15" s="511"/>
      <c r="UQB15" s="511"/>
      <c r="UQC15" s="511"/>
      <c r="UQD15" s="511"/>
      <c r="UQE15" s="511"/>
      <c r="UQF15" s="511"/>
      <c r="UQG15" s="512"/>
      <c r="UQH15" s="510"/>
      <c r="UQI15" s="511"/>
      <c r="UQJ15" s="511"/>
      <c r="UQK15" s="511"/>
      <c r="UQL15" s="511"/>
      <c r="UQM15" s="511"/>
      <c r="UQN15" s="511"/>
      <c r="UQO15" s="511"/>
      <c r="UQP15" s="511"/>
      <c r="UQQ15" s="511"/>
      <c r="UQR15" s="512"/>
      <c r="UQS15" s="510"/>
      <c r="UQT15" s="511"/>
      <c r="UQU15" s="511"/>
      <c r="UQV15" s="511"/>
      <c r="UQW15" s="511"/>
      <c r="UQX15" s="511"/>
      <c r="UQY15" s="511"/>
      <c r="UQZ15" s="511"/>
      <c r="URA15" s="511"/>
      <c r="URB15" s="511"/>
      <c r="URC15" s="512"/>
      <c r="URD15" s="510"/>
      <c r="URE15" s="511"/>
      <c r="URF15" s="511"/>
      <c r="URG15" s="511"/>
      <c r="URH15" s="511"/>
      <c r="URI15" s="511"/>
      <c r="URJ15" s="511"/>
      <c r="URK15" s="511"/>
      <c r="URL15" s="511"/>
      <c r="URM15" s="511"/>
      <c r="URN15" s="512"/>
      <c r="URO15" s="510"/>
      <c r="URP15" s="511"/>
      <c r="URQ15" s="511"/>
      <c r="URR15" s="511"/>
      <c r="URS15" s="511"/>
      <c r="URT15" s="511"/>
      <c r="URU15" s="511"/>
      <c r="URV15" s="511"/>
      <c r="URW15" s="511"/>
      <c r="URX15" s="511"/>
      <c r="URY15" s="512"/>
      <c r="URZ15" s="510"/>
      <c r="USA15" s="511"/>
      <c r="USB15" s="511"/>
      <c r="USC15" s="511"/>
      <c r="USD15" s="511"/>
      <c r="USE15" s="511"/>
      <c r="USF15" s="511"/>
      <c r="USG15" s="511"/>
      <c r="USH15" s="511"/>
      <c r="USI15" s="511"/>
      <c r="USJ15" s="512"/>
      <c r="USK15" s="510"/>
      <c r="USL15" s="511"/>
      <c r="USM15" s="511"/>
      <c r="USN15" s="511"/>
      <c r="USO15" s="511"/>
      <c r="USP15" s="511"/>
      <c r="USQ15" s="511"/>
      <c r="USR15" s="511"/>
      <c r="USS15" s="511"/>
      <c r="UST15" s="511"/>
      <c r="USU15" s="512"/>
      <c r="USV15" s="510"/>
      <c r="USW15" s="511"/>
      <c r="USX15" s="511"/>
      <c r="USY15" s="511"/>
      <c r="USZ15" s="511"/>
      <c r="UTA15" s="511"/>
      <c r="UTB15" s="511"/>
      <c r="UTC15" s="511"/>
      <c r="UTD15" s="511"/>
      <c r="UTE15" s="511"/>
      <c r="UTF15" s="512"/>
      <c r="UTG15" s="510"/>
      <c r="UTH15" s="511"/>
      <c r="UTI15" s="511"/>
      <c r="UTJ15" s="511"/>
      <c r="UTK15" s="511"/>
      <c r="UTL15" s="511"/>
      <c r="UTM15" s="511"/>
      <c r="UTN15" s="511"/>
      <c r="UTO15" s="511"/>
      <c r="UTP15" s="511"/>
      <c r="UTQ15" s="512"/>
      <c r="UTR15" s="510"/>
      <c r="UTS15" s="511"/>
      <c r="UTT15" s="511"/>
      <c r="UTU15" s="511"/>
      <c r="UTV15" s="511"/>
      <c r="UTW15" s="511"/>
      <c r="UTX15" s="511"/>
      <c r="UTY15" s="511"/>
      <c r="UTZ15" s="511"/>
      <c r="UUA15" s="511"/>
      <c r="UUB15" s="512"/>
      <c r="UUC15" s="510"/>
      <c r="UUD15" s="511"/>
      <c r="UUE15" s="511"/>
      <c r="UUF15" s="511"/>
      <c r="UUG15" s="511"/>
      <c r="UUH15" s="511"/>
      <c r="UUI15" s="511"/>
      <c r="UUJ15" s="511"/>
      <c r="UUK15" s="511"/>
      <c r="UUL15" s="511"/>
      <c r="UUM15" s="512"/>
      <c r="UUN15" s="510"/>
      <c r="UUO15" s="511"/>
      <c r="UUP15" s="511"/>
      <c r="UUQ15" s="511"/>
      <c r="UUR15" s="511"/>
      <c r="UUS15" s="511"/>
      <c r="UUT15" s="511"/>
      <c r="UUU15" s="511"/>
      <c r="UUV15" s="511"/>
      <c r="UUW15" s="511"/>
      <c r="UUX15" s="512"/>
      <c r="UUY15" s="510"/>
      <c r="UUZ15" s="511"/>
      <c r="UVA15" s="511"/>
      <c r="UVB15" s="511"/>
      <c r="UVC15" s="511"/>
      <c r="UVD15" s="511"/>
      <c r="UVE15" s="511"/>
      <c r="UVF15" s="511"/>
      <c r="UVG15" s="511"/>
      <c r="UVH15" s="511"/>
      <c r="UVI15" s="512"/>
      <c r="UVJ15" s="510"/>
      <c r="UVK15" s="511"/>
      <c r="UVL15" s="511"/>
      <c r="UVM15" s="511"/>
      <c r="UVN15" s="511"/>
      <c r="UVO15" s="511"/>
      <c r="UVP15" s="511"/>
      <c r="UVQ15" s="511"/>
      <c r="UVR15" s="511"/>
      <c r="UVS15" s="511"/>
      <c r="UVT15" s="512"/>
      <c r="UVU15" s="510"/>
      <c r="UVV15" s="511"/>
      <c r="UVW15" s="511"/>
      <c r="UVX15" s="511"/>
      <c r="UVY15" s="511"/>
      <c r="UVZ15" s="511"/>
      <c r="UWA15" s="511"/>
      <c r="UWB15" s="511"/>
      <c r="UWC15" s="511"/>
      <c r="UWD15" s="511"/>
      <c r="UWE15" s="512"/>
      <c r="UWF15" s="510"/>
      <c r="UWG15" s="511"/>
      <c r="UWH15" s="511"/>
      <c r="UWI15" s="511"/>
      <c r="UWJ15" s="511"/>
      <c r="UWK15" s="511"/>
      <c r="UWL15" s="511"/>
      <c r="UWM15" s="511"/>
      <c r="UWN15" s="511"/>
      <c r="UWO15" s="511"/>
      <c r="UWP15" s="512"/>
      <c r="UWQ15" s="510"/>
      <c r="UWR15" s="511"/>
      <c r="UWS15" s="511"/>
      <c r="UWT15" s="511"/>
      <c r="UWU15" s="511"/>
      <c r="UWV15" s="511"/>
      <c r="UWW15" s="511"/>
      <c r="UWX15" s="511"/>
      <c r="UWY15" s="511"/>
      <c r="UWZ15" s="511"/>
      <c r="UXA15" s="512"/>
      <c r="UXB15" s="510"/>
      <c r="UXC15" s="511"/>
      <c r="UXD15" s="511"/>
      <c r="UXE15" s="511"/>
      <c r="UXF15" s="511"/>
      <c r="UXG15" s="511"/>
      <c r="UXH15" s="511"/>
      <c r="UXI15" s="511"/>
      <c r="UXJ15" s="511"/>
      <c r="UXK15" s="511"/>
      <c r="UXL15" s="512"/>
      <c r="UXM15" s="510"/>
      <c r="UXN15" s="511"/>
      <c r="UXO15" s="511"/>
      <c r="UXP15" s="511"/>
      <c r="UXQ15" s="511"/>
      <c r="UXR15" s="511"/>
      <c r="UXS15" s="511"/>
      <c r="UXT15" s="511"/>
      <c r="UXU15" s="511"/>
      <c r="UXV15" s="511"/>
      <c r="UXW15" s="512"/>
      <c r="UXX15" s="510"/>
      <c r="UXY15" s="511"/>
      <c r="UXZ15" s="511"/>
      <c r="UYA15" s="511"/>
      <c r="UYB15" s="511"/>
      <c r="UYC15" s="511"/>
      <c r="UYD15" s="511"/>
      <c r="UYE15" s="511"/>
      <c r="UYF15" s="511"/>
      <c r="UYG15" s="511"/>
      <c r="UYH15" s="512"/>
      <c r="UYI15" s="510"/>
      <c r="UYJ15" s="511"/>
      <c r="UYK15" s="511"/>
      <c r="UYL15" s="511"/>
      <c r="UYM15" s="511"/>
      <c r="UYN15" s="511"/>
      <c r="UYO15" s="511"/>
      <c r="UYP15" s="511"/>
      <c r="UYQ15" s="511"/>
      <c r="UYR15" s="511"/>
      <c r="UYS15" s="512"/>
      <c r="UYT15" s="510"/>
      <c r="UYU15" s="511"/>
      <c r="UYV15" s="511"/>
      <c r="UYW15" s="511"/>
      <c r="UYX15" s="511"/>
      <c r="UYY15" s="511"/>
      <c r="UYZ15" s="511"/>
      <c r="UZA15" s="511"/>
      <c r="UZB15" s="511"/>
      <c r="UZC15" s="511"/>
      <c r="UZD15" s="512"/>
      <c r="UZE15" s="510"/>
      <c r="UZF15" s="511"/>
      <c r="UZG15" s="511"/>
      <c r="UZH15" s="511"/>
      <c r="UZI15" s="511"/>
      <c r="UZJ15" s="511"/>
      <c r="UZK15" s="511"/>
      <c r="UZL15" s="511"/>
      <c r="UZM15" s="511"/>
      <c r="UZN15" s="511"/>
      <c r="UZO15" s="512"/>
      <c r="UZP15" s="510"/>
      <c r="UZQ15" s="511"/>
      <c r="UZR15" s="511"/>
      <c r="UZS15" s="511"/>
      <c r="UZT15" s="511"/>
      <c r="UZU15" s="511"/>
      <c r="UZV15" s="511"/>
      <c r="UZW15" s="511"/>
      <c r="UZX15" s="511"/>
      <c r="UZY15" s="511"/>
      <c r="UZZ15" s="512"/>
      <c r="VAA15" s="510"/>
      <c r="VAB15" s="511"/>
      <c r="VAC15" s="511"/>
      <c r="VAD15" s="511"/>
      <c r="VAE15" s="511"/>
      <c r="VAF15" s="511"/>
      <c r="VAG15" s="511"/>
      <c r="VAH15" s="511"/>
      <c r="VAI15" s="511"/>
      <c r="VAJ15" s="511"/>
      <c r="VAK15" s="512"/>
      <c r="VAL15" s="510"/>
      <c r="VAM15" s="511"/>
      <c r="VAN15" s="511"/>
      <c r="VAO15" s="511"/>
      <c r="VAP15" s="511"/>
      <c r="VAQ15" s="511"/>
      <c r="VAR15" s="511"/>
      <c r="VAS15" s="511"/>
      <c r="VAT15" s="511"/>
      <c r="VAU15" s="511"/>
      <c r="VAV15" s="512"/>
      <c r="VAW15" s="510"/>
      <c r="VAX15" s="511"/>
      <c r="VAY15" s="511"/>
      <c r="VAZ15" s="511"/>
      <c r="VBA15" s="511"/>
      <c r="VBB15" s="511"/>
      <c r="VBC15" s="511"/>
      <c r="VBD15" s="511"/>
      <c r="VBE15" s="511"/>
      <c r="VBF15" s="511"/>
      <c r="VBG15" s="512"/>
      <c r="VBH15" s="510"/>
      <c r="VBI15" s="511"/>
      <c r="VBJ15" s="511"/>
      <c r="VBK15" s="511"/>
      <c r="VBL15" s="511"/>
      <c r="VBM15" s="511"/>
      <c r="VBN15" s="511"/>
      <c r="VBO15" s="511"/>
      <c r="VBP15" s="511"/>
      <c r="VBQ15" s="511"/>
      <c r="VBR15" s="512"/>
      <c r="VBS15" s="510"/>
      <c r="VBT15" s="511"/>
      <c r="VBU15" s="511"/>
      <c r="VBV15" s="511"/>
      <c r="VBW15" s="511"/>
      <c r="VBX15" s="511"/>
      <c r="VBY15" s="511"/>
      <c r="VBZ15" s="511"/>
      <c r="VCA15" s="511"/>
      <c r="VCB15" s="511"/>
      <c r="VCC15" s="512"/>
      <c r="VCD15" s="510"/>
      <c r="VCE15" s="511"/>
      <c r="VCF15" s="511"/>
      <c r="VCG15" s="511"/>
      <c r="VCH15" s="511"/>
      <c r="VCI15" s="511"/>
      <c r="VCJ15" s="511"/>
      <c r="VCK15" s="511"/>
      <c r="VCL15" s="511"/>
      <c r="VCM15" s="511"/>
      <c r="VCN15" s="512"/>
      <c r="VCO15" s="510"/>
      <c r="VCP15" s="511"/>
      <c r="VCQ15" s="511"/>
      <c r="VCR15" s="511"/>
      <c r="VCS15" s="511"/>
      <c r="VCT15" s="511"/>
      <c r="VCU15" s="511"/>
      <c r="VCV15" s="511"/>
      <c r="VCW15" s="511"/>
      <c r="VCX15" s="511"/>
      <c r="VCY15" s="512"/>
      <c r="VCZ15" s="510"/>
      <c r="VDA15" s="511"/>
      <c r="VDB15" s="511"/>
      <c r="VDC15" s="511"/>
      <c r="VDD15" s="511"/>
      <c r="VDE15" s="511"/>
      <c r="VDF15" s="511"/>
      <c r="VDG15" s="511"/>
      <c r="VDH15" s="511"/>
      <c r="VDI15" s="511"/>
      <c r="VDJ15" s="512"/>
      <c r="VDK15" s="510"/>
      <c r="VDL15" s="511"/>
      <c r="VDM15" s="511"/>
      <c r="VDN15" s="511"/>
      <c r="VDO15" s="511"/>
      <c r="VDP15" s="511"/>
      <c r="VDQ15" s="511"/>
      <c r="VDR15" s="511"/>
      <c r="VDS15" s="511"/>
      <c r="VDT15" s="511"/>
      <c r="VDU15" s="512"/>
      <c r="VDV15" s="510"/>
      <c r="VDW15" s="511"/>
      <c r="VDX15" s="511"/>
      <c r="VDY15" s="511"/>
      <c r="VDZ15" s="511"/>
      <c r="VEA15" s="511"/>
      <c r="VEB15" s="511"/>
      <c r="VEC15" s="511"/>
      <c r="VED15" s="511"/>
      <c r="VEE15" s="511"/>
      <c r="VEF15" s="512"/>
      <c r="VEG15" s="510"/>
      <c r="VEH15" s="511"/>
      <c r="VEI15" s="511"/>
      <c r="VEJ15" s="511"/>
      <c r="VEK15" s="511"/>
      <c r="VEL15" s="511"/>
      <c r="VEM15" s="511"/>
      <c r="VEN15" s="511"/>
      <c r="VEO15" s="511"/>
      <c r="VEP15" s="511"/>
      <c r="VEQ15" s="512"/>
      <c r="VER15" s="510"/>
      <c r="VES15" s="511"/>
      <c r="VET15" s="511"/>
      <c r="VEU15" s="511"/>
      <c r="VEV15" s="511"/>
      <c r="VEW15" s="511"/>
      <c r="VEX15" s="511"/>
      <c r="VEY15" s="511"/>
      <c r="VEZ15" s="511"/>
      <c r="VFA15" s="511"/>
      <c r="VFB15" s="512"/>
      <c r="VFC15" s="510"/>
      <c r="VFD15" s="511"/>
      <c r="VFE15" s="511"/>
      <c r="VFF15" s="511"/>
      <c r="VFG15" s="511"/>
      <c r="VFH15" s="511"/>
      <c r="VFI15" s="511"/>
      <c r="VFJ15" s="511"/>
      <c r="VFK15" s="511"/>
      <c r="VFL15" s="511"/>
      <c r="VFM15" s="512"/>
      <c r="VFN15" s="510"/>
      <c r="VFO15" s="511"/>
      <c r="VFP15" s="511"/>
      <c r="VFQ15" s="511"/>
      <c r="VFR15" s="511"/>
      <c r="VFS15" s="511"/>
      <c r="VFT15" s="511"/>
      <c r="VFU15" s="511"/>
      <c r="VFV15" s="511"/>
      <c r="VFW15" s="511"/>
      <c r="VFX15" s="512"/>
      <c r="VFY15" s="510"/>
      <c r="VFZ15" s="511"/>
      <c r="VGA15" s="511"/>
      <c r="VGB15" s="511"/>
      <c r="VGC15" s="511"/>
      <c r="VGD15" s="511"/>
      <c r="VGE15" s="511"/>
      <c r="VGF15" s="511"/>
      <c r="VGG15" s="511"/>
      <c r="VGH15" s="511"/>
      <c r="VGI15" s="512"/>
      <c r="VGJ15" s="510"/>
      <c r="VGK15" s="511"/>
      <c r="VGL15" s="511"/>
      <c r="VGM15" s="511"/>
      <c r="VGN15" s="511"/>
      <c r="VGO15" s="511"/>
      <c r="VGP15" s="511"/>
      <c r="VGQ15" s="511"/>
      <c r="VGR15" s="511"/>
      <c r="VGS15" s="511"/>
      <c r="VGT15" s="512"/>
      <c r="VGU15" s="510"/>
      <c r="VGV15" s="511"/>
      <c r="VGW15" s="511"/>
      <c r="VGX15" s="511"/>
      <c r="VGY15" s="511"/>
      <c r="VGZ15" s="511"/>
      <c r="VHA15" s="511"/>
      <c r="VHB15" s="511"/>
      <c r="VHC15" s="511"/>
      <c r="VHD15" s="511"/>
      <c r="VHE15" s="512"/>
      <c r="VHF15" s="510"/>
      <c r="VHG15" s="511"/>
      <c r="VHH15" s="511"/>
      <c r="VHI15" s="511"/>
      <c r="VHJ15" s="511"/>
      <c r="VHK15" s="511"/>
      <c r="VHL15" s="511"/>
      <c r="VHM15" s="511"/>
      <c r="VHN15" s="511"/>
      <c r="VHO15" s="511"/>
      <c r="VHP15" s="512"/>
      <c r="VHQ15" s="510"/>
      <c r="VHR15" s="511"/>
      <c r="VHS15" s="511"/>
      <c r="VHT15" s="511"/>
      <c r="VHU15" s="511"/>
      <c r="VHV15" s="511"/>
      <c r="VHW15" s="511"/>
      <c r="VHX15" s="511"/>
      <c r="VHY15" s="511"/>
      <c r="VHZ15" s="511"/>
      <c r="VIA15" s="512"/>
      <c r="VIB15" s="510"/>
      <c r="VIC15" s="511"/>
      <c r="VID15" s="511"/>
      <c r="VIE15" s="511"/>
      <c r="VIF15" s="511"/>
      <c r="VIG15" s="511"/>
      <c r="VIH15" s="511"/>
      <c r="VII15" s="511"/>
      <c r="VIJ15" s="511"/>
      <c r="VIK15" s="511"/>
      <c r="VIL15" s="512"/>
      <c r="VIM15" s="510"/>
      <c r="VIN15" s="511"/>
      <c r="VIO15" s="511"/>
      <c r="VIP15" s="511"/>
      <c r="VIQ15" s="511"/>
      <c r="VIR15" s="511"/>
      <c r="VIS15" s="511"/>
      <c r="VIT15" s="511"/>
      <c r="VIU15" s="511"/>
      <c r="VIV15" s="511"/>
      <c r="VIW15" s="512"/>
      <c r="VIX15" s="510"/>
      <c r="VIY15" s="511"/>
      <c r="VIZ15" s="511"/>
      <c r="VJA15" s="511"/>
      <c r="VJB15" s="511"/>
      <c r="VJC15" s="511"/>
      <c r="VJD15" s="511"/>
      <c r="VJE15" s="511"/>
      <c r="VJF15" s="511"/>
      <c r="VJG15" s="511"/>
      <c r="VJH15" s="512"/>
      <c r="VJI15" s="510"/>
      <c r="VJJ15" s="511"/>
      <c r="VJK15" s="511"/>
      <c r="VJL15" s="511"/>
      <c r="VJM15" s="511"/>
      <c r="VJN15" s="511"/>
      <c r="VJO15" s="511"/>
      <c r="VJP15" s="511"/>
      <c r="VJQ15" s="511"/>
      <c r="VJR15" s="511"/>
      <c r="VJS15" s="512"/>
      <c r="VJT15" s="510"/>
      <c r="VJU15" s="511"/>
      <c r="VJV15" s="511"/>
      <c r="VJW15" s="511"/>
      <c r="VJX15" s="511"/>
      <c r="VJY15" s="511"/>
      <c r="VJZ15" s="511"/>
      <c r="VKA15" s="511"/>
      <c r="VKB15" s="511"/>
      <c r="VKC15" s="511"/>
      <c r="VKD15" s="512"/>
      <c r="VKE15" s="510"/>
      <c r="VKF15" s="511"/>
      <c r="VKG15" s="511"/>
      <c r="VKH15" s="511"/>
      <c r="VKI15" s="511"/>
      <c r="VKJ15" s="511"/>
      <c r="VKK15" s="511"/>
      <c r="VKL15" s="511"/>
      <c r="VKM15" s="511"/>
      <c r="VKN15" s="511"/>
      <c r="VKO15" s="512"/>
      <c r="VKP15" s="510"/>
      <c r="VKQ15" s="511"/>
      <c r="VKR15" s="511"/>
      <c r="VKS15" s="511"/>
      <c r="VKT15" s="511"/>
      <c r="VKU15" s="511"/>
      <c r="VKV15" s="511"/>
      <c r="VKW15" s="511"/>
      <c r="VKX15" s="511"/>
      <c r="VKY15" s="511"/>
      <c r="VKZ15" s="512"/>
      <c r="VLA15" s="510"/>
      <c r="VLB15" s="511"/>
      <c r="VLC15" s="511"/>
      <c r="VLD15" s="511"/>
      <c r="VLE15" s="511"/>
      <c r="VLF15" s="511"/>
      <c r="VLG15" s="511"/>
      <c r="VLH15" s="511"/>
      <c r="VLI15" s="511"/>
      <c r="VLJ15" s="511"/>
      <c r="VLK15" s="512"/>
      <c r="VLL15" s="510"/>
      <c r="VLM15" s="511"/>
      <c r="VLN15" s="511"/>
      <c r="VLO15" s="511"/>
      <c r="VLP15" s="511"/>
      <c r="VLQ15" s="511"/>
      <c r="VLR15" s="511"/>
      <c r="VLS15" s="511"/>
      <c r="VLT15" s="511"/>
      <c r="VLU15" s="511"/>
      <c r="VLV15" s="512"/>
      <c r="VLW15" s="510"/>
      <c r="VLX15" s="511"/>
      <c r="VLY15" s="511"/>
      <c r="VLZ15" s="511"/>
      <c r="VMA15" s="511"/>
      <c r="VMB15" s="511"/>
      <c r="VMC15" s="511"/>
      <c r="VMD15" s="511"/>
      <c r="VME15" s="511"/>
      <c r="VMF15" s="511"/>
      <c r="VMG15" s="512"/>
      <c r="VMH15" s="510"/>
      <c r="VMI15" s="511"/>
      <c r="VMJ15" s="511"/>
      <c r="VMK15" s="511"/>
      <c r="VML15" s="511"/>
      <c r="VMM15" s="511"/>
      <c r="VMN15" s="511"/>
      <c r="VMO15" s="511"/>
      <c r="VMP15" s="511"/>
      <c r="VMQ15" s="511"/>
      <c r="VMR15" s="512"/>
      <c r="VMS15" s="510"/>
      <c r="VMT15" s="511"/>
      <c r="VMU15" s="511"/>
      <c r="VMV15" s="511"/>
      <c r="VMW15" s="511"/>
      <c r="VMX15" s="511"/>
      <c r="VMY15" s="511"/>
      <c r="VMZ15" s="511"/>
      <c r="VNA15" s="511"/>
      <c r="VNB15" s="511"/>
      <c r="VNC15" s="512"/>
      <c r="VND15" s="510"/>
      <c r="VNE15" s="511"/>
      <c r="VNF15" s="511"/>
      <c r="VNG15" s="511"/>
      <c r="VNH15" s="511"/>
      <c r="VNI15" s="511"/>
      <c r="VNJ15" s="511"/>
      <c r="VNK15" s="511"/>
      <c r="VNL15" s="511"/>
      <c r="VNM15" s="511"/>
      <c r="VNN15" s="512"/>
      <c r="VNO15" s="510"/>
      <c r="VNP15" s="511"/>
      <c r="VNQ15" s="511"/>
      <c r="VNR15" s="511"/>
      <c r="VNS15" s="511"/>
      <c r="VNT15" s="511"/>
      <c r="VNU15" s="511"/>
      <c r="VNV15" s="511"/>
      <c r="VNW15" s="511"/>
      <c r="VNX15" s="511"/>
      <c r="VNY15" s="512"/>
      <c r="VNZ15" s="510"/>
      <c r="VOA15" s="511"/>
      <c r="VOB15" s="511"/>
      <c r="VOC15" s="511"/>
      <c r="VOD15" s="511"/>
      <c r="VOE15" s="511"/>
      <c r="VOF15" s="511"/>
      <c r="VOG15" s="511"/>
      <c r="VOH15" s="511"/>
      <c r="VOI15" s="511"/>
      <c r="VOJ15" s="512"/>
      <c r="VOK15" s="510"/>
      <c r="VOL15" s="511"/>
      <c r="VOM15" s="511"/>
      <c r="VON15" s="511"/>
      <c r="VOO15" s="511"/>
      <c r="VOP15" s="511"/>
      <c r="VOQ15" s="511"/>
      <c r="VOR15" s="511"/>
      <c r="VOS15" s="511"/>
      <c r="VOT15" s="511"/>
      <c r="VOU15" s="512"/>
      <c r="VOV15" s="510"/>
      <c r="VOW15" s="511"/>
      <c r="VOX15" s="511"/>
      <c r="VOY15" s="511"/>
      <c r="VOZ15" s="511"/>
      <c r="VPA15" s="511"/>
      <c r="VPB15" s="511"/>
      <c r="VPC15" s="511"/>
      <c r="VPD15" s="511"/>
      <c r="VPE15" s="511"/>
      <c r="VPF15" s="512"/>
      <c r="VPG15" s="510"/>
      <c r="VPH15" s="511"/>
      <c r="VPI15" s="511"/>
      <c r="VPJ15" s="511"/>
      <c r="VPK15" s="511"/>
      <c r="VPL15" s="511"/>
      <c r="VPM15" s="511"/>
      <c r="VPN15" s="511"/>
      <c r="VPO15" s="511"/>
      <c r="VPP15" s="511"/>
      <c r="VPQ15" s="512"/>
      <c r="VPR15" s="510"/>
      <c r="VPS15" s="511"/>
      <c r="VPT15" s="511"/>
      <c r="VPU15" s="511"/>
      <c r="VPV15" s="511"/>
      <c r="VPW15" s="511"/>
      <c r="VPX15" s="511"/>
      <c r="VPY15" s="511"/>
      <c r="VPZ15" s="511"/>
      <c r="VQA15" s="511"/>
      <c r="VQB15" s="512"/>
      <c r="VQC15" s="510"/>
      <c r="VQD15" s="511"/>
      <c r="VQE15" s="511"/>
      <c r="VQF15" s="511"/>
      <c r="VQG15" s="511"/>
      <c r="VQH15" s="511"/>
      <c r="VQI15" s="511"/>
      <c r="VQJ15" s="511"/>
      <c r="VQK15" s="511"/>
      <c r="VQL15" s="511"/>
      <c r="VQM15" s="512"/>
      <c r="VQN15" s="510"/>
      <c r="VQO15" s="511"/>
      <c r="VQP15" s="511"/>
      <c r="VQQ15" s="511"/>
      <c r="VQR15" s="511"/>
      <c r="VQS15" s="511"/>
      <c r="VQT15" s="511"/>
      <c r="VQU15" s="511"/>
      <c r="VQV15" s="511"/>
      <c r="VQW15" s="511"/>
      <c r="VQX15" s="512"/>
      <c r="VQY15" s="510"/>
      <c r="VQZ15" s="511"/>
      <c r="VRA15" s="511"/>
      <c r="VRB15" s="511"/>
      <c r="VRC15" s="511"/>
      <c r="VRD15" s="511"/>
      <c r="VRE15" s="511"/>
      <c r="VRF15" s="511"/>
      <c r="VRG15" s="511"/>
      <c r="VRH15" s="511"/>
      <c r="VRI15" s="512"/>
      <c r="VRJ15" s="510"/>
      <c r="VRK15" s="511"/>
      <c r="VRL15" s="511"/>
      <c r="VRM15" s="511"/>
      <c r="VRN15" s="511"/>
      <c r="VRO15" s="511"/>
      <c r="VRP15" s="511"/>
      <c r="VRQ15" s="511"/>
      <c r="VRR15" s="511"/>
      <c r="VRS15" s="511"/>
      <c r="VRT15" s="512"/>
      <c r="VRU15" s="510"/>
      <c r="VRV15" s="511"/>
      <c r="VRW15" s="511"/>
      <c r="VRX15" s="511"/>
      <c r="VRY15" s="511"/>
      <c r="VRZ15" s="511"/>
      <c r="VSA15" s="511"/>
      <c r="VSB15" s="511"/>
      <c r="VSC15" s="511"/>
      <c r="VSD15" s="511"/>
      <c r="VSE15" s="512"/>
      <c r="VSF15" s="510"/>
      <c r="VSG15" s="511"/>
      <c r="VSH15" s="511"/>
      <c r="VSI15" s="511"/>
      <c r="VSJ15" s="511"/>
      <c r="VSK15" s="511"/>
      <c r="VSL15" s="511"/>
      <c r="VSM15" s="511"/>
      <c r="VSN15" s="511"/>
      <c r="VSO15" s="511"/>
      <c r="VSP15" s="512"/>
      <c r="VSQ15" s="510"/>
      <c r="VSR15" s="511"/>
      <c r="VSS15" s="511"/>
      <c r="VST15" s="511"/>
      <c r="VSU15" s="511"/>
      <c r="VSV15" s="511"/>
      <c r="VSW15" s="511"/>
      <c r="VSX15" s="511"/>
      <c r="VSY15" s="511"/>
      <c r="VSZ15" s="511"/>
      <c r="VTA15" s="512"/>
      <c r="VTB15" s="510"/>
      <c r="VTC15" s="511"/>
      <c r="VTD15" s="511"/>
      <c r="VTE15" s="511"/>
      <c r="VTF15" s="511"/>
      <c r="VTG15" s="511"/>
      <c r="VTH15" s="511"/>
      <c r="VTI15" s="511"/>
      <c r="VTJ15" s="511"/>
      <c r="VTK15" s="511"/>
      <c r="VTL15" s="512"/>
      <c r="VTM15" s="510"/>
      <c r="VTN15" s="511"/>
      <c r="VTO15" s="511"/>
      <c r="VTP15" s="511"/>
      <c r="VTQ15" s="511"/>
      <c r="VTR15" s="511"/>
      <c r="VTS15" s="511"/>
      <c r="VTT15" s="511"/>
      <c r="VTU15" s="511"/>
      <c r="VTV15" s="511"/>
      <c r="VTW15" s="512"/>
      <c r="VTX15" s="510"/>
      <c r="VTY15" s="511"/>
      <c r="VTZ15" s="511"/>
      <c r="VUA15" s="511"/>
      <c r="VUB15" s="511"/>
      <c r="VUC15" s="511"/>
      <c r="VUD15" s="511"/>
      <c r="VUE15" s="511"/>
      <c r="VUF15" s="511"/>
      <c r="VUG15" s="511"/>
      <c r="VUH15" s="512"/>
      <c r="VUI15" s="510"/>
      <c r="VUJ15" s="511"/>
      <c r="VUK15" s="511"/>
      <c r="VUL15" s="511"/>
      <c r="VUM15" s="511"/>
      <c r="VUN15" s="511"/>
      <c r="VUO15" s="511"/>
      <c r="VUP15" s="511"/>
      <c r="VUQ15" s="511"/>
      <c r="VUR15" s="511"/>
      <c r="VUS15" s="512"/>
      <c r="VUT15" s="510"/>
      <c r="VUU15" s="511"/>
      <c r="VUV15" s="511"/>
      <c r="VUW15" s="511"/>
      <c r="VUX15" s="511"/>
      <c r="VUY15" s="511"/>
      <c r="VUZ15" s="511"/>
      <c r="VVA15" s="511"/>
      <c r="VVB15" s="511"/>
      <c r="VVC15" s="511"/>
      <c r="VVD15" s="512"/>
      <c r="VVE15" s="510"/>
      <c r="VVF15" s="511"/>
      <c r="VVG15" s="511"/>
      <c r="VVH15" s="511"/>
      <c r="VVI15" s="511"/>
      <c r="VVJ15" s="511"/>
      <c r="VVK15" s="511"/>
      <c r="VVL15" s="511"/>
      <c r="VVM15" s="511"/>
      <c r="VVN15" s="511"/>
      <c r="VVO15" s="512"/>
      <c r="VVP15" s="510"/>
      <c r="VVQ15" s="511"/>
      <c r="VVR15" s="511"/>
      <c r="VVS15" s="511"/>
      <c r="VVT15" s="511"/>
      <c r="VVU15" s="511"/>
      <c r="VVV15" s="511"/>
      <c r="VVW15" s="511"/>
      <c r="VVX15" s="511"/>
      <c r="VVY15" s="511"/>
      <c r="VVZ15" s="512"/>
      <c r="VWA15" s="510"/>
      <c r="VWB15" s="511"/>
      <c r="VWC15" s="511"/>
      <c r="VWD15" s="511"/>
      <c r="VWE15" s="511"/>
      <c r="VWF15" s="511"/>
      <c r="VWG15" s="511"/>
      <c r="VWH15" s="511"/>
      <c r="VWI15" s="511"/>
      <c r="VWJ15" s="511"/>
      <c r="VWK15" s="512"/>
      <c r="VWL15" s="510"/>
      <c r="VWM15" s="511"/>
      <c r="VWN15" s="511"/>
      <c r="VWO15" s="511"/>
      <c r="VWP15" s="511"/>
      <c r="VWQ15" s="511"/>
      <c r="VWR15" s="511"/>
      <c r="VWS15" s="511"/>
      <c r="VWT15" s="511"/>
      <c r="VWU15" s="511"/>
      <c r="VWV15" s="512"/>
      <c r="VWW15" s="510"/>
      <c r="VWX15" s="511"/>
      <c r="VWY15" s="511"/>
      <c r="VWZ15" s="511"/>
      <c r="VXA15" s="511"/>
      <c r="VXB15" s="511"/>
      <c r="VXC15" s="511"/>
      <c r="VXD15" s="511"/>
      <c r="VXE15" s="511"/>
      <c r="VXF15" s="511"/>
      <c r="VXG15" s="512"/>
      <c r="VXH15" s="510"/>
      <c r="VXI15" s="511"/>
      <c r="VXJ15" s="511"/>
      <c r="VXK15" s="511"/>
      <c r="VXL15" s="511"/>
      <c r="VXM15" s="511"/>
      <c r="VXN15" s="511"/>
      <c r="VXO15" s="511"/>
      <c r="VXP15" s="511"/>
      <c r="VXQ15" s="511"/>
      <c r="VXR15" s="512"/>
      <c r="VXS15" s="510"/>
      <c r="VXT15" s="511"/>
      <c r="VXU15" s="511"/>
      <c r="VXV15" s="511"/>
      <c r="VXW15" s="511"/>
      <c r="VXX15" s="511"/>
      <c r="VXY15" s="511"/>
      <c r="VXZ15" s="511"/>
      <c r="VYA15" s="511"/>
      <c r="VYB15" s="511"/>
      <c r="VYC15" s="512"/>
      <c r="VYD15" s="510"/>
      <c r="VYE15" s="511"/>
      <c r="VYF15" s="511"/>
      <c r="VYG15" s="511"/>
      <c r="VYH15" s="511"/>
      <c r="VYI15" s="511"/>
      <c r="VYJ15" s="511"/>
      <c r="VYK15" s="511"/>
      <c r="VYL15" s="511"/>
      <c r="VYM15" s="511"/>
      <c r="VYN15" s="512"/>
      <c r="VYO15" s="510"/>
      <c r="VYP15" s="511"/>
      <c r="VYQ15" s="511"/>
      <c r="VYR15" s="511"/>
      <c r="VYS15" s="511"/>
      <c r="VYT15" s="511"/>
      <c r="VYU15" s="511"/>
      <c r="VYV15" s="511"/>
      <c r="VYW15" s="511"/>
      <c r="VYX15" s="511"/>
      <c r="VYY15" s="512"/>
      <c r="VYZ15" s="510"/>
      <c r="VZA15" s="511"/>
      <c r="VZB15" s="511"/>
      <c r="VZC15" s="511"/>
      <c r="VZD15" s="511"/>
      <c r="VZE15" s="511"/>
      <c r="VZF15" s="511"/>
      <c r="VZG15" s="511"/>
      <c r="VZH15" s="511"/>
      <c r="VZI15" s="511"/>
      <c r="VZJ15" s="512"/>
      <c r="VZK15" s="510"/>
      <c r="VZL15" s="511"/>
      <c r="VZM15" s="511"/>
      <c r="VZN15" s="511"/>
      <c r="VZO15" s="511"/>
      <c r="VZP15" s="511"/>
      <c r="VZQ15" s="511"/>
      <c r="VZR15" s="511"/>
      <c r="VZS15" s="511"/>
      <c r="VZT15" s="511"/>
      <c r="VZU15" s="512"/>
      <c r="VZV15" s="510"/>
      <c r="VZW15" s="511"/>
      <c r="VZX15" s="511"/>
      <c r="VZY15" s="511"/>
      <c r="VZZ15" s="511"/>
      <c r="WAA15" s="511"/>
      <c r="WAB15" s="511"/>
      <c r="WAC15" s="511"/>
      <c r="WAD15" s="511"/>
      <c r="WAE15" s="511"/>
      <c r="WAF15" s="512"/>
      <c r="WAG15" s="510"/>
      <c r="WAH15" s="511"/>
      <c r="WAI15" s="511"/>
      <c r="WAJ15" s="511"/>
      <c r="WAK15" s="511"/>
      <c r="WAL15" s="511"/>
      <c r="WAM15" s="511"/>
      <c r="WAN15" s="511"/>
      <c r="WAO15" s="511"/>
      <c r="WAP15" s="511"/>
      <c r="WAQ15" s="512"/>
      <c r="WAR15" s="510"/>
      <c r="WAS15" s="511"/>
      <c r="WAT15" s="511"/>
      <c r="WAU15" s="511"/>
      <c r="WAV15" s="511"/>
      <c r="WAW15" s="511"/>
      <c r="WAX15" s="511"/>
      <c r="WAY15" s="511"/>
      <c r="WAZ15" s="511"/>
      <c r="WBA15" s="511"/>
      <c r="WBB15" s="512"/>
      <c r="WBC15" s="510"/>
      <c r="WBD15" s="511"/>
      <c r="WBE15" s="511"/>
      <c r="WBF15" s="511"/>
      <c r="WBG15" s="511"/>
      <c r="WBH15" s="511"/>
      <c r="WBI15" s="511"/>
      <c r="WBJ15" s="511"/>
      <c r="WBK15" s="511"/>
      <c r="WBL15" s="511"/>
      <c r="WBM15" s="512"/>
      <c r="WBN15" s="510"/>
      <c r="WBO15" s="511"/>
      <c r="WBP15" s="511"/>
      <c r="WBQ15" s="511"/>
      <c r="WBR15" s="511"/>
      <c r="WBS15" s="511"/>
      <c r="WBT15" s="511"/>
      <c r="WBU15" s="511"/>
      <c r="WBV15" s="511"/>
      <c r="WBW15" s="511"/>
      <c r="WBX15" s="512"/>
      <c r="WBY15" s="510"/>
      <c r="WBZ15" s="511"/>
      <c r="WCA15" s="511"/>
      <c r="WCB15" s="511"/>
      <c r="WCC15" s="511"/>
      <c r="WCD15" s="511"/>
      <c r="WCE15" s="511"/>
      <c r="WCF15" s="511"/>
      <c r="WCG15" s="511"/>
      <c r="WCH15" s="511"/>
      <c r="WCI15" s="512"/>
      <c r="WCJ15" s="510"/>
      <c r="WCK15" s="511"/>
      <c r="WCL15" s="511"/>
      <c r="WCM15" s="511"/>
      <c r="WCN15" s="511"/>
      <c r="WCO15" s="511"/>
      <c r="WCP15" s="511"/>
      <c r="WCQ15" s="511"/>
      <c r="WCR15" s="511"/>
      <c r="WCS15" s="511"/>
      <c r="WCT15" s="512"/>
      <c r="WCU15" s="510"/>
      <c r="WCV15" s="511"/>
      <c r="WCW15" s="511"/>
      <c r="WCX15" s="511"/>
      <c r="WCY15" s="511"/>
      <c r="WCZ15" s="511"/>
      <c r="WDA15" s="511"/>
      <c r="WDB15" s="511"/>
      <c r="WDC15" s="511"/>
      <c r="WDD15" s="511"/>
      <c r="WDE15" s="512"/>
      <c r="WDF15" s="510"/>
      <c r="WDG15" s="511"/>
      <c r="WDH15" s="511"/>
      <c r="WDI15" s="511"/>
      <c r="WDJ15" s="511"/>
      <c r="WDK15" s="511"/>
      <c r="WDL15" s="511"/>
      <c r="WDM15" s="511"/>
      <c r="WDN15" s="511"/>
      <c r="WDO15" s="511"/>
      <c r="WDP15" s="512"/>
      <c r="WDQ15" s="510"/>
      <c r="WDR15" s="511"/>
      <c r="WDS15" s="511"/>
      <c r="WDT15" s="511"/>
      <c r="WDU15" s="511"/>
      <c r="WDV15" s="511"/>
      <c r="WDW15" s="511"/>
      <c r="WDX15" s="511"/>
      <c r="WDY15" s="511"/>
      <c r="WDZ15" s="511"/>
      <c r="WEA15" s="512"/>
      <c r="WEB15" s="510"/>
      <c r="WEC15" s="511"/>
      <c r="WED15" s="511"/>
      <c r="WEE15" s="511"/>
      <c r="WEF15" s="511"/>
      <c r="WEG15" s="511"/>
      <c r="WEH15" s="511"/>
      <c r="WEI15" s="511"/>
      <c r="WEJ15" s="511"/>
      <c r="WEK15" s="511"/>
      <c r="WEL15" s="512"/>
      <c r="WEM15" s="510"/>
      <c r="WEN15" s="511"/>
      <c r="WEO15" s="511"/>
      <c r="WEP15" s="511"/>
      <c r="WEQ15" s="511"/>
      <c r="WER15" s="511"/>
      <c r="WES15" s="511"/>
      <c r="WET15" s="511"/>
      <c r="WEU15" s="511"/>
      <c r="WEV15" s="511"/>
      <c r="WEW15" s="512"/>
      <c r="WEX15" s="510"/>
      <c r="WEY15" s="511"/>
      <c r="WEZ15" s="511"/>
      <c r="WFA15" s="511"/>
      <c r="WFB15" s="511"/>
      <c r="WFC15" s="511"/>
      <c r="WFD15" s="511"/>
      <c r="WFE15" s="511"/>
      <c r="WFF15" s="511"/>
      <c r="WFG15" s="511"/>
      <c r="WFH15" s="512"/>
      <c r="WFI15" s="510"/>
      <c r="WFJ15" s="511"/>
      <c r="WFK15" s="511"/>
      <c r="WFL15" s="511"/>
      <c r="WFM15" s="511"/>
      <c r="WFN15" s="511"/>
      <c r="WFO15" s="511"/>
      <c r="WFP15" s="511"/>
      <c r="WFQ15" s="511"/>
      <c r="WFR15" s="511"/>
      <c r="WFS15" s="512"/>
      <c r="WFT15" s="510"/>
      <c r="WFU15" s="511"/>
      <c r="WFV15" s="511"/>
      <c r="WFW15" s="511"/>
      <c r="WFX15" s="511"/>
      <c r="WFY15" s="511"/>
      <c r="WFZ15" s="511"/>
      <c r="WGA15" s="511"/>
      <c r="WGB15" s="511"/>
      <c r="WGC15" s="511"/>
      <c r="WGD15" s="512"/>
      <c r="WGE15" s="510"/>
      <c r="WGF15" s="511"/>
      <c r="WGG15" s="511"/>
      <c r="WGH15" s="511"/>
      <c r="WGI15" s="511"/>
      <c r="WGJ15" s="511"/>
      <c r="WGK15" s="511"/>
      <c r="WGL15" s="511"/>
      <c r="WGM15" s="511"/>
      <c r="WGN15" s="511"/>
      <c r="WGO15" s="512"/>
      <c r="WGP15" s="510"/>
      <c r="WGQ15" s="511"/>
      <c r="WGR15" s="511"/>
      <c r="WGS15" s="511"/>
      <c r="WGT15" s="511"/>
      <c r="WGU15" s="511"/>
      <c r="WGV15" s="511"/>
      <c r="WGW15" s="511"/>
      <c r="WGX15" s="511"/>
      <c r="WGY15" s="511"/>
      <c r="WGZ15" s="512"/>
      <c r="WHA15" s="510"/>
      <c r="WHB15" s="511"/>
      <c r="WHC15" s="511"/>
      <c r="WHD15" s="511"/>
      <c r="WHE15" s="511"/>
      <c r="WHF15" s="511"/>
      <c r="WHG15" s="511"/>
      <c r="WHH15" s="511"/>
      <c r="WHI15" s="511"/>
      <c r="WHJ15" s="511"/>
      <c r="WHK15" s="512"/>
      <c r="WHL15" s="510"/>
      <c r="WHM15" s="511"/>
      <c r="WHN15" s="511"/>
      <c r="WHO15" s="511"/>
      <c r="WHP15" s="511"/>
      <c r="WHQ15" s="511"/>
      <c r="WHR15" s="511"/>
      <c r="WHS15" s="511"/>
      <c r="WHT15" s="511"/>
      <c r="WHU15" s="511"/>
      <c r="WHV15" s="512"/>
      <c r="WHW15" s="510"/>
      <c r="WHX15" s="511"/>
      <c r="WHY15" s="511"/>
      <c r="WHZ15" s="511"/>
      <c r="WIA15" s="511"/>
      <c r="WIB15" s="511"/>
      <c r="WIC15" s="511"/>
      <c r="WID15" s="511"/>
      <c r="WIE15" s="511"/>
      <c r="WIF15" s="511"/>
      <c r="WIG15" s="512"/>
      <c r="WIH15" s="510"/>
      <c r="WII15" s="511"/>
      <c r="WIJ15" s="511"/>
      <c r="WIK15" s="511"/>
      <c r="WIL15" s="511"/>
      <c r="WIM15" s="511"/>
      <c r="WIN15" s="511"/>
      <c r="WIO15" s="511"/>
      <c r="WIP15" s="511"/>
      <c r="WIQ15" s="511"/>
      <c r="WIR15" s="512"/>
      <c r="WIS15" s="510"/>
      <c r="WIT15" s="511"/>
      <c r="WIU15" s="511"/>
      <c r="WIV15" s="511"/>
      <c r="WIW15" s="511"/>
      <c r="WIX15" s="511"/>
      <c r="WIY15" s="511"/>
      <c r="WIZ15" s="511"/>
      <c r="WJA15" s="511"/>
      <c r="WJB15" s="511"/>
      <c r="WJC15" s="512"/>
      <c r="WJD15" s="510"/>
      <c r="WJE15" s="511"/>
      <c r="WJF15" s="511"/>
      <c r="WJG15" s="511"/>
      <c r="WJH15" s="511"/>
      <c r="WJI15" s="511"/>
      <c r="WJJ15" s="511"/>
      <c r="WJK15" s="511"/>
      <c r="WJL15" s="511"/>
      <c r="WJM15" s="511"/>
      <c r="WJN15" s="512"/>
      <c r="WJO15" s="510"/>
      <c r="WJP15" s="511"/>
      <c r="WJQ15" s="511"/>
      <c r="WJR15" s="511"/>
      <c r="WJS15" s="511"/>
      <c r="WJT15" s="511"/>
      <c r="WJU15" s="511"/>
      <c r="WJV15" s="511"/>
      <c r="WJW15" s="511"/>
      <c r="WJX15" s="511"/>
      <c r="WJY15" s="512"/>
      <c r="WJZ15" s="510"/>
      <c r="WKA15" s="511"/>
      <c r="WKB15" s="511"/>
      <c r="WKC15" s="511"/>
      <c r="WKD15" s="511"/>
      <c r="WKE15" s="511"/>
      <c r="WKF15" s="511"/>
      <c r="WKG15" s="511"/>
      <c r="WKH15" s="511"/>
      <c r="WKI15" s="511"/>
      <c r="WKJ15" s="512"/>
      <c r="WKK15" s="510"/>
      <c r="WKL15" s="511"/>
      <c r="WKM15" s="511"/>
      <c r="WKN15" s="511"/>
      <c r="WKO15" s="511"/>
      <c r="WKP15" s="511"/>
      <c r="WKQ15" s="511"/>
      <c r="WKR15" s="511"/>
      <c r="WKS15" s="511"/>
      <c r="WKT15" s="511"/>
      <c r="WKU15" s="512"/>
      <c r="WKV15" s="510"/>
      <c r="WKW15" s="511"/>
      <c r="WKX15" s="511"/>
      <c r="WKY15" s="511"/>
      <c r="WKZ15" s="511"/>
      <c r="WLA15" s="511"/>
      <c r="WLB15" s="511"/>
      <c r="WLC15" s="511"/>
      <c r="WLD15" s="511"/>
      <c r="WLE15" s="511"/>
      <c r="WLF15" s="512"/>
      <c r="WLG15" s="510"/>
      <c r="WLH15" s="511"/>
      <c r="WLI15" s="511"/>
      <c r="WLJ15" s="511"/>
      <c r="WLK15" s="511"/>
      <c r="WLL15" s="511"/>
      <c r="WLM15" s="511"/>
      <c r="WLN15" s="511"/>
      <c r="WLO15" s="511"/>
      <c r="WLP15" s="511"/>
      <c r="WLQ15" s="512"/>
      <c r="WLR15" s="510"/>
      <c r="WLS15" s="511"/>
      <c r="WLT15" s="511"/>
      <c r="WLU15" s="511"/>
      <c r="WLV15" s="511"/>
      <c r="WLW15" s="511"/>
      <c r="WLX15" s="511"/>
      <c r="WLY15" s="511"/>
      <c r="WLZ15" s="511"/>
      <c r="WMA15" s="511"/>
      <c r="WMB15" s="512"/>
      <c r="WMC15" s="510"/>
      <c r="WMD15" s="511"/>
      <c r="WME15" s="511"/>
      <c r="WMF15" s="511"/>
      <c r="WMG15" s="511"/>
      <c r="WMH15" s="511"/>
      <c r="WMI15" s="511"/>
      <c r="WMJ15" s="511"/>
      <c r="WMK15" s="511"/>
      <c r="WML15" s="511"/>
      <c r="WMM15" s="512"/>
      <c r="WMN15" s="510"/>
      <c r="WMO15" s="511"/>
      <c r="WMP15" s="511"/>
      <c r="WMQ15" s="511"/>
      <c r="WMR15" s="511"/>
      <c r="WMS15" s="511"/>
      <c r="WMT15" s="511"/>
      <c r="WMU15" s="511"/>
      <c r="WMV15" s="511"/>
      <c r="WMW15" s="511"/>
      <c r="WMX15" s="512"/>
      <c r="WMY15" s="510"/>
      <c r="WMZ15" s="511"/>
      <c r="WNA15" s="511"/>
      <c r="WNB15" s="511"/>
      <c r="WNC15" s="511"/>
      <c r="WND15" s="511"/>
      <c r="WNE15" s="511"/>
      <c r="WNF15" s="511"/>
      <c r="WNG15" s="511"/>
      <c r="WNH15" s="511"/>
      <c r="WNI15" s="512"/>
      <c r="WNJ15" s="510"/>
      <c r="WNK15" s="511"/>
      <c r="WNL15" s="511"/>
      <c r="WNM15" s="511"/>
      <c r="WNN15" s="511"/>
      <c r="WNO15" s="511"/>
      <c r="WNP15" s="511"/>
      <c r="WNQ15" s="511"/>
      <c r="WNR15" s="511"/>
      <c r="WNS15" s="511"/>
      <c r="WNT15" s="512"/>
      <c r="WNU15" s="510"/>
      <c r="WNV15" s="511"/>
      <c r="WNW15" s="511"/>
      <c r="WNX15" s="511"/>
      <c r="WNY15" s="511"/>
      <c r="WNZ15" s="511"/>
      <c r="WOA15" s="511"/>
      <c r="WOB15" s="511"/>
      <c r="WOC15" s="511"/>
      <c r="WOD15" s="511"/>
      <c r="WOE15" s="512"/>
      <c r="WOF15" s="510"/>
      <c r="WOG15" s="511"/>
      <c r="WOH15" s="511"/>
      <c r="WOI15" s="511"/>
      <c r="WOJ15" s="511"/>
      <c r="WOK15" s="511"/>
      <c r="WOL15" s="511"/>
      <c r="WOM15" s="511"/>
      <c r="WON15" s="511"/>
      <c r="WOO15" s="511"/>
      <c r="WOP15" s="512"/>
      <c r="WOQ15" s="510"/>
      <c r="WOR15" s="511"/>
      <c r="WOS15" s="511"/>
      <c r="WOT15" s="511"/>
      <c r="WOU15" s="511"/>
      <c r="WOV15" s="511"/>
      <c r="WOW15" s="511"/>
      <c r="WOX15" s="511"/>
      <c r="WOY15" s="511"/>
      <c r="WOZ15" s="511"/>
      <c r="WPA15" s="512"/>
      <c r="WPB15" s="510"/>
      <c r="WPC15" s="511"/>
      <c r="WPD15" s="511"/>
      <c r="WPE15" s="511"/>
      <c r="WPF15" s="511"/>
      <c r="WPG15" s="511"/>
      <c r="WPH15" s="511"/>
      <c r="WPI15" s="511"/>
      <c r="WPJ15" s="511"/>
      <c r="WPK15" s="511"/>
      <c r="WPL15" s="512"/>
      <c r="WPM15" s="510"/>
      <c r="WPN15" s="511"/>
      <c r="WPO15" s="511"/>
      <c r="WPP15" s="511"/>
      <c r="WPQ15" s="511"/>
      <c r="WPR15" s="511"/>
      <c r="WPS15" s="511"/>
      <c r="WPT15" s="511"/>
      <c r="WPU15" s="511"/>
      <c r="WPV15" s="511"/>
      <c r="WPW15" s="512"/>
      <c r="WPX15" s="510"/>
      <c r="WPY15" s="511"/>
      <c r="WPZ15" s="511"/>
      <c r="WQA15" s="511"/>
      <c r="WQB15" s="511"/>
      <c r="WQC15" s="511"/>
      <c r="WQD15" s="511"/>
      <c r="WQE15" s="511"/>
      <c r="WQF15" s="511"/>
      <c r="WQG15" s="511"/>
      <c r="WQH15" s="512"/>
      <c r="WQI15" s="510"/>
      <c r="WQJ15" s="511"/>
      <c r="WQK15" s="511"/>
      <c r="WQL15" s="511"/>
      <c r="WQM15" s="511"/>
      <c r="WQN15" s="511"/>
      <c r="WQO15" s="511"/>
      <c r="WQP15" s="511"/>
      <c r="WQQ15" s="511"/>
      <c r="WQR15" s="511"/>
      <c r="WQS15" s="512"/>
      <c r="WQT15" s="510"/>
      <c r="WQU15" s="511"/>
      <c r="WQV15" s="511"/>
      <c r="WQW15" s="511"/>
      <c r="WQX15" s="511"/>
      <c r="WQY15" s="511"/>
      <c r="WQZ15" s="511"/>
      <c r="WRA15" s="511"/>
      <c r="WRB15" s="511"/>
      <c r="WRC15" s="511"/>
      <c r="WRD15" s="512"/>
      <c r="WRE15" s="510"/>
      <c r="WRF15" s="511"/>
      <c r="WRG15" s="511"/>
      <c r="WRH15" s="511"/>
      <c r="WRI15" s="511"/>
      <c r="WRJ15" s="511"/>
      <c r="WRK15" s="511"/>
      <c r="WRL15" s="511"/>
      <c r="WRM15" s="511"/>
      <c r="WRN15" s="511"/>
      <c r="WRO15" s="512"/>
      <c r="WRP15" s="510"/>
      <c r="WRQ15" s="511"/>
      <c r="WRR15" s="511"/>
      <c r="WRS15" s="511"/>
      <c r="WRT15" s="511"/>
      <c r="WRU15" s="511"/>
      <c r="WRV15" s="511"/>
      <c r="WRW15" s="511"/>
      <c r="WRX15" s="511"/>
      <c r="WRY15" s="511"/>
      <c r="WRZ15" s="512"/>
      <c r="WSA15" s="510"/>
      <c r="WSB15" s="511"/>
      <c r="WSC15" s="511"/>
      <c r="WSD15" s="511"/>
      <c r="WSE15" s="511"/>
      <c r="WSF15" s="511"/>
      <c r="WSG15" s="511"/>
      <c r="WSH15" s="511"/>
      <c r="WSI15" s="511"/>
      <c r="WSJ15" s="511"/>
      <c r="WSK15" s="512"/>
      <c r="WSL15" s="510"/>
      <c r="WSM15" s="511"/>
      <c r="WSN15" s="511"/>
      <c r="WSO15" s="511"/>
      <c r="WSP15" s="511"/>
      <c r="WSQ15" s="511"/>
      <c r="WSR15" s="511"/>
      <c r="WSS15" s="511"/>
      <c r="WST15" s="511"/>
      <c r="WSU15" s="511"/>
      <c r="WSV15" s="512"/>
      <c r="WSW15" s="510"/>
      <c r="WSX15" s="511"/>
      <c r="WSY15" s="511"/>
      <c r="WSZ15" s="511"/>
      <c r="WTA15" s="511"/>
      <c r="WTB15" s="511"/>
      <c r="WTC15" s="511"/>
      <c r="WTD15" s="511"/>
      <c r="WTE15" s="511"/>
      <c r="WTF15" s="511"/>
      <c r="WTG15" s="512"/>
      <c r="WTH15" s="510"/>
      <c r="WTI15" s="511"/>
      <c r="WTJ15" s="511"/>
      <c r="WTK15" s="511"/>
      <c r="WTL15" s="511"/>
      <c r="WTM15" s="511"/>
      <c r="WTN15" s="511"/>
      <c r="WTO15" s="511"/>
      <c r="WTP15" s="511"/>
      <c r="WTQ15" s="511"/>
      <c r="WTR15" s="512"/>
      <c r="WTS15" s="510"/>
      <c r="WTT15" s="511"/>
      <c r="WTU15" s="511"/>
      <c r="WTV15" s="511"/>
      <c r="WTW15" s="511"/>
      <c r="WTX15" s="511"/>
      <c r="WTY15" s="511"/>
      <c r="WTZ15" s="511"/>
      <c r="WUA15" s="511"/>
      <c r="WUB15" s="511"/>
      <c r="WUC15" s="512"/>
      <c r="WUD15" s="510"/>
      <c r="WUE15" s="511"/>
      <c r="WUF15" s="511"/>
      <c r="WUG15" s="511"/>
      <c r="WUH15" s="511"/>
      <c r="WUI15" s="511"/>
      <c r="WUJ15" s="511"/>
      <c r="WUK15" s="511"/>
      <c r="WUL15" s="511"/>
      <c r="WUM15" s="511"/>
      <c r="WUN15" s="512"/>
      <c r="WUO15" s="510"/>
      <c r="WUP15" s="511"/>
      <c r="WUQ15" s="511"/>
      <c r="WUR15" s="511"/>
      <c r="WUS15" s="511"/>
      <c r="WUT15" s="511"/>
      <c r="WUU15" s="511"/>
      <c r="WUV15" s="511"/>
      <c r="WUW15" s="511"/>
      <c r="WUX15" s="511"/>
      <c r="WUY15" s="512"/>
      <c r="WUZ15" s="510"/>
      <c r="WVA15" s="511"/>
      <c r="WVB15" s="511"/>
      <c r="WVC15" s="511"/>
      <c r="WVD15" s="511"/>
      <c r="WVE15" s="511"/>
      <c r="WVF15" s="511"/>
      <c r="WVG15" s="511"/>
      <c r="WVH15" s="511"/>
      <c r="WVI15" s="511"/>
      <c r="WVJ15" s="512"/>
      <c r="WVK15" s="510"/>
      <c r="WVL15" s="511"/>
      <c r="WVM15" s="511"/>
      <c r="WVN15" s="511"/>
      <c r="WVO15" s="511"/>
      <c r="WVP15" s="511"/>
      <c r="WVQ15" s="511"/>
      <c r="WVR15" s="511"/>
      <c r="WVS15" s="511"/>
      <c r="WVT15" s="511"/>
      <c r="WVU15" s="512"/>
      <c r="WVV15" s="510"/>
      <c r="WVW15" s="511"/>
      <c r="WVX15" s="511"/>
      <c r="WVY15" s="511"/>
      <c r="WVZ15" s="511"/>
      <c r="WWA15" s="511"/>
      <c r="WWB15" s="511"/>
      <c r="WWC15" s="511"/>
      <c r="WWD15" s="511"/>
      <c r="WWE15" s="511"/>
      <c r="WWF15" s="512"/>
      <c r="WWG15" s="510"/>
      <c r="WWH15" s="511"/>
      <c r="WWI15" s="511"/>
      <c r="WWJ15" s="511"/>
      <c r="WWK15" s="511"/>
      <c r="WWL15" s="511"/>
      <c r="WWM15" s="511"/>
      <c r="WWN15" s="511"/>
      <c r="WWO15" s="511"/>
      <c r="WWP15" s="511"/>
      <c r="WWQ15" s="512"/>
      <c r="WWR15" s="510"/>
      <c r="WWS15" s="511"/>
      <c r="WWT15" s="511"/>
      <c r="WWU15" s="511"/>
      <c r="WWV15" s="511"/>
      <c r="WWW15" s="511"/>
      <c r="WWX15" s="511"/>
      <c r="WWY15" s="511"/>
      <c r="WWZ15" s="511"/>
      <c r="WXA15" s="511"/>
      <c r="WXB15" s="512"/>
      <c r="WXC15" s="510"/>
      <c r="WXD15" s="511"/>
      <c r="WXE15" s="511"/>
      <c r="WXF15" s="511"/>
      <c r="WXG15" s="511"/>
      <c r="WXH15" s="511"/>
      <c r="WXI15" s="511"/>
      <c r="WXJ15" s="511"/>
      <c r="WXK15" s="511"/>
      <c r="WXL15" s="511"/>
      <c r="WXM15" s="512"/>
      <c r="WXN15" s="510"/>
      <c r="WXO15" s="511"/>
      <c r="WXP15" s="511"/>
      <c r="WXQ15" s="511"/>
      <c r="WXR15" s="511"/>
      <c r="WXS15" s="511"/>
      <c r="WXT15" s="511"/>
      <c r="WXU15" s="511"/>
      <c r="WXV15" s="511"/>
      <c r="WXW15" s="511"/>
      <c r="WXX15" s="512"/>
      <c r="WXY15" s="510"/>
      <c r="WXZ15" s="511"/>
      <c r="WYA15" s="511"/>
      <c r="WYB15" s="511"/>
      <c r="WYC15" s="511"/>
      <c r="WYD15" s="511"/>
      <c r="WYE15" s="511"/>
      <c r="WYF15" s="511"/>
      <c r="WYG15" s="511"/>
      <c r="WYH15" s="511"/>
      <c r="WYI15" s="512"/>
      <c r="WYJ15" s="510"/>
      <c r="WYK15" s="511"/>
      <c r="WYL15" s="511"/>
      <c r="WYM15" s="511"/>
      <c r="WYN15" s="511"/>
      <c r="WYO15" s="511"/>
      <c r="WYP15" s="511"/>
      <c r="WYQ15" s="511"/>
      <c r="WYR15" s="511"/>
      <c r="WYS15" s="511"/>
      <c r="WYT15" s="512"/>
      <c r="WYU15" s="510"/>
      <c r="WYV15" s="511"/>
      <c r="WYW15" s="511"/>
      <c r="WYX15" s="511"/>
      <c r="WYY15" s="511"/>
      <c r="WYZ15" s="511"/>
      <c r="WZA15" s="511"/>
      <c r="WZB15" s="511"/>
      <c r="WZC15" s="511"/>
      <c r="WZD15" s="511"/>
      <c r="WZE15" s="512"/>
      <c r="WZF15" s="510"/>
      <c r="WZG15" s="511"/>
      <c r="WZH15" s="511"/>
      <c r="WZI15" s="511"/>
      <c r="WZJ15" s="511"/>
      <c r="WZK15" s="511"/>
      <c r="WZL15" s="511"/>
      <c r="WZM15" s="511"/>
      <c r="WZN15" s="511"/>
      <c r="WZO15" s="511"/>
      <c r="WZP15" s="512"/>
      <c r="WZQ15" s="510"/>
      <c r="WZR15" s="511"/>
      <c r="WZS15" s="511"/>
      <c r="WZT15" s="511"/>
      <c r="WZU15" s="511"/>
      <c r="WZV15" s="511"/>
      <c r="WZW15" s="511"/>
      <c r="WZX15" s="511"/>
      <c r="WZY15" s="511"/>
      <c r="WZZ15" s="511"/>
      <c r="XAA15" s="512"/>
      <c r="XAB15" s="510"/>
      <c r="XAC15" s="511"/>
      <c r="XAD15" s="511"/>
      <c r="XAE15" s="511"/>
      <c r="XAF15" s="511"/>
      <c r="XAG15" s="511"/>
      <c r="XAH15" s="511"/>
      <c r="XAI15" s="511"/>
      <c r="XAJ15" s="511"/>
      <c r="XAK15" s="511"/>
      <c r="XAL15" s="512"/>
      <c r="XAM15" s="510"/>
      <c r="XAN15" s="511"/>
      <c r="XAO15" s="511"/>
      <c r="XAP15" s="511"/>
      <c r="XAQ15" s="511"/>
      <c r="XAR15" s="511"/>
      <c r="XAS15" s="511"/>
      <c r="XAT15" s="511"/>
      <c r="XAU15" s="511"/>
      <c r="XAV15" s="511"/>
      <c r="XAW15" s="512"/>
      <c r="XAX15" s="510"/>
      <c r="XAY15" s="511"/>
      <c r="XAZ15" s="511"/>
      <c r="XBA15" s="511"/>
      <c r="XBB15" s="511"/>
      <c r="XBC15" s="511"/>
      <c r="XBD15" s="511"/>
      <c r="XBE15" s="511"/>
      <c r="XBF15" s="511"/>
      <c r="XBG15" s="511"/>
      <c r="XBH15" s="512"/>
      <c r="XBI15" s="510"/>
      <c r="XBJ15" s="511"/>
      <c r="XBK15" s="511"/>
      <c r="XBL15" s="511"/>
      <c r="XBM15" s="511"/>
      <c r="XBN15" s="511"/>
      <c r="XBO15" s="511"/>
      <c r="XBP15" s="511"/>
      <c r="XBQ15" s="511"/>
      <c r="XBR15" s="511"/>
      <c r="XBS15" s="512"/>
      <c r="XBT15" s="510"/>
      <c r="XBU15" s="511"/>
      <c r="XBV15" s="511"/>
      <c r="XBW15" s="511"/>
      <c r="XBX15" s="511"/>
      <c r="XBY15" s="511"/>
      <c r="XBZ15" s="511"/>
      <c r="XCA15" s="511"/>
      <c r="XCB15" s="511"/>
      <c r="XCC15" s="511"/>
      <c r="XCD15" s="512"/>
      <c r="XCE15" s="510"/>
      <c r="XCF15" s="511"/>
      <c r="XCG15" s="511"/>
      <c r="XCH15" s="511"/>
      <c r="XCI15" s="511"/>
      <c r="XCJ15" s="511"/>
      <c r="XCK15" s="511"/>
      <c r="XCL15" s="511"/>
      <c r="XCM15" s="511"/>
      <c r="XCN15" s="511"/>
      <c r="XCO15" s="512"/>
      <c r="XCP15" s="510"/>
      <c r="XCQ15" s="511"/>
      <c r="XCR15" s="511"/>
      <c r="XCS15" s="511"/>
      <c r="XCT15" s="511"/>
      <c r="XCU15" s="511"/>
      <c r="XCV15" s="511"/>
      <c r="XCW15" s="511"/>
      <c r="XCX15" s="511"/>
      <c r="XCY15" s="511"/>
      <c r="XCZ15" s="512"/>
      <c r="XDA15" s="510"/>
      <c r="XDB15" s="511"/>
      <c r="XDC15" s="511"/>
      <c r="XDD15" s="511"/>
      <c r="XDE15" s="511"/>
      <c r="XDF15" s="511"/>
      <c r="XDG15" s="511"/>
      <c r="XDH15" s="511"/>
      <c r="XDI15" s="511"/>
      <c r="XDJ15" s="511"/>
      <c r="XDK15" s="512"/>
      <c r="XDL15" s="510"/>
      <c r="XDM15" s="511"/>
      <c r="XDN15" s="511"/>
      <c r="XDO15" s="511"/>
      <c r="XDP15" s="511"/>
    </row>
    <row r="16" spans="1:16344" s="115" customFormat="1" ht="151.5" thickTop="1" thickBot="1">
      <c r="A16" s="239" t="s">
        <v>491</v>
      </c>
      <c r="B16" s="183" t="s">
        <v>41</v>
      </c>
      <c r="C16" s="181" t="s">
        <v>265</v>
      </c>
      <c r="D16" s="5" t="s">
        <v>266</v>
      </c>
      <c r="E16" s="15" t="s">
        <v>477</v>
      </c>
      <c r="F16" s="5" t="s">
        <v>478</v>
      </c>
      <c r="G16" s="110">
        <v>1</v>
      </c>
      <c r="H16" s="240" t="s">
        <v>753</v>
      </c>
      <c r="I16" s="112">
        <v>0.12</v>
      </c>
      <c r="J16" s="112">
        <v>0.12</v>
      </c>
      <c r="K16" s="234">
        <v>1</v>
      </c>
      <c r="L16" s="167" t="s">
        <v>754</v>
      </c>
      <c r="M16" s="45">
        <v>1</v>
      </c>
      <c r="N16" s="30">
        <v>1</v>
      </c>
      <c r="P16" s="1"/>
      <c r="Q16" s="13"/>
    </row>
    <row r="17" spans="1:17" s="22" customFormat="1" ht="22.5" thickTop="1" thickBot="1">
      <c r="A17" s="457" t="s">
        <v>546</v>
      </c>
      <c r="B17" s="457"/>
      <c r="C17" s="457"/>
      <c r="D17" s="457"/>
      <c r="E17" s="457"/>
      <c r="F17" s="457"/>
      <c r="G17" s="457"/>
      <c r="H17" s="457"/>
      <c r="I17" s="21"/>
      <c r="J17" s="21"/>
      <c r="K17" s="21"/>
      <c r="L17" s="21"/>
      <c r="M17" s="241"/>
      <c r="N17" s="21"/>
      <c r="P17" s="1"/>
      <c r="Q17" s="13"/>
    </row>
    <row r="18" spans="1:17" s="115" customFormat="1" ht="121.5" thickTop="1" thickBot="1">
      <c r="A18" s="457" t="s">
        <v>547</v>
      </c>
      <c r="B18" s="537" t="s">
        <v>49</v>
      </c>
      <c r="C18" s="167" t="s">
        <v>268</v>
      </c>
      <c r="D18" s="8" t="s">
        <v>269</v>
      </c>
      <c r="E18" s="8" t="s">
        <v>755</v>
      </c>
      <c r="F18" s="8" t="s">
        <v>478</v>
      </c>
      <c r="G18" s="45">
        <v>1</v>
      </c>
      <c r="H18" s="8" t="s">
        <v>756</v>
      </c>
      <c r="I18" s="45">
        <v>1</v>
      </c>
      <c r="J18" s="45">
        <v>1</v>
      </c>
      <c r="K18" s="234">
        <v>1</v>
      </c>
      <c r="L18" s="242" t="s">
        <v>757</v>
      </c>
      <c r="M18" s="45">
        <v>1</v>
      </c>
      <c r="N18" s="30">
        <v>1</v>
      </c>
      <c r="P18" s="1"/>
      <c r="Q18" s="22"/>
    </row>
    <row r="19" spans="1:17" s="115" customFormat="1" ht="211.5" thickTop="1" thickBot="1">
      <c r="A19" s="457"/>
      <c r="B19" s="539"/>
      <c r="C19" s="181" t="s">
        <v>271</v>
      </c>
      <c r="D19" s="5" t="s">
        <v>272</v>
      </c>
      <c r="E19" s="5" t="s">
        <v>755</v>
      </c>
      <c r="F19" s="5" t="s">
        <v>478</v>
      </c>
      <c r="G19" s="110">
        <v>1</v>
      </c>
      <c r="H19" s="5" t="s">
        <v>758</v>
      </c>
      <c r="I19" s="110">
        <v>0.99</v>
      </c>
      <c r="J19" s="110">
        <v>0.99</v>
      </c>
      <c r="K19" s="234">
        <v>1</v>
      </c>
      <c r="L19" s="243" t="s">
        <v>759</v>
      </c>
      <c r="M19" s="45">
        <v>0.99</v>
      </c>
      <c r="N19" s="30">
        <v>0.99</v>
      </c>
      <c r="P19" s="1"/>
      <c r="Q19" s="13"/>
    </row>
    <row r="20" spans="1:17" s="115" customFormat="1" ht="271.5" thickTop="1" thickBot="1">
      <c r="A20" s="457"/>
      <c r="B20" s="537" t="s">
        <v>760</v>
      </c>
      <c r="C20" s="502" t="s">
        <v>274</v>
      </c>
      <c r="D20" s="8" t="s">
        <v>275</v>
      </c>
      <c r="E20" s="8" t="s">
        <v>755</v>
      </c>
      <c r="F20" s="8" t="s">
        <v>478</v>
      </c>
      <c r="G20" s="45">
        <v>1</v>
      </c>
      <c r="H20" s="8" t="s">
        <v>753</v>
      </c>
      <c r="I20" s="45">
        <v>0.35</v>
      </c>
      <c r="J20" s="45">
        <v>0.35</v>
      </c>
      <c r="K20" s="234">
        <v>1</v>
      </c>
      <c r="L20" s="243" t="s">
        <v>276</v>
      </c>
      <c r="M20" s="45">
        <v>1</v>
      </c>
      <c r="N20" s="30">
        <v>1</v>
      </c>
      <c r="P20" s="1"/>
      <c r="Q20" s="22"/>
    </row>
    <row r="21" spans="1:17" s="115" customFormat="1" ht="76.5" thickTop="1" thickBot="1">
      <c r="A21" s="457"/>
      <c r="B21" s="538"/>
      <c r="C21" s="504"/>
      <c r="D21" s="8" t="s">
        <v>277</v>
      </c>
      <c r="E21" s="8" t="s">
        <v>755</v>
      </c>
      <c r="F21" s="8" t="s">
        <v>478</v>
      </c>
      <c r="G21" s="45">
        <v>1</v>
      </c>
      <c r="H21" s="8" t="s">
        <v>753</v>
      </c>
      <c r="I21" s="45"/>
      <c r="J21" s="45"/>
      <c r="K21" s="234"/>
      <c r="L21" s="243" t="s">
        <v>278</v>
      </c>
      <c r="M21" s="45">
        <v>1</v>
      </c>
      <c r="N21" s="30">
        <v>1</v>
      </c>
      <c r="P21" s="1"/>
      <c r="Q21" s="1"/>
    </row>
    <row r="22" spans="1:17" s="115" customFormat="1" ht="121.5" thickTop="1" thickBot="1">
      <c r="A22" s="457"/>
      <c r="B22" s="538"/>
      <c r="C22" s="489" t="s">
        <v>279</v>
      </c>
      <c r="D22" s="5" t="s">
        <v>280</v>
      </c>
      <c r="E22" s="5" t="s">
        <v>761</v>
      </c>
      <c r="F22" s="5" t="s">
        <v>478</v>
      </c>
      <c r="G22" s="110">
        <v>1</v>
      </c>
      <c r="H22" s="5" t="s">
        <v>762</v>
      </c>
      <c r="I22" s="17">
        <v>1</v>
      </c>
      <c r="J22" s="17">
        <v>1</v>
      </c>
      <c r="K22" s="234">
        <v>1</v>
      </c>
      <c r="L22" s="244" t="s">
        <v>281</v>
      </c>
      <c r="M22" s="45">
        <v>1</v>
      </c>
      <c r="N22" s="30">
        <v>1</v>
      </c>
      <c r="P22" s="1"/>
      <c r="Q22" s="1"/>
    </row>
    <row r="23" spans="1:17" s="115" customFormat="1" ht="46.5" thickTop="1" thickBot="1">
      <c r="A23" s="457"/>
      <c r="B23" s="538"/>
      <c r="C23" s="489"/>
      <c r="D23" s="5" t="s">
        <v>282</v>
      </c>
      <c r="E23" s="5" t="s">
        <v>763</v>
      </c>
      <c r="F23" s="5" t="s">
        <v>478</v>
      </c>
      <c r="G23" s="110">
        <v>1</v>
      </c>
      <c r="H23" s="5" t="s">
        <v>762</v>
      </c>
      <c r="I23" s="17">
        <v>1</v>
      </c>
      <c r="J23" s="17">
        <v>1</v>
      </c>
      <c r="K23" s="234">
        <v>1</v>
      </c>
      <c r="L23" s="244" t="s">
        <v>283</v>
      </c>
      <c r="M23" s="45">
        <v>1</v>
      </c>
      <c r="N23" s="30">
        <v>1</v>
      </c>
      <c r="P23" s="1"/>
      <c r="Q23" s="1"/>
    </row>
    <row r="24" spans="1:17" s="115" customFormat="1" ht="76.5" thickTop="1" thickBot="1">
      <c r="A24" s="457"/>
      <c r="B24" s="538"/>
      <c r="C24" s="489"/>
      <c r="D24" s="5" t="s">
        <v>764</v>
      </c>
      <c r="E24" s="5" t="s">
        <v>765</v>
      </c>
      <c r="F24" s="5" t="s">
        <v>678</v>
      </c>
      <c r="G24" s="5">
        <v>7</v>
      </c>
      <c r="H24" s="5" t="s">
        <v>762</v>
      </c>
      <c r="I24" s="5">
        <v>7</v>
      </c>
      <c r="J24" s="5">
        <v>8</v>
      </c>
      <c r="K24" s="30">
        <v>1.1428571428571428</v>
      </c>
      <c r="L24" s="244"/>
      <c r="M24" s="47">
        <v>8</v>
      </c>
      <c r="N24" s="30">
        <v>1.1428571428571428</v>
      </c>
      <c r="P24" s="1"/>
      <c r="Q24" s="1"/>
    </row>
    <row r="25" spans="1:17" s="115" customFormat="1" ht="61.5" thickTop="1" thickBot="1">
      <c r="A25" s="457"/>
      <c r="B25" s="539"/>
      <c r="C25" s="489"/>
      <c r="D25" s="5" t="s">
        <v>284</v>
      </c>
      <c r="E25" s="5" t="s">
        <v>477</v>
      </c>
      <c r="F25" s="5" t="s">
        <v>478</v>
      </c>
      <c r="G25" s="110">
        <v>1</v>
      </c>
      <c r="H25" s="5" t="s">
        <v>766</v>
      </c>
      <c r="I25" s="17">
        <v>1</v>
      </c>
      <c r="J25" s="17">
        <v>1</v>
      </c>
      <c r="K25" s="234">
        <v>1</v>
      </c>
      <c r="L25" s="245" t="s">
        <v>285</v>
      </c>
      <c r="M25" s="45">
        <v>1</v>
      </c>
      <c r="N25" s="30">
        <v>1</v>
      </c>
      <c r="P25" s="1"/>
      <c r="Q25" s="1"/>
    </row>
    <row r="26" spans="1:17" s="22" customFormat="1" ht="22.5" thickTop="1" thickBot="1">
      <c r="A26" s="458" t="s">
        <v>499</v>
      </c>
      <c r="B26" s="458"/>
      <c r="C26" s="458"/>
      <c r="D26" s="458"/>
      <c r="E26" s="458"/>
      <c r="F26" s="458"/>
      <c r="G26" s="458"/>
      <c r="H26" s="458"/>
      <c r="I26" s="24"/>
      <c r="J26" s="24"/>
      <c r="K26" s="24"/>
      <c r="L26" s="24"/>
      <c r="M26" s="246"/>
      <c r="N26" s="24"/>
      <c r="P26" s="1"/>
      <c r="Q26" s="1"/>
    </row>
    <row r="27" spans="1:17" ht="91.5" thickTop="1" thickBot="1">
      <c r="A27" s="545" t="s">
        <v>500</v>
      </c>
      <c r="B27" s="530" t="s">
        <v>52</v>
      </c>
      <c r="C27" s="25" t="s">
        <v>242</v>
      </c>
      <c r="D27" s="8" t="s">
        <v>286</v>
      </c>
      <c r="E27" s="10" t="s">
        <v>767</v>
      </c>
      <c r="F27" s="8" t="s">
        <v>551</v>
      </c>
      <c r="G27" s="233">
        <v>19</v>
      </c>
      <c r="H27" s="8" t="s">
        <v>768</v>
      </c>
      <c r="I27" s="65">
        <v>19</v>
      </c>
      <c r="J27" s="65">
        <v>19</v>
      </c>
      <c r="K27" s="234">
        <v>1</v>
      </c>
      <c r="L27" s="247" t="s">
        <v>287</v>
      </c>
      <c r="M27" s="66">
        <v>19</v>
      </c>
      <c r="N27" s="248">
        <v>1</v>
      </c>
    </row>
    <row r="28" spans="1:17" ht="286.5" thickTop="1" thickBot="1">
      <c r="A28" s="546"/>
      <c r="B28" s="531"/>
      <c r="C28" s="71" t="s">
        <v>288</v>
      </c>
      <c r="D28" s="5" t="s">
        <v>289</v>
      </c>
      <c r="E28" s="5" t="s">
        <v>769</v>
      </c>
      <c r="F28" s="5" t="s">
        <v>647</v>
      </c>
      <c r="G28" s="249">
        <v>1</v>
      </c>
      <c r="H28" s="8" t="s">
        <v>770</v>
      </c>
      <c r="I28" s="60">
        <v>1</v>
      </c>
      <c r="J28" s="60">
        <v>1</v>
      </c>
      <c r="K28" s="234">
        <v>1</v>
      </c>
      <c r="L28" s="247" t="s">
        <v>771</v>
      </c>
      <c r="M28" s="66">
        <v>1</v>
      </c>
      <c r="N28" s="30">
        <v>1</v>
      </c>
    </row>
    <row r="29" spans="1:17" s="1" customFormat="1" ht="121.5" thickTop="1" thickBot="1">
      <c r="A29" s="547"/>
      <c r="B29" s="532"/>
      <c r="C29" s="25" t="s">
        <v>118</v>
      </c>
      <c r="D29" s="8" t="s">
        <v>119</v>
      </c>
      <c r="E29" s="8" t="s">
        <v>556</v>
      </c>
      <c r="F29" s="10" t="s">
        <v>478</v>
      </c>
      <c r="G29" s="26">
        <v>1</v>
      </c>
      <c r="H29" s="8" t="s">
        <v>768</v>
      </c>
      <c r="I29" s="26">
        <v>1</v>
      </c>
      <c r="J29" s="26">
        <v>1</v>
      </c>
      <c r="K29" s="234">
        <v>1</v>
      </c>
      <c r="L29" s="247" t="s">
        <v>291</v>
      </c>
      <c r="M29" s="26">
        <v>1</v>
      </c>
      <c r="N29" s="30">
        <v>1</v>
      </c>
    </row>
    <row r="30" spans="1:17" ht="17.25" thickTop="1">
      <c r="C30" s="58"/>
    </row>
  </sheetData>
  <mergeCells count="1515">
    <mergeCell ref="A26:H26"/>
    <mergeCell ref="A27:A29"/>
    <mergeCell ref="B27:B29"/>
    <mergeCell ref="XDA15:XDK15"/>
    <mergeCell ref="XDL15:XDP15"/>
    <mergeCell ref="A17:H17"/>
    <mergeCell ref="A18:A25"/>
    <mergeCell ref="B18:B19"/>
    <mergeCell ref="B20:B25"/>
    <mergeCell ref="C20:C21"/>
    <mergeCell ref="C22:C25"/>
    <mergeCell ref="XAM15:XAW15"/>
    <mergeCell ref="XAX15:XBH15"/>
    <mergeCell ref="XBI15:XBS15"/>
    <mergeCell ref="XBT15:XCD15"/>
    <mergeCell ref="XCE15:XCO15"/>
    <mergeCell ref="XCP15:XCZ15"/>
    <mergeCell ref="WXY15:WYI15"/>
    <mergeCell ref="WYJ15:WYT15"/>
    <mergeCell ref="WYU15:WZE15"/>
    <mergeCell ref="WZF15:WZP15"/>
    <mergeCell ref="WZQ15:XAA15"/>
    <mergeCell ref="XAB15:XAL15"/>
    <mergeCell ref="WVK15:WVU15"/>
    <mergeCell ref="WVV15:WWF15"/>
    <mergeCell ref="WWG15:WWQ15"/>
    <mergeCell ref="WWR15:WXB15"/>
    <mergeCell ref="WXC15:WXM15"/>
    <mergeCell ref="WXN15:WXX15"/>
    <mergeCell ref="WSW15:WTG15"/>
    <mergeCell ref="WTH15:WTR15"/>
    <mergeCell ref="WTS15:WUC15"/>
    <mergeCell ref="WUD15:WUN15"/>
    <mergeCell ref="WUO15:WUY15"/>
    <mergeCell ref="WUZ15:WVJ15"/>
    <mergeCell ref="WQI15:WQS15"/>
    <mergeCell ref="WQT15:WRD15"/>
    <mergeCell ref="WRE15:WRO15"/>
    <mergeCell ref="WRP15:WRZ15"/>
    <mergeCell ref="WSA15:WSK15"/>
    <mergeCell ref="WSL15:WSV15"/>
    <mergeCell ref="WNU15:WOE15"/>
    <mergeCell ref="WOF15:WOP15"/>
    <mergeCell ref="WOQ15:WPA15"/>
    <mergeCell ref="WPB15:WPL15"/>
    <mergeCell ref="WPM15:WPW15"/>
    <mergeCell ref="WPX15:WQH15"/>
    <mergeCell ref="WLG15:WLQ15"/>
    <mergeCell ref="WLR15:WMB15"/>
    <mergeCell ref="WMC15:WMM15"/>
    <mergeCell ref="WMN15:WMX15"/>
    <mergeCell ref="WMY15:WNI15"/>
    <mergeCell ref="WNJ15:WNT15"/>
    <mergeCell ref="WIS15:WJC15"/>
    <mergeCell ref="WJD15:WJN15"/>
    <mergeCell ref="WJO15:WJY15"/>
    <mergeCell ref="WJZ15:WKJ15"/>
    <mergeCell ref="WKK15:WKU15"/>
    <mergeCell ref="WKV15:WLF15"/>
    <mergeCell ref="WGE15:WGO15"/>
    <mergeCell ref="WGP15:WGZ15"/>
    <mergeCell ref="WHA15:WHK15"/>
    <mergeCell ref="WHL15:WHV15"/>
    <mergeCell ref="WHW15:WIG15"/>
    <mergeCell ref="WIH15:WIR15"/>
    <mergeCell ref="WDQ15:WEA15"/>
    <mergeCell ref="WEB15:WEL15"/>
    <mergeCell ref="WEM15:WEW15"/>
    <mergeCell ref="WEX15:WFH15"/>
    <mergeCell ref="WFI15:WFS15"/>
    <mergeCell ref="WFT15:WGD15"/>
    <mergeCell ref="WBC15:WBM15"/>
    <mergeCell ref="WBN15:WBX15"/>
    <mergeCell ref="WBY15:WCI15"/>
    <mergeCell ref="WCJ15:WCT15"/>
    <mergeCell ref="WCU15:WDE15"/>
    <mergeCell ref="WDF15:WDP15"/>
    <mergeCell ref="VYO15:VYY15"/>
    <mergeCell ref="VYZ15:VZJ15"/>
    <mergeCell ref="VZK15:VZU15"/>
    <mergeCell ref="VZV15:WAF15"/>
    <mergeCell ref="WAG15:WAQ15"/>
    <mergeCell ref="WAR15:WBB15"/>
    <mergeCell ref="VWA15:VWK15"/>
    <mergeCell ref="VWL15:VWV15"/>
    <mergeCell ref="VWW15:VXG15"/>
    <mergeCell ref="VXH15:VXR15"/>
    <mergeCell ref="VXS15:VYC15"/>
    <mergeCell ref="VYD15:VYN15"/>
    <mergeCell ref="VTM15:VTW15"/>
    <mergeCell ref="VTX15:VUH15"/>
    <mergeCell ref="VUI15:VUS15"/>
    <mergeCell ref="VUT15:VVD15"/>
    <mergeCell ref="VVE15:VVO15"/>
    <mergeCell ref="VVP15:VVZ15"/>
    <mergeCell ref="VQY15:VRI15"/>
    <mergeCell ref="VRJ15:VRT15"/>
    <mergeCell ref="VRU15:VSE15"/>
    <mergeCell ref="VSF15:VSP15"/>
    <mergeCell ref="VSQ15:VTA15"/>
    <mergeCell ref="VTB15:VTL15"/>
    <mergeCell ref="VOK15:VOU15"/>
    <mergeCell ref="VOV15:VPF15"/>
    <mergeCell ref="VPG15:VPQ15"/>
    <mergeCell ref="VPR15:VQB15"/>
    <mergeCell ref="VQC15:VQM15"/>
    <mergeCell ref="VQN15:VQX15"/>
    <mergeCell ref="VLW15:VMG15"/>
    <mergeCell ref="VMH15:VMR15"/>
    <mergeCell ref="VMS15:VNC15"/>
    <mergeCell ref="VND15:VNN15"/>
    <mergeCell ref="VNO15:VNY15"/>
    <mergeCell ref="VNZ15:VOJ15"/>
    <mergeCell ref="VJI15:VJS15"/>
    <mergeCell ref="VJT15:VKD15"/>
    <mergeCell ref="VKE15:VKO15"/>
    <mergeCell ref="VKP15:VKZ15"/>
    <mergeCell ref="VLA15:VLK15"/>
    <mergeCell ref="VLL15:VLV15"/>
    <mergeCell ref="VGU15:VHE15"/>
    <mergeCell ref="VHF15:VHP15"/>
    <mergeCell ref="VHQ15:VIA15"/>
    <mergeCell ref="VIB15:VIL15"/>
    <mergeCell ref="VIM15:VIW15"/>
    <mergeCell ref="VIX15:VJH15"/>
    <mergeCell ref="VEG15:VEQ15"/>
    <mergeCell ref="VER15:VFB15"/>
    <mergeCell ref="VFC15:VFM15"/>
    <mergeCell ref="VFN15:VFX15"/>
    <mergeCell ref="VFY15:VGI15"/>
    <mergeCell ref="VGJ15:VGT15"/>
    <mergeCell ref="VBS15:VCC15"/>
    <mergeCell ref="VCD15:VCN15"/>
    <mergeCell ref="VCO15:VCY15"/>
    <mergeCell ref="VCZ15:VDJ15"/>
    <mergeCell ref="VDK15:VDU15"/>
    <mergeCell ref="VDV15:VEF15"/>
    <mergeCell ref="UZE15:UZO15"/>
    <mergeCell ref="UZP15:UZZ15"/>
    <mergeCell ref="VAA15:VAK15"/>
    <mergeCell ref="VAL15:VAV15"/>
    <mergeCell ref="VAW15:VBG15"/>
    <mergeCell ref="VBH15:VBR15"/>
    <mergeCell ref="UWQ15:UXA15"/>
    <mergeCell ref="UXB15:UXL15"/>
    <mergeCell ref="UXM15:UXW15"/>
    <mergeCell ref="UXX15:UYH15"/>
    <mergeCell ref="UYI15:UYS15"/>
    <mergeCell ref="UYT15:UZD15"/>
    <mergeCell ref="UUC15:UUM15"/>
    <mergeCell ref="UUN15:UUX15"/>
    <mergeCell ref="UUY15:UVI15"/>
    <mergeCell ref="UVJ15:UVT15"/>
    <mergeCell ref="UVU15:UWE15"/>
    <mergeCell ref="UWF15:UWP15"/>
    <mergeCell ref="URO15:URY15"/>
    <mergeCell ref="URZ15:USJ15"/>
    <mergeCell ref="USK15:USU15"/>
    <mergeCell ref="USV15:UTF15"/>
    <mergeCell ref="UTG15:UTQ15"/>
    <mergeCell ref="UTR15:UUB15"/>
    <mergeCell ref="UPA15:UPK15"/>
    <mergeCell ref="UPL15:UPV15"/>
    <mergeCell ref="UPW15:UQG15"/>
    <mergeCell ref="UQH15:UQR15"/>
    <mergeCell ref="UQS15:URC15"/>
    <mergeCell ref="URD15:URN15"/>
    <mergeCell ref="UMM15:UMW15"/>
    <mergeCell ref="UMX15:UNH15"/>
    <mergeCell ref="UNI15:UNS15"/>
    <mergeCell ref="UNT15:UOD15"/>
    <mergeCell ref="UOE15:UOO15"/>
    <mergeCell ref="UOP15:UOZ15"/>
    <mergeCell ref="UJY15:UKI15"/>
    <mergeCell ref="UKJ15:UKT15"/>
    <mergeCell ref="UKU15:ULE15"/>
    <mergeCell ref="ULF15:ULP15"/>
    <mergeCell ref="ULQ15:UMA15"/>
    <mergeCell ref="UMB15:UML15"/>
    <mergeCell ref="UHK15:UHU15"/>
    <mergeCell ref="UHV15:UIF15"/>
    <mergeCell ref="UIG15:UIQ15"/>
    <mergeCell ref="UIR15:UJB15"/>
    <mergeCell ref="UJC15:UJM15"/>
    <mergeCell ref="UJN15:UJX15"/>
    <mergeCell ref="UEW15:UFG15"/>
    <mergeCell ref="UFH15:UFR15"/>
    <mergeCell ref="UFS15:UGC15"/>
    <mergeCell ref="UGD15:UGN15"/>
    <mergeCell ref="UGO15:UGY15"/>
    <mergeCell ref="UGZ15:UHJ15"/>
    <mergeCell ref="UCI15:UCS15"/>
    <mergeCell ref="UCT15:UDD15"/>
    <mergeCell ref="UDE15:UDO15"/>
    <mergeCell ref="UDP15:UDZ15"/>
    <mergeCell ref="UEA15:UEK15"/>
    <mergeCell ref="UEL15:UEV15"/>
    <mergeCell ref="TZU15:UAE15"/>
    <mergeCell ref="UAF15:UAP15"/>
    <mergeCell ref="UAQ15:UBA15"/>
    <mergeCell ref="UBB15:UBL15"/>
    <mergeCell ref="UBM15:UBW15"/>
    <mergeCell ref="UBX15:UCH15"/>
    <mergeCell ref="TXG15:TXQ15"/>
    <mergeCell ref="TXR15:TYB15"/>
    <mergeCell ref="TYC15:TYM15"/>
    <mergeCell ref="TYN15:TYX15"/>
    <mergeCell ref="TYY15:TZI15"/>
    <mergeCell ref="TZJ15:TZT15"/>
    <mergeCell ref="TUS15:TVC15"/>
    <mergeCell ref="TVD15:TVN15"/>
    <mergeCell ref="TVO15:TVY15"/>
    <mergeCell ref="TVZ15:TWJ15"/>
    <mergeCell ref="TWK15:TWU15"/>
    <mergeCell ref="TWV15:TXF15"/>
    <mergeCell ref="TSE15:TSO15"/>
    <mergeCell ref="TSP15:TSZ15"/>
    <mergeCell ref="TTA15:TTK15"/>
    <mergeCell ref="TTL15:TTV15"/>
    <mergeCell ref="TTW15:TUG15"/>
    <mergeCell ref="TUH15:TUR15"/>
    <mergeCell ref="TPQ15:TQA15"/>
    <mergeCell ref="TQB15:TQL15"/>
    <mergeCell ref="TQM15:TQW15"/>
    <mergeCell ref="TQX15:TRH15"/>
    <mergeCell ref="TRI15:TRS15"/>
    <mergeCell ref="TRT15:TSD15"/>
    <mergeCell ref="TNC15:TNM15"/>
    <mergeCell ref="TNN15:TNX15"/>
    <mergeCell ref="TNY15:TOI15"/>
    <mergeCell ref="TOJ15:TOT15"/>
    <mergeCell ref="TOU15:TPE15"/>
    <mergeCell ref="TPF15:TPP15"/>
    <mergeCell ref="TKO15:TKY15"/>
    <mergeCell ref="TKZ15:TLJ15"/>
    <mergeCell ref="TLK15:TLU15"/>
    <mergeCell ref="TLV15:TMF15"/>
    <mergeCell ref="TMG15:TMQ15"/>
    <mergeCell ref="TMR15:TNB15"/>
    <mergeCell ref="TIA15:TIK15"/>
    <mergeCell ref="TIL15:TIV15"/>
    <mergeCell ref="TIW15:TJG15"/>
    <mergeCell ref="TJH15:TJR15"/>
    <mergeCell ref="TJS15:TKC15"/>
    <mergeCell ref="TKD15:TKN15"/>
    <mergeCell ref="TFM15:TFW15"/>
    <mergeCell ref="TFX15:TGH15"/>
    <mergeCell ref="TGI15:TGS15"/>
    <mergeCell ref="TGT15:THD15"/>
    <mergeCell ref="THE15:THO15"/>
    <mergeCell ref="THP15:THZ15"/>
    <mergeCell ref="TCY15:TDI15"/>
    <mergeCell ref="TDJ15:TDT15"/>
    <mergeCell ref="TDU15:TEE15"/>
    <mergeCell ref="TEF15:TEP15"/>
    <mergeCell ref="TEQ15:TFA15"/>
    <mergeCell ref="TFB15:TFL15"/>
    <mergeCell ref="TAK15:TAU15"/>
    <mergeCell ref="TAV15:TBF15"/>
    <mergeCell ref="TBG15:TBQ15"/>
    <mergeCell ref="TBR15:TCB15"/>
    <mergeCell ref="TCC15:TCM15"/>
    <mergeCell ref="TCN15:TCX15"/>
    <mergeCell ref="SXW15:SYG15"/>
    <mergeCell ref="SYH15:SYR15"/>
    <mergeCell ref="SYS15:SZC15"/>
    <mergeCell ref="SZD15:SZN15"/>
    <mergeCell ref="SZO15:SZY15"/>
    <mergeCell ref="SZZ15:TAJ15"/>
    <mergeCell ref="SVI15:SVS15"/>
    <mergeCell ref="SVT15:SWD15"/>
    <mergeCell ref="SWE15:SWO15"/>
    <mergeCell ref="SWP15:SWZ15"/>
    <mergeCell ref="SXA15:SXK15"/>
    <mergeCell ref="SXL15:SXV15"/>
    <mergeCell ref="SSU15:STE15"/>
    <mergeCell ref="STF15:STP15"/>
    <mergeCell ref="STQ15:SUA15"/>
    <mergeCell ref="SUB15:SUL15"/>
    <mergeCell ref="SUM15:SUW15"/>
    <mergeCell ref="SUX15:SVH15"/>
    <mergeCell ref="SQG15:SQQ15"/>
    <mergeCell ref="SQR15:SRB15"/>
    <mergeCell ref="SRC15:SRM15"/>
    <mergeCell ref="SRN15:SRX15"/>
    <mergeCell ref="SRY15:SSI15"/>
    <mergeCell ref="SSJ15:SST15"/>
    <mergeCell ref="SNS15:SOC15"/>
    <mergeCell ref="SOD15:SON15"/>
    <mergeCell ref="SOO15:SOY15"/>
    <mergeCell ref="SOZ15:SPJ15"/>
    <mergeCell ref="SPK15:SPU15"/>
    <mergeCell ref="SPV15:SQF15"/>
    <mergeCell ref="SLE15:SLO15"/>
    <mergeCell ref="SLP15:SLZ15"/>
    <mergeCell ref="SMA15:SMK15"/>
    <mergeCell ref="SML15:SMV15"/>
    <mergeCell ref="SMW15:SNG15"/>
    <mergeCell ref="SNH15:SNR15"/>
    <mergeCell ref="SIQ15:SJA15"/>
    <mergeCell ref="SJB15:SJL15"/>
    <mergeCell ref="SJM15:SJW15"/>
    <mergeCell ref="SJX15:SKH15"/>
    <mergeCell ref="SKI15:SKS15"/>
    <mergeCell ref="SKT15:SLD15"/>
    <mergeCell ref="SGC15:SGM15"/>
    <mergeCell ref="SGN15:SGX15"/>
    <mergeCell ref="SGY15:SHI15"/>
    <mergeCell ref="SHJ15:SHT15"/>
    <mergeCell ref="SHU15:SIE15"/>
    <mergeCell ref="SIF15:SIP15"/>
    <mergeCell ref="SDO15:SDY15"/>
    <mergeCell ref="SDZ15:SEJ15"/>
    <mergeCell ref="SEK15:SEU15"/>
    <mergeCell ref="SEV15:SFF15"/>
    <mergeCell ref="SFG15:SFQ15"/>
    <mergeCell ref="SFR15:SGB15"/>
    <mergeCell ref="SBA15:SBK15"/>
    <mergeCell ref="SBL15:SBV15"/>
    <mergeCell ref="SBW15:SCG15"/>
    <mergeCell ref="SCH15:SCR15"/>
    <mergeCell ref="SCS15:SDC15"/>
    <mergeCell ref="SDD15:SDN15"/>
    <mergeCell ref="RYM15:RYW15"/>
    <mergeCell ref="RYX15:RZH15"/>
    <mergeCell ref="RZI15:RZS15"/>
    <mergeCell ref="RZT15:SAD15"/>
    <mergeCell ref="SAE15:SAO15"/>
    <mergeCell ref="SAP15:SAZ15"/>
    <mergeCell ref="RVY15:RWI15"/>
    <mergeCell ref="RWJ15:RWT15"/>
    <mergeCell ref="RWU15:RXE15"/>
    <mergeCell ref="RXF15:RXP15"/>
    <mergeCell ref="RXQ15:RYA15"/>
    <mergeCell ref="RYB15:RYL15"/>
    <mergeCell ref="RTK15:RTU15"/>
    <mergeCell ref="RTV15:RUF15"/>
    <mergeCell ref="RUG15:RUQ15"/>
    <mergeCell ref="RUR15:RVB15"/>
    <mergeCell ref="RVC15:RVM15"/>
    <mergeCell ref="RVN15:RVX15"/>
    <mergeCell ref="RQW15:RRG15"/>
    <mergeCell ref="RRH15:RRR15"/>
    <mergeCell ref="RRS15:RSC15"/>
    <mergeCell ref="RSD15:RSN15"/>
    <mergeCell ref="RSO15:RSY15"/>
    <mergeCell ref="RSZ15:RTJ15"/>
    <mergeCell ref="ROI15:ROS15"/>
    <mergeCell ref="ROT15:RPD15"/>
    <mergeCell ref="RPE15:RPO15"/>
    <mergeCell ref="RPP15:RPZ15"/>
    <mergeCell ref="RQA15:RQK15"/>
    <mergeCell ref="RQL15:RQV15"/>
    <mergeCell ref="RLU15:RME15"/>
    <mergeCell ref="RMF15:RMP15"/>
    <mergeCell ref="RMQ15:RNA15"/>
    <mergeCell ref="RNB15:RNL15"/>
    <mergeCell ref="RNM15:RNW15"/>
    <mergeCell ref="RNX15:ROH15"/>
    <mergeCell ref="RJG15:RJQ15"/>
    <mergeCell ref="RJR15:RKB15"/>
    <mergeCell ref="RKC15:RKM15"/>
    <mergeCell ref="RKN15:RKX15"/>
    <mergeCell ref="RKY15:RLI15"/>
    <mergeCell ref="RLJ15:RLT15"/>
    <mergeCell ref="RGS15:RHC15"/>
    <mergeCell ref="RHD15:RHN15"/>
    <mergeCell ref="RHO15:RHY15"/>
    <mergeCell ref="RHZ15:RIJ15"/>
    <mergeCell ref="RIK15:RIU15"/>
    <mergeCell ref="RIV15:RJF15"/>
    <mergeCell ref="REE15:REO15"/>
    <mergeCell ref="REP15:REZ15"/>
    <mergeCell ref="RFA15:RFK15"/>
    <mergeCell ref="RFL15:RFV15"/>
    <mergeCell ref="RFW15:RGG15"/>
    <mergeCell ref="RGH15:RGR15"/>
    <mergeCell ref="RBQ15:RCA15"/>
    <mergeCell ref="RCB15:RCL15"/>
    <mergeCell ref="RCM15:RCW15"/>
    <mergeCell ref="RCX15:RDH15"/>
    <mergeCell ref="RDI15:RDS15"/>
    <mergeCell ref="RDT15:RED15"/>
    <mergeCell ref="QZC15:QZM15"/>
    <mergeCell ref="QZN15:QZX15"/>
    <mergeCell ref="QZY15:RAI15"/>
    <mergeCell ref="RAJ15:RAT15"/>
    <mergeCell ref="RAU15:RBE15"/>
    <mergeCell ref="RBF15:RBP15"/>
    <mergeCell ref="QWO15:QWY15"/>
    <mergeCell ref="QWZ15:QXJ15"/>
    <mergeCell ref="QXK15:QXU15"/>
    <mergeCell ref="QXV15:QYF15"/>
    <mergeCell ref="QYG15:QYQ15"/>
    <mergeCell ref="QYR15:QZB15"/>
    <mergeCell ref="QUA15:QUK15"/>
    <mergeCell ref="QUL15:QUV15"/>
    <mergeCell ref="QUW15:QVG15"/>
    <mergeCell ref="QVH15:QVR15"/>
    <mergeCell ref="QVS15:QWC15"/>
    <mergeCell ref="QWD15:QWN15"/>
    <mergeCell ref="QRM15:QRW15"/>
    <mergeCell ref="QRX15:QSH15"/>
    <mergeCell ref="QSI15:QSS15"/>
    <mergeCell ref="QST15:QTD15"/>
    <mergeCell ref="QTE15:QTO15"/>
    <mergeCell ref="QTP15:QTZ15"/>
    <mergeCell ref="QOY15:QPI15"/>
    <mergeCell ref="QPJ15:QPT15"/>
    <mergeCell ref="QPU15:QQE15"/>
    <mergeCell ref="QQF15:QQP15"/>
    <mergeCell ref="QQQ15:QRA15"/>
    <mergeCell ref="QRB15:QRL15"/>
    <mergeCell ref="QMK15:QMU15"/>
    <mergeCell ref="QMV15:QNF15"/>
    <mergeCell ref="QNG15:QNQ15"/>
    <mergeCell ref="QNR15:QOB15"/>
    <mergeCell ref="QOC15:QOM15"/>
    <mergeCell ref="QON15:QOX15"/>
    <mergeCell ref="QJW15:QKG15"/>
    <mergeCell ref="QKH15:QKR15"/>
    <mergeCell ref="QKS15:QLC15"/>
    <mergeCell ref="QLD15:QLN15"/>
    <mergeCell ref="QLO15:QLY15"/>
    <mergeCell ref="QLZ15:QMJ15"/>
    <mergeCell ref="QHI15:QHS15"/>
    <mergeCell ref="QHT15:QID15"/>
    <mergeCell ref="QIE15:QIO15"/>
    <mergeCell ref="QIP15:QIZ15"/>
    <mergeCell ref="QJA15:QJK15"/>
    <mergeCell ref="QJL15:QJV15"/>
    <mergeCell ref="QEU15:QFE15"/>
    <mergeCell ref="QFF15:QFP15"/>
    <mergeCell ref="QFQ15:QGA15"/>
    <mergeCell ref="QGB15:QGL15"/>
    <mergeCell ref="QGM15:QGW15"/>
    <mergeCell ref="QGX15:QHH15"/>
    <mergeCell ref="QCG15:QCQ15"/>
    <mergeCell ref="QCR15:QDB15"/>
    <mergeCell ref="QDC15:QDM15"/>
    <mergeCell ref="QDN15:QDX15"/>
    <mergeCell ref="QDY15:QEI15"/>
    <mergeCell ref="QEJ15:QET15"/>
    <mergeCell ref="PZS15:QAC15"/>
    <mergeCell ref="QAD15:QAN15"/>
    <mergeCell ref="QAO15:QAY15"/>
    <mergeCell ref="QAZ15:QBJ15"/>
    <mergeCell ref="QBK15:QBU15"/>
    <mergeCell ref="QBV15:QCF15"/>
    <mergeCell ref="PXE15:PXO15"/>
    <mergeCell ref="PXP15:PXZ15"/>
    <mergeCell ref="PYA15:PYK15"/>
    <mergeCell ref="PYL15:PYV15"/>
    <mergeCell ref="PYW15:PZG15"/>
    <mergeCell ref="PZH15:PZR15"/>
    <mergeCell ref="PUQ15:PVA15"/>
    <mergeCell ref="PVB15:PVL15"/>
    <mergeCell ref="PVM15:PVW15"/>
    <mergeCell ref="PVX15:PWH15"/>
    <mergeCell ref="PWI15:PWS15"/>
    <mergeCell ref="PWT15:PXD15"/>
    <mergeCell ref="PSC15:PSM15"/>
    <mergeCell ref="PSN15:PSX15"/>
    <mergeCell ref="PSY15:PTI15"/>
    <mergeCell ref="PTJ15:PTT15"/>
    <mergeCell ref="PTU15:PUE15"/>
    <mergeCell ref="PUF15:PUP15"/>
    <mergeCell ref="PPO15:PPY15"/>
    <mergeCell ref="PPZ15:PQJ15"/>
    <mergeCell ref="PQK15:PQU15"/>
    <mergeCell ref="PQV15:PRF15"/>
    <mergeCell ref="PRG15:PRQ15"/>
    <mergeCell ref="PRR15:PSB15"/>
    <mergeCell ref="PNA15:PNK15"/>
    <mergeCell ref="PNL15:PNV15"/>
    <mergeCell ref="PNW15:POG15"/>
    <mergeCell ref="POH15:POR15"/>
    <mergeCell ref="POS15:PPC15"/>
    <mergeCell ref="PPD15:PPN15"/>
    <mergeCell ref="PKM15:PKW15"/>
    <mergeCell ref="PKX15:PLH15"/>
    <mergeCell ref="PLI15:PLS15"/>
    <mergeCell ref="PLT15:PMD15"/>
    <mergeCell ref="PME15:PMO15"/>
    <mergeCell ref="PMP15:PMZ15"/>
    <mergeCell ref="PHY15:PII15"/>
    <mergeCell ref="PIJ15:PIT15"/>
    <mergeCell ref="PIU15:PJE15"/>
    <mergeCell ref="PJF15:PJP15"/>
    <mergeCell ref="PJQ15:PKA15"/>
    <mergeCell ref="PKB15:PKL15"/>
    <mergeCell ref="PFK15:PFU15"/>
    <mergeCell ref="PFV15:PGF15"/>
    <mergeCell ref="PGG15:PGQ15"/>
    <mergeCell ref="PGR15:PHB15"/>
    <mergeCell ref="PHC15:PHM15"/>
    <mergeCell ref="PHN15:PHX15"/>
    <mergeCell ref="PCW15:PDG15"/>
    <mergeCell ref="PDH15:PDR15"/>
    <mergeCell ref="PDS15:PEC15"/>
    <mergeCell ref="PED15:PEN15"/>
    <mergeCell ref="PEO15:PEY15"/>
    <mergeCell ref="PEZ15:PFJ15"/>
    <mergeCell ref="PAI15:PAS15"/>
    <mergeCell ref="PAT15:PBD15"/>
    <mergeCell ref="PBE15:PBO15"/>
    <mergeCell ref="PBP15:PBZ15"/>
    <mergeCell ref="PCA15:PCK15"/>
    <mergeCell ref="PCL15:PCV15"/>
    <mergeCell ref="OXU15:OYE15"/>
    <mergeCell ref="OYF15:OYP15"/>
    <mergeCell ref="OYQ15:OZA15"/>
    <mergeCell ref="OZB15:OZL15"/>
    <mergeCell ref="OZM15:OZW15"/>
    <mergeCell ref="OZX15:PAH15"/>
    <mergeCell ref="OVG15:OVQ15"/>
    <mergeCell ref="OVR15:OWB15"/>
    <mergeCell ref="OWC15:OWM15"/>
    <mergeCell ref="OWN15:OWX15"/>
    <mergeCell ref="OWY15:OXI15"/>
    <mergeCell ref="OXJ15:OXT15"/>
    <mergeCell ref="OSS15:OTC15"/>
    <mergeCell ref="OTD15:OTN15"/>
    <mergeCell ref="OTO15:OTY15"/>
    <mergeCell ref="OTZ15:OUJ15"/>
    <mergeCell ref="OUK15:OUU15"/>
    <mergeCell ref="OUV15:OVF15"/>
    <mergeCell ref="OQE15:OQO15"/>
    <mergeCell ref="OQP15:OQZ15"/>
    <mergeCell ref="ORA15:ORK15"/>
    <mergeCell ref="ORL15:ORV15"/>
    <mergeCell ref="ORW15:OSG15"/>
    <mergeCell ref="OSH15:OSR15"/>
    <mergeCell ref="ONQ15:OOA15"/>
    <mergeCell ref="OOB15:OOL15"/>
    <mergeCell ref="OOM15:OOW15"/>
    <mergeCell ref="OOX15:OPH15"/>
    <mergeCell ref="OPI15:OPS15"/>
    <mergeCell ref="OPT15:OQD15"/>
    <mergeCell ref="OLC15:OLM15"/>
    <mergeCell ref="OLN15:OLX15"/>
    <mergeCell ref="OLY15:OMI15"/>
    <mergeCell ref="OMJ15:OMT15"/>
    <mergeCell ref="OMU15:ONE15"/>
    <mergeCell ref="ONF15:ONP15"/>
    <mergeCell ref="OIO15:OIY15"/>
    <mergeCell ref="OIZ15:OJJ15"/>
    <mergeCell ref="OJK15:OJU15"/>
    <mergeCell ref="OJV15:OKF15"/>
    <mergeCell ref="OKG15:OKQ15"/>
    <mergeCell ref="OKR15:OLB15"/>
    <mergeCell ref="OGA15:OGK15"/>
    <mergeCell ref="OGL15:OGV15"/>
    <mergeCell ref="OGW15:OHG15"/>
    <mergeCell ref="OHH15:OHR15"/>
    <mergeCell ref="OHS15:OIC15"/>
    <mergeCell ref="OID15:OIN15"/>
    <mergeCell ref="ODM15:ODW15"/>
    <mergeCell ref="ODX15:OEH15"/>
    <mergeCell ref="OEI15:OES15"/>
    <mergeCell ref="OET15:OFD15"/>
    <mergeCell ref="OFE15:OFO15"/>
    <mergeCell ref="OFP15:OFZ15"/>
    <mergeCell ref="OAY15:OBI15"/>
    <mergeCell ref="OBJ15:OBT15"/>
    <mergeCell ref="OBU15:OCE15"/>
    <mergeCell ref="OCF15:OCP15"/>
    <mergeCell ref="OCQ15:ODA15"/>
    <mergeCell ref="ODB15:ODL15"/>
    <mergeCell ref="NYK15:NYU15"/>
    <mergeCell ref="NYV15:NZF15"/>
    <mergeCell ref="NZG15:NZQ15"/>
    <mergeCell ref="NZR15:OAB15"/>
    <mergeCell ref="OAC15:OAM15"/>
    <mergeCell ref="OAN15:OAX15"/>
    <mergeCell ref="NVW15:NWG15"/>
    <mergeCell ref="NWH15:NWR15"/>
    <mergeCell ref="NWS15:NXC15"/>
    <mergeCell ref="NXD15:NXN15"/>
    <mergeCell ref="NXO15:NXY15"/>
    <mergeCell ref="NXZ15:NYJ15"/>
    <mergeCell ref="NTI15:NTS15"/>
    <mergeCell ref="NTT15:NUD15"/>
    <mergeCell ref="NUE15:NUO15"/>
    <mergeCell ref="NUP15:NUZ15"/>
    <mergeCell ref="NVA15:NVK15"/>
    <mergeCell ref="NVL15:NVV15"/>
    <mergeCell ref="NQU15:NRE15"/>
    <mergeCell ref="NRF15:NRP15"/>
    <mergeCell ref="NRQ15:NSA15"/>
    <mergeCell ref="NSB15:NSL15"/>
    <mergeCell ref="NSM15:NSW15"/>
    <mergeCell ref="NSX15:NTH15"/>
    <mergeCell ref="NOG15:NOQ15"/>
    <mergeCell ref="NOR15:NPB15"/>
    <mergeCell ref="NPC15:NPM15"/>
    <mergeCell ref="NPN15:NPX15"/>
    <mergeCell ref="NPY15:NQI15"/>
    <mergeCell ref="NQJ15:NQT15"/>
    <mergeCell ref="NLS15:NMC15"/>
    <mergeCell ref="NMD15:NMN15"/>
    <mergeCell ref="NMO15:NMY15"/>
    <mergeCell ref="NMZ15:NNJ15"/>
    <mergeCell ref="NNK15:NNU15"/>
    <mergeCell ref="NNV15:NOF15"/>
    <mergeCell ref="NJE15:NJO15"/>
    <mergeCell ref="NJP15:NJZ15"/>
    <mergeCell ref="NKA15:NKK15"/>
    <mergeCell ref="NKL15:NKV15"/>
    <mergeCell ref="NKW15:NLG15"/>
    <mergeCell ref="NLH15:NLR15"/>
    <mergeCell ref="NGQ15:NHA15"/>
    <mergeCell ref="NHB15:NHL15"/>
    <mergeCell ref="NHM15:NHW15"/>
    <mergeCell ref="NHX15:NIH15"/>
    <mergeCell ref="NII15:NIS15"/>
    <mergeCell ref="NIT15:NJD15"/>
    <mergeCell ref="NEC15:NEM15"/>
    <mergeCell ref="NEN15:NEX15"/>
    <mergeCell ref="NEY15:NFI15"/>
    <mergeCell ref="NFJ15:NFT15"/>
    <mergeCell ref="NFU15:NGE15"/>
    <mergeCell ref="NGF15:NGP15"/>
    <mergeCell ref="NBO15:NBY15"/>
    <mergeCell ref="NBZ15:NCJ15"/>
    <mergeCell ref="NCK15:NCU15"/>
    <mergeCell ref="NCV15:NDF15"/>
    <mergeCell ref="NDG15:NDQ15"/>
    <mergeCell ref="NDR15:NEB15"/>
    <mergeCell ref="MZA15:MZK15"/>
    <mergeCell ref="MZL15:MZV15"/>
    <mergeCell ref="MZW15:NAG15"/>
    <mergeCell ref="NAH15:NAR15"/>
    <mergeCell ref="NAS15:NBC15"/>
    <mergeCell ref="NBD15:NBN15"/>
    <mergeCell ref="MWM15:MWW15"/>
    <mergeCell ref="MWX15:MXH15"/>
    <mergeCell ref="MXI15:MXS15"/>
    <mergeCell ref="MXT15:MYD15"/>
    <mergeCell ref="MYE15:MYO15"/>
    <mergeCell ref="MYP15:MYZ15"/>
    <mergeCell ref="MTY15:MUI15"/>
    <mergeCell ref="MUJ15:MUT15"/>
    <mergeCell ref="MUU15:MVE15"/>
    <mergeCell ref="MVF15:MVP15"/>
    <mergeCell ref="MVQ15:MWA15"/>
    <mergeCell ref="MWB15:MWL15"/>
    <mergeCell ref="MRK15:MRU15"/>
    <mergeCell ref="MRV15:MSF15"/>
    <mergeCell ref="MSG15:MSQ15"/>
    <mergeCell ref="MSR15:MTB15"/>
    <mergeCell ref="MTC15:MTM15"/>
    <mergeCell ref="MTN15:MTX15"/>
    <mergeCell ref="MOW15:MPG15"/>
    <mergeCell ref="MPH15:MPR15"/>
    <mergeCell ref="MPS15:MQC15"/>
    <mergeCell ref="MQD15:MQN15"/>
    <mergeCell ref="MQO15:MQY15"/>
    <mergeCell ref="MQZ15:MRJ15"/>
    <mergeCell ref="MMI15:MMS15"/>
    <mergeCell ref="MMT15:MND15"/>
    <mergeCell ref="MNE15:MNO15"/>
    <mergeCell ref="MNP15:MNZ15"/>
    <mergeCell ref="MOA15:MOK15"/>
    <mergeCell ref="MOL15:MOV15"/>
    <mergeCell ref="MJU15:MKE15"/>
    <mergeCell ref="MKF15:MKP15"/>
    <mergeCell ref="MKQ15:MLA15"/>
    <mergeCell ref="MLB15:MLL15"/>
    <mergeCell ref="MLM15:MLW15"/>
    <mergeCell ref="MLX15:MMH15"/>
    <mergeCell ref="MHG15:MHQ15"/>
    <mergeCell ref="MHR15:MIB15"/>
    <mergeCell ref="MIC15:MIM15"/>
    <mergeCell ref="MIN15:MIX15"/>
    <mergeCell ref="MIY15:MJI15"/>
    <mergeCell ref="MJJ15:MJT15"/>
    <mergeCell ref="MES15:MFC15"/>
    <mergeCell ref="MFD15:MFN15"/>
    <mergeCell ref="MFO15:MFY15"/>
    <mergeCell ref="MFZ15:MGJ15"/>
    <mergeCell ref="MGK15:MGU15"/>
    <mergeCell ref="MGV15:MHF15"/>
    <mergeCell ref="MCE15:MCO15"/>
    <mergeCell ref="MCP15:MCZ15"/>
    <mergeCell ref="MDA15:MDK15"/>
    <mergeCell ref="MDL15:MDV15"/>
    <mergeCell ref="MDW15:MEG15"/>
    <mergeCell ref="MEH15:MER15"/>
    <mergeCell ref="LZQ15:MAA15"/>
    <mergeCell ref="MAB15:MAL15"/>
    <mergeCell ref="MAM15:MAW15"/>
    <mergeCell ref="MAX15:MBH15"/>
    <mergeCell ref="MBI15:MBS15"/>
    <mergeCell ref="MBT15:MCD15"/>
    <mergeCell ref="LXC15:LXM15"/>
    <mergeCell ref="LXN15:LXX15"/>
    <mergeCell ref="LXY15:LYI15"/>
    <mergeCell ref="LYJ15:LYT15"/>
    <mergeCell ref="LYU15:LZE15"/>
    <mergeCell ref="LZF15:LZP15"/>
    <mergeCell ref="LUO15:LUY15"/>
    <mergeCell ref="LUZ15:LVJ15"/>
    <mergeCell ref="LVK15:LVU15"/>
    <mergeCell ref="LVV15:LWF15"/>
    <mergeCell ref="LWG15:LWQ15"/>
    <mergeCell ref="LWR15:LXB15"/>
    <mergeCell ref="LSA15:LSK15"/>
    <mergeCell ref="LSL15:LSV15"/>
    <mergeCell ref="LSW15:LTG15"/>
    <mergeCell ref="LTH15:LTR15"/>
    <mergeCell ref="LTS15:LUC15"/>
    <mergeCell ref="LUD15:LUN15"/>
    <mergeCell ref="LPM15:LPW15"/>
    <mergeCell ref="LPX15:LQH15"/>
    <mergeCell ref="LQI15:LQS15"/>
    <mergeCell ref="LQT15:LRD15"/>
    <mergeCell ref="LRE15:LRO15"/>
    <mergeCell ref="LRP15:LRZ15"/>
    <mergeCell ref="LMY15:LNI15"/>
    <mergeCell ref="LNJ15:LNT15"/>
    <mergeCell ref="LNU15:LOE15"/>
    <mergeCell ref="LOF15:LOP15"/>
    <mergeCell ref="LOQ15:LPA15"/>
    <mergeCell ref="LPB15:LPL15"/>
    <mergeCell ref="LKK15:LKU15"/>
    <mergeCell ref="LKV15:LLF15"/>
    <mergeCell ref="LLG15:LLQ15"/>
    <mergeCell ref="LLR15:LMB15"/>
    <mergeCell ref="LMC15:LMM15"/>
    <mergeCell ref="LMN15:LMX15"/>
    <mergeCell ref="LHW15:LIG15"/>
    <mergeCell ref="LIH15:LIR15"/>
    <mergeCell ref="LIS15:LJC15"/>
    <mergeCell ref="LJD15:LJN15"/>
    <mergeCell ref="LJO15:LJY15"/>
    <mergeCell ref="LJZ15:LKJ15"/>
    <mergeCell ref="LFI15:LFS15"/>
    <mergeCell ref="LFT15:LGD15"/>
    <mergeCell ref="LGE15:LGO15"/>
    <mergeCell ref="LGP15:LGZ15"/>
    <mergeCell ref="LHA15:LHK15"/>
    <mergeCell ref="LHL15:LHV15"/>
    <mergeCell ref="LCU15:LDE15"/>
    <mergeCell ref="LDF15:LDP15"/>
    <mergeCell ref="LDQ15:LEA15"/>
    <mergeCell ref="LEB15:LEL15"/>
    <mergeCell ref="LEM15:LEW15"/>
    <mergeCell ref="LEX15:LFH15"/>
    <mergeCell ref="LAG15:LAQ15"/>
    <mergeCell ref="LAR15:LBB15"/>
    <mergeCell ref="LBC15:LBM15"/>
    <mergeCell ref="LBN15:LBX15"/>
    <mergeCell ref="LBY15:LCI15"/>
    <mergeCell ref="LCJ15:LCT15"/>
    <mergeCell ref="KXS15:KYC15"/>
    <mergeCell ref="KYD15:KYN15"/>
    <mergeCell ref="KYO15:KYY15"/>
    <mergeCell ref="KYZ15:KZJ15"/>
    <mergeCell ref="KZK15:KZU15"/>
    <mergeCell ref="KZV15:LAF15"/>
    <mergeCell ref="KVE15:KVO15"/>
    <mergeCell ref="KVP15:KVZ15"/>
    <mergeCell ref="KWA15:KWK15"/>
    <mergeCell ref="KWL15:KWV15"/>
    <mergeCell ref="KWW15:KXG15"/>
    <mergeCell ref="KXH15:KXR15"/>
    <mergeCell ref="KSQ15:KTA15"/>
    <mergeCell ref="KTB15:KTL15"/>
    <mergeCell ref="KTM15:KTW15"/>
    <mergeCell ref="KTX15:KUH15"/>
    <mergeCell ref="KUI15:KUS15"/>
    <mergeCell ref="KUT15:KVD15"/>
    <mergeCell ref="KQC15:KQM15"/>
    <mergeCell ref="KQN15:KQX15"/>
    <mergeCell ref="KQY15:KRI15"/>
    <mergeCell ref="KRJ15:KRT15"/>
    <mergeCell ref="KRU15:KSE15"/>
    <mergeCell ref="KSF15:KSP15"/>
    <mergeCell ref="KNO15:KNY15"/>
    <mergeCell ref="KNZ15:KOJ15"/>
    <mergeCell ref="KOK15:KOU15"/>
    <mergeCell ref="KOV15:KPF15"/>
    <mergeCell ref="KPG15:KPQ15"/>
    <mergeCell ref="KPR15:KQB15"/>
    <mergeCell ref="KLA15:KLK15"/>
    <mergeCell ref="KLL15:KLV15"/>
    <mergeCell ref="KLW15:KMG15"/>
    <mergeCell ref="KMH15:KMR15"/>
    <mergeCell ref="KMS15:KNC15"/>
    <mergeCell ref="KND15:KNN15"/>
    <mergeCell ref="KIM15:KIW15"/>
    <mergeCell ref="KIX15:KJH15"/>
    <mergeCell ref="KJI15:KJS15"/>
    <mergeCell ref="KJT15:KKD15"/>
    <mergeCell ref="KKE15:KKO15"/>
    <mergeCell ref="KKP15:KKZ15"/>
    <mergeCell ref="KFY15:KGI15"/>
    <mergeCell ref="KGJ15:KGT15"/>
    <mergeCell ref="KGU15:KHE15"/>
    <mergeCell ref="KHF15:KHP15"/>
    <mergeCell ref="KHQ15:KIA15"/>
    <mergeCell ref="KIB15:KIL15"/>
    <mergeCell ref="KDK15:KDU15"/>
    <mergeCell ref="KDV15:KEF15"/>
    <mergeCell ref="KEG15:KEQ15"/>
    <mergeCell ref="KER15:KFB15"/>
    <mergeCell ref="KFC15:KFM15"/>
    <mergeCell ref="KFN15:KFX15"/>
    <mergeCell ref="KAW15:KBG15"/>
    <mergeCell ref="KBH15:KBR15"/>
    <mergeCell ref="KBS15:KCC15"/>
    <mergeCell ref="KCD15:KCN15"/>
    <mergeCell ref="KCO15:KCY15"/>
    <mergeCell ref="KCZ15:KDJ15"/>
    <mergeCell ref="JYI15:JYS15"/>
    <mergeCell ref="JYT15:JZD15"/>
    <mergeCell ref="JZE15:JZO15"/>
    <mergeCell ref="JZP15:JZZ15"/>
    <mergeCell ref="KAA15:KAK15"/>
    <mergeCell ref="KAL15:KAV15"/>
    <mergeCell ref="JVU15:JWE15"/>
    <mergeCell ref="JWF15:JWP15"/>
    <mergeCell ref="JWQ15:JXA15"/>
    <mergeCell ref="JXB15:JXL15"/>
    <mergeCell ref="JXM15:JXW15"/>
    <mergeCell ref="JXX15:JYH15"/>
    <mergeCell ref="JTG15:JTQ15"/>
    <mergeCell ref="JTR15:JUB15"/>
    <mergeCell ref="JUC15:JUM15"/>
    <mergeCell ref="JUN15:JUX15"/>
    <mergeCell ref="JUY15:JVI15"/>
    <mergeCell ref="JVJ15:JVT15"/>
    <mergeCell ref="JQS15:JRC15"/>
    <mergeCell ref="JRD15:JRN15"/>
    <mergeCell ref="JRO15:JRY15"/>
    <mergeCell ref="JRZ15:JSJ15"/>
    <mergeCell ref="JSK15:JSU15"/>
    <mergeCell ref="JSV15:JTF15"/>
    <mergeCell ref="JOE15:JOO15"/>
    <mergeCell ref="JOP15:JOZ15"/>
    <mergeCell ref="JPA15:JPK15"/>
    <mergeCell ref="JPL15:JPV15"/>
    <mergeCell ref="JPW15:JQG15"/>
    <mergeCell ref="JQH15:JQR15"/>
    <mergeCell ref="JLQ15:JMA15"/>
    <mergeCell ref="JMB15:JML15"/>
    <mergeCell ref="JMM15:JMW15"/>
    <mergeCell ref="JMX15:JNH15"/>
    <mergeCell ref="JNI15:JNS15"/>
    <mergeCell ref="JNT15:JOD15"/>
    <mergeCell ref="JJC15:JJM15"/>
    <mergeCell ref="JJN15:JJX15"/>
    <mergeCell ref="JJY15:JKI15"/>
    <mergeCell ref="JKJ15:JKT15"/>
    <mergeCell ref="JKU15:JLE15"/>
    <mergeCell ref="JLF15:JLP15"/>
    <mergeCell ref="JGO15:JGY15"/>
    <mergeCell ref="JGZ15:JHJ15"/>
    <mergeCell ref="JHK15:JHU15"/>
    <mergeCell ref="JHV15:JIF15"/>
    <mergeCell ref="JIG15:JIQ15"/>
    <mergeCell ref="JIR15:JJB15"/>
    <mergeCell ref="JEA15:JEK15"/>
    <mergeCell ref="JEL15:JEV15"/>
    <mergeCell ref="JEW15:JFG15"/>
    <mergeCell ref="JFH15:JFR15"/>
    <mergeCell ref="JFS15:JGC15"/>
    <mergeCell ref="JGD15:JGN15"/>
    <mergeCell ref="JBM15:JBW15"/>
    <mergeCell ref="JBX15:JCH15"/>
    <mergeCell ref="JCI15:JCS15"/>
    <mergeCell ref="JCT15:JDD15"/>
    <mergeCell ref="JDE15:JDO15"/>
    <mergeCell ref="JDP15:JDZ15"/>
    <mergeCell ref="IYY15:IZI15"/>
    <mergeCell ref="IZJ15:IZT15"/>
    <mergeCell ref="IZU15:JAE15"/>
    <mergeCell ref="JAF15:JAP15"/>
    <mergeCell ref="JAQ15:JBA15"/>
    <mergeCell ref="JBB15:JBL15"/>
    <mergeCell ref="IWK15:IWU15"/>
    <mergeCell ref="IWV15:IXF15"/>
    <mergeCell ref="IXG15:IXQ15"/>
    <mergeCell ref="IXR15:IYB15"/>
    <mergeCell ref="IYC15:IYM15"/>
    <mergeCell ref="IYN15:IYX15"/>
    <mergeCell ref="ITW15:IUG15"/>
    <mergeCell ref="IUH15:IUR15"/>
    <mergeCell ref="IUS15:IVC15"/>
    <mergeCell ref="IVD15:IVN15"/>
    <mergeCell ref="IVO15:IVY15"/>
    <mergeCell ref="IVZ15:IWJ15"/>
    <mergeCell ref="IRI15:IRS15"/>
    <mergeCell ref="IRT15:ISD15"/>
    <mergeCell ref="ISE15:ISO15"/>
    <mergeCell ref="ISP15:ISZ15"/>
    <mergeCell ref="ITA15:ITK15"/>
    <mergeCell ref="ITL15:ITV15"/>
    <mergeCell ref="IOU15:IPE15"/>
    <mergeCell ref="IPF15:IPP15"/>
    <mergeCell ref="IPQ15:IQA15"/>
    <mergeCell ref="IQB15:IQL15"/>
    <mergeCell ref="IQM15:IQW15"/>
    <mergeCell ref="IQX15:IRH15"/>
    <mergeCell ref="IMG15:IMQ15"/>
    <mergeCell ref="IMR15:INB15"/>
    <mergeCell ref="INC15:INM15"/>
    <mergeCell ref="INN15:INX15"/>
    <mergeCell ref="INY15:IOI15"/>
    <mergeCell ref="IOJ15:IOT15"/>
    <mergeCell ref="IJS15:IKC15"/>
    <mergeCell ref="IKD15:IKN15"/>
    <mergeCell ref="IKO15:IKY15"/>
    <mergeCell ref="IKZ15:ILJ15"/>
    <mergeCell ref="ILK15:ILU15"/>
    <mergeCell ref="ILV15:IMF15"/>
    <mergeCell ref="IHE15:IHO15"/>
    <mergeCell ref="IHP15:IHZ15"/>
    <mergeCell ref="IIA15:IIK15"/>
    <mergeCell ref="IIL15:IIV15"/>
    <mergeCell ref="IIW15:IJG15"/>
    <mergeCell ref="IJH15:IJR15"/>
    <mergeCell ref="IEQ15:IFA15"/>
    <mergeCell ref="IFB15:IFL15"/>
    <mergeCell ref="IFM15:IFW15"/>
    <mergeCell ref="IFX15:IGH15"/>
    <mergeCell ref="IGI15:IGS15"/>
    <mergeCell ref="IGT15:IHD15"/>
    <mergeCell ref="ICC15:ICM15"/>
    <mergeCell ref="ICN15:ICX15"/>
    <mergeCell ref="ICY15:IDI15"/>
    <mergeCell ref="IDJ15:IDT15"/>
    <mergeCell ref="IDU15:IEE15"/>
    <mergeCell ref="IEF15:IEP15"/>
    <mergeCell ref="HZO15:HZY15"/>
    <mergeCell ref="HZZ15:IAJ15"/>
    <mergeCell ref="IAK15:IAU15"/>
    <mergeCell ref="IAV15:IBF15"/>
    <mergeCell ref="IBG15:IBQ15"/>
    <mergeCell ref="IBR15:ICB15"/>
    <mergeCell ref="HXA15:HXK15"/>
    <mergeCell ref="HXL15:HXV15"/>
    <mergeCell ref="HXW15:HYG15"/>
    <mergeCell ref="HYH15:HYR15"/>
    <mergeCell ref="HYS15:HZC15"/>
    <mergeCell ref="HZD15:HZN15"/>
    <mergeCell ref="HUM15:HUW15"/>
    <mergeCell ref="HUX15:HVH15"/>
    <mergeCell ref="HVI15:HVS15"/>
    <mergeCell ref="HVT15:HWD15"/>
    <mergeCell ref="HWE15:HWO15"/>
    <mergeCell ref="HWP15:HWZ15"/>
    <mergeCell ref="HRY15:HSI15"/>
    <mergeCell ref="HSJ15:HST15"/>
    <mergeCell ref="HSU15:HTE15"/>
    <mergeCell ref="HTF15:HTP15"/>
    <mergeCell ref="HTQ15:HUA15"/>
    <mergeCell ref="HUB15:HUL15"/>
    <mergeCell ref="HPK15:HPU15"/>
    <mergeCell ref="HPV15:HQF15"/>
    <mergeCell ref="HQG15:HQQ15"/>
    <mergeCell ref="HQR15:HRB15"/>
    <mergeCell ref="HRC15:HRM15"/>
    <mergeCell ref="HRN15:HRX15"/>
    <mergeCell ref="HMW15:HNG15"/>
    <mergeCell ref="HNH15:HNR15"/>
    <mergeCell ref="HNS15:HOC15"/>
    <mergeCell ref="HOD15:HON15"/>
    <mergeCell ref="HOO15:HOY15"/>
    <mergeCell ref="HOZ15:HPJ15"/>
    <mergeCell ref="HKI15:HKS15"/>
    <mergeCell ref="HKT15:HLD15"/>
    <mergeCell ref="HLE15:HLO15"/>
    <mergeCell ref="HLP15:HLZ15"/>
    <mergeCell ref="HMA15:HMK15"/>
    <mergeCell ref="HML15:HMV15"/>
    <mergeCell ref="HHU15:HIE15"/>
    <mergeCell ref="HIF15:HIP15"/>
    <mergeCell ref="HIQ15:HJA15"/>
    <mergeCell ref="HJB15:HJL15"/>
    <mergeCell ref="HJM15:HJW15"/>
    <mergeCell ref="HJX15:HKH15"/>
    <mergeCell ref="HFG15:HFQ15"/>
    <mergeCell ref="HFR15:HGB15"/>
    <mergeCell ref="HGC15:HGM15"/>
    <mergeCell ref="HGN15:HGX15"/>
    <mergeCell ref="HGY15:HHI15"/>
    <mergeCell ref="HHJ15:HHT15"/>
    <mergeCell ref="HCS15:HDC15"/>
    <mergeCell ref="HDD15:HDN15"/>
    <mergeCell ref="HDO15:HDY15"/>
    <mergeCell ref="HDZ15:HEJ15"/>
    <mergeCell ref="HEK15:HEU15"/>
    <mergeCell ref="HEV15:HFF15"/>
    <mergeCell ref="HAE15:HAO15"/>
    <mergeCell ref="HAP15:HAZ15"/>
    <mergeCell ref="HBA15:HBK15"/>
    <mergeCell ref="HBL15:HBV15"/>
    <mergeCell ref="HBW15:HCG15"/>
    <mergeCell ref="HCH15:HCR15"/>
    <mergeCell ref="GXQ15:GYA15"/>
    <mergeCell ref="GYB15:GYL15"/>
    <mergeCell ref="GYM15:GYW15"/>
    <mergeCell ref="GYX15:GZH15"/>
    <mergeCell ref="GZI15:GZS15"/>
    <mergeCell ref="GZT15:HAD15"/>
    <mergeCell ref="GVC15:GVM15"/>
    <mergeCell ref="GVN15:GVX15"/>
    <mergeCell ref="GVY15:GWI15"/>
    <mergeCell ref="GWJ15:GWT15"/>
    <mergeCell ref="GWU15:GXE15"/>
    <mergeCell ref="GXF15:GXP15"/>
    <mergeCell ref="GSO15:GSY15"/>
    <mergeCell ref="GSZ15:GTJ15"/>
    <mergeCell ref="GTK15:GTU15"/>
    <mergeCell ref="GTV15:GUF15"/>
    <mergeCell ref="GUG15:GUQ15"/>
    <mergeCell ref="GUR15:GVB15"/>
    <mergeCell ref="GQA15:GQK15"/>
    <mergeCell ref="GQL15:GQV15"/>
    <mergeCell ref="GQW15:GRG15"/>
    <mergeCell ref="GRH15:GRR15"/>
    <mergeCell ref="GRS15:GSC15"/>
    <mergeCell ref="GSD15:GSN15"/>
    <mergeCell ref="GNM15:GNW15"/>
    <mergeCell ref="GNX15:GOH15"/>
    <mergeCell ref="GOI15:GOS15"/>
    <mergeCell ref="GOT15:GPD15"/>
    <mergeCell ref="GPE15:GPO15"/>
    <mergeCell ref="GPP15:GPZ15"/>
    <mergeCell ref="GKY15:GLI15"/>
    <mergeCell ref="GLJ15:GLT15"/>
    <mergeCell ref="GLU15:GME15"/>
    <mergeCell ref="GMF15:GMP15"/>
    <mergeCell ref="GMQ15:GNA15"/>
    <mergeCell ref="GNB15:GNL15"/>
    <mergeCell ref="GIK15:GIU15"/>
    <mergeCell ref="GIV15:GJF15"/>
    <mergeCell ref="GJG15:GJQ15"/>
    <mergeCell ref="GJR15:GKB15"/>
    <mergeCell ref="GKC15:GKM15"/>
    <mergeCell ref="GKN15:GKX15"/>
    <mergeCell ref="GFW15:GGG15"/>
    <mergeCell ref="GGH15:GGR15"/>
    <mergeCell ref="GGS15:GHC15"/>
    <mergeCell ref="GHD15:GHN15"/>
    <mergeCell ref="GHO15:GHY15"/>
    <mergeCell ref="GHZ15:GIJ15"/>
    <mergeCell ref="GDI15:GDS15"/>
    <mergeCell ref="GDT15:GED15"/>
    <mergeCell ref="GEE15:GEO15"/>
    <mergeCell ref="GEP15:GEZ15"/>
    <mergeCell ref="GFA15:GFK15"/>
    <mergeCell ref="GFL15:GFV15"/>
    <mergeCell ref="GAU15:GBE15"/>
    <mergeCell ref="GBF15:GBP15"/>
    <mergeCell ref="GBQ15:GCA15"/>
    <mergeCell ref="GCB15:GCL15"/>
    <mergeCell ref="GCM15:GCW15"/>
    <mergeCell ref="GCX15:GDH15"/>
    <mergeCell ref="FYG15:FYQ15"/>
    <mergeCell ref="FYR15:FZB15"/>
    <mergeCell ref="FZC15:FZM15"/>
    <mergeCell ref="FZN15:FZX15"/>
    <mergeCell ref="FZY15:GAI15"/>
    <mergeCell ref="GAJ15:GAT15"/>
    <mergeCell ref="FVS15:FWC15"/>
    <mergeCell ref="FWD15:FWN15"/>
    <mergeCell ref="FWO15:FWY15"/>
    <mergeCell ref="FWZ15:FXJ15"/>
    <mergeCell ref="FXK15:FXU15"/>
    <mergeCell ref="FXV15:FYF15"/>
    <mergeCell ref="FTE15:FTO15"/>
    <mergeCell ref="FTP15:FTZ15"/>
    <mergeCell ref="FUA15:FUK15"/>
    <mergeCell ref="FUL15:FUV15"/>
    <mergeCell ref="FUW15:FVG15"/>
    <mergeCell ref="FVH15:FVR15"/>
    <mergeCell ref="FQQ15:FRA15"/>
    <mergeCell ref="FRB15:FRL15"/>
    <mergeCell ref="FRM15:FRW15"/>
    <mergeCell ref="FRX15:FSH15"/>
    <mergeCell ref="FSI15:FSS15"/>
    <mergeCell ref="FST15:FTD15"/>
    <mergeCell ref="FOC15:FOM15"/>
    <mergeCell ref="FON15:FOX15"/>
    <mergeCell ref="FOY15:FPI15"/>
    <mergeCell ref="FPJ15:FPT15"/>
    <mergeCell ref="FPU15:FQE15"/>
    <mergeCell ref="FQF15:FQP15"/>
    <mergeCell ref="FLO15:FLY15"/>
    <mergeCell ref="FLZ15:FMJ15"/>
    <mergeCell ref="FMK15:FMU15"/>
    <mergeCell ref="FMV15:FNF15"/>
    <mergeCell ref="FNG15:FNQ15"/>
    <mergeCell ref="FNR15:FOB15"/>
    <mergeCell ref="FJA15:FJK15"/>
    <mergeCell ref="FJL15:FJV15"/>
    <mergeCell ref="FJW15:FKG15"/>
    <mergeCell ref="FKH15:FKR15"/>
    <mergeCell ref="FKS15:FLC15"/>
    <mergeCell ref="FLD15:FLN15"/>
    <mergeCell ref="FGM15:FGW15"/>
    <mergeCell ref="FGX15:FHH15"/>
    <mergeCell ref="FHI15:FHS15"/>
    <mergeCell ref="FHT15:FID15"/>
    <mergeCell ref="FIE15:FIO15"/>
    <mergeCell ref="FIP15:FIZ15"/>
    <mergeCell ref="FDY15:FEI15"/>
    <mergeCell ref="FEJ15:FET15"/>
    <mergeCell ref="FEU15:FFE15"/>
    <mergeCell ref="FFF15:FFP15"/>
    <mergeCell ref="FFQ15:FGA15"/>
    <mergeCell ref="FGB15:FGL15"/>
    <mergeCell ref="FBK15:FBU15"/>
    <mergeCell ref="FBV15:FCF15"/>
    <mergeCell ref="FCG15:FCQ15"/>
    <mergeCell ref="FCR15:FDB15"/>
    <mergeCell ref="FDC15:FDM15"/>
    <mergeCell ref="FDN15:FDX15"/>
    <mergeCell ref="EYW15:EZG15"/>
    <mergeCell ref="EZH15:EZR15"/>
    <mergeCell ref="EZS15:FAC15"/>
    <mergeCell ref="FAD15:FAN15"/>
    <mergeCell ref="FAO15:FAY15"/>
    <mergeCell ref="FAZ15:FBJ15"/>
    <mergeCell ref="EWI15:EWS15"/>
    <mergeCell ref="EWT15:EXD15"/>
    <mergeCell ref="EXE15:EXO15"/>
    <mergeCell ref="EXP15:EXZ15"/>
    <mergeCell ref="EYA15:EYK15"/>
    <mergeCell ref="EYL15:EYV15"/>
    <mergeCell ref="ETU15:EUE15"/>
    <mergeCell ref="EUF15:EUP15"/>
    <mergeCell ref="EUQ15:EVA15"/>
    <mergeCell ref="EVB15:EVL15"/>
    <mergeCell ref="EVM15:EVW15"/>
    <mergeCell ref="EVX15:EWH15"/>
    <mergeCell ref="ERG15:ERQ15"/>
    <mergeCell ref="ERR15:ESB15"/>
    <mergeCell ref="ESC15:ESM15"/>
    <mergeCell ref="ESN15:ESX15"/>
    <mergeCell ref="ESY15:ETI15"/>
    <mergeCell ref="ETJ15:ETT15"/>
    <mergeCell ref="EOS15:EPC15"/>
    <mergeCell ref="EPD15:EPN15"/>
    <mergeCell ref="EPO15:EPY15"/>
    <mergeCell ref="EPZ15:EQJ15"/>
    <mergeCell ref="EQK15:EQU15"/>
    <mergeCell ref="EQV15:ERF15"/>
    <mergeCell ref="EME15:EMO15"/>
    <mergeCell ref="EMP15:EMZ15"/>
    <mergeCell ref="ENA15:ENK15"/>
    <mergeCell ref="ENL15:ENV15"/>
    <mergeCell ref="ENW15:EOG15"/>
    <mergeCell ref="EOH15:EOR15"/>
    <mergeCell ref="EJQ15:EKA15"/>
    <mergeCell ref="EKB15:EKL15"/>
    <mergeCell ref="EKM15:EKW15"/>
    <mergeCell ref="EKX15:ELH15"/>
    <mergeCell ref="ELI15:ELS15"/>
    <mergeCell ref="ELT15:EMD15"/>
    <mergeCell ref="EHC15:EHM15"/>
    <mergeCell ref="EHN15:EHX15"/>
    <mergeCell ref="EHY15:EII15"/>
    <mergeCell ref="EIJ15:EIT15"/>
    <mergeCell ref="EIU15:EJE15"/>
    <mergeCell ref="EJF15:EJP15"/>
    <mergeCell ref="EEO15:EEY15"/>
    <mergeCell ref="EEZ15:EFJ15"/>
    <mergeCell ref="EFK15:EFU15"/>
    <mergeCell ref="EFV15:EGF15"/>
    <mergeCell ref="EGG15:EGQ15"/>
    <mergeCell ref="EGR15:EHB15"/>
    <mergeCell ref="ECA15:ECK15"/>
    <mergeCell ref="ECL15:ECV15"/>
    <mergeCell ref="ECW15:EDG15"/>
    <mergeCell ref="EDH15:EDR15"/>
    <mergeCell ref="EDS15:EEC15"/>
    <mergeCell ref="EED15:EEN15"/>
    <mergeCell ref="DZM15:DZW15"/>
    <mergeCell ref="DZX15:EAH15"/>
    <mergeCell ref="EAI15:EAS15"/>
    <mergeCell ref="EAT15:EBD15"/>
    <mergeCell ref="EBE15:EBO15"/>
    <mergeCell ref="EBP15:EBZ15"/>
    <mergeCell ref="DWY15:DXI15"/>
    <mergeCell ref="DXJ15:DXT15"/>
    <mergeCell ref="DXU15:DYE15"/>
    <mergeCell ref="DYF15:DYP15"/>
    <mergeCell ref="DYQ15:DZA15"/>
    <mergeCell ref="DZB15:DZL15"/>
    <mergeCell ref="DUK15:DUU15"/>
    <mergeCell ref="DUV15:DVF15"/>
    <mergeCell ref="DVG15:DVQ15"/>
    <mergeCell ref="DVR15:DWB15"/>
    <mergeCell ref="DWC15:DWM15"/>
    <mergeCell ref="DWN15:DWX15"/>
    <mergeCell ref="DRW15:DSG15"/>
    <mergeCell ref="DSH15:DSR15"/>
    <mergeCell ref="DSS15:DTC15"/>
    <mergeCell ref="DTD15:DTN15"/>
    <mergeCell ref="DTO15:DTY15"/>
    <mergeCell ref="DTZ15:DUJ15"/>
    <mergeCell ref="DPI15:DPS15"/>
    <mergeCell ref="DPT15:DQD15"/>
    <mergeCell ref="DQE15:DQO15"/>
    <mergeCell ref="DQP15:DQZ15"/>
    <mergeCell ref="DRA15:DRK15"/>
    <mergeCell ref="DRL15:DRV15"/>
    <mergeCell ref="DMU15:DNE15"/>
    <mergeCell ref="DNF15:DNP15"/>
    <mergeCell ref="DNQ15:DOA15"/>
    <mergeCell ref="DOB15:DOL15"/>
    <mergeCell ref="DOM15:DOW15"/>
    <mergeCell ref="DOX15:DPH15"/>
    <mergeCell ref="DKG15:DKQ15"/>
    <mergeCell ref="DKR15:DLB15"/>
    <mergeCell ref="DLC15:DLM15"/>
    <mergeCell ref="DLN15:DLX15"/>
    <mergeCell ref="DLY15:DMI15"/>
    <mergeCell ref="DMJ15:DMT15"/>
    <mergeCell ref="DHS15:DIC15"/>
    <mergeCell ref="DID15:DIN15"/>
    <mergeCell ref="DIO15:DIY15"/>
    <mergeCell ref="DIZ15:DJJ15"/>
    <mergeCell ref="DJK15:DJU15"/>
    <mergeCell ref="DJV15:DKF15"/>
    <mergeCell ref="DFE15:DFO15"/>
    <mergeCell ref="DFP15:DFZ15"/>
    <mergeCell ref="DGA15:DGK15"/>
    <mergeCell ref="DGL15:DGV15"/>
    <mergeCell ref="DGW15:DHG15"/>
    <mergeCell ref="DHH15:DHR15"/>
    <mergeCell ref="DCQ15:DDA15"/>
    <mergeCell ref="DDB15:DDL15"/>
    <mergeCell ref="DDM15:DDW15"/>
    <mergeCell ref="DDX15:DEH15"/>
    <mergeCell ref="DEI15:DES15"/>
    <mergeCell ref="DET15:DFD15"/>
    <mergeCell ref="DAC15:DAM15"/>
    <mergeCell ref="DAN15:DAX15"/>
    <mergeCell ref="DAY15:DBI15"/>
    <mergeCell ref="DBJ15:DBT15"/>
    <mergeCell ref="DBU15:DCE15"/>
    <mergeCell ref="DCF15:DCP15"/>
    <mergeCell ref="CXO15:CXY15"/>
    <mergeCell ref="CXZ15:CYJ15"/>
    <mergeCell ref="CYK15:CYU15"/>
    <mergeCell ref="CYV15:CZF15"/>
    <mergeCell ref="CZG15:CZQ15"/>
    <mergeCell ref="CZR15:DAB15"/>
    <mergeCell ref="CVA15:CVK15"/>
    <mergeCell ref="CVL15:CVV15"/>
    <mergeCell ref="CVW15:CWG15"/>
    <mergeCell ref="CWH15:CWR15"/>
    <mergeCell ref="CWS15:CXC15"/>
    <mergeCell ref="CXD15:CXN15"/>
    <mergeCell ref="CSM15:CSW15"/>
    <mergeCell ref="CSX15:CTH15"/>
    <mergeCell ref="CTI15:CTS15"/>
    <mergeCell ref="CTT15:CUD15"/>
    <mergeCell ref="CUE15:CUO15"/>
    <mergeCell ref="CUP15:CUZ15"/>
    <mergeCell ref="CPY15:CQI15"/>
    <mergeCell ref="CQJ15:CQT15"/>
    <mergeCell ref="CQU15:CRE15"/>
    <mergeCell ref="CRF15:CRP15"/>
    <mergeCell ref="CRQ15:CSA15"/>
    <mergeCell ref="CSB15:CSL15"/>
    <mergeCell ref="CNK15:CNU15"/>
    <mergeCell ref="CNV15:COF15"/>
    <mergeCell ref="COG15:COQ15"/>
    <mergeCell ref="COR15:CPB15"/>
    <mergeCell ref="CPC15:CPM15"/>
    <mergeCell ref="CPN15:CPX15"/>
    <mergeCell ref="CKW15:CLG15"/>
    <mergeCell ref="CLH15:CLR15"/>
    <mergeCell ref="CLS15:CMC15"/>
    <mergeCell ref="CMD15:CMN15"/>
    <mergeCell ref="CMO15:CMY15"/>
    <mergeCell ref="CMZ15:CNJ15"/>
    <mergeCell ref="CII15:CIS15"/>
    <mergeCell ref="CIT15:CJD15"/>
    <mergeCell ref="CJE15:CJO15"/>
    <mergeCell ref="CJP15:CJZ15"/>
    <mergeCell ref="CKA15:CKK15"/>
    <mergeCell ref="CKL15:CKV15"/>
    <mergeCell ref="CFU15:CGE15"/>
    <mergeCell ref="CGF15:CGP15"/>
    <mergeCell ref="CGQ15:CHA15"/>
    <mergeCell ref="CHB15:CHL15"/>
    <mergeCell ref="CHM15:CHW15"/>
    <mergeCell ref="CHX15:CIH15"/>
    <mergeCell ref="CDG15:CDQ15"/>
    <mergeCell ref="CDR15:CEB15"/>
    <mergeCell ref="CEC15:CEM15"/>
    <mergeCell ref="CEN15:CEX15"/>
    <mergeCell ref="CEY15:CFI15"/>
    <mergeCell ref="CFJ15:CFT15"/>
    <mergeCell ref="CAS15:CBC15"/>
    <mergeCell ref="CBD15:CBN15"/>
    <mergeCell ref="CBO15:CBY15"/>
    <mergeCell ref="CBZ15:CCJ15"/>
    <mergeCell ref="CCK15:CCU15"/>
    <mergeCell ref="CCV15:CDF15"/>
    <mergeCell ref="BYE15:BYO15"/>
    <mergeCell ref="BYP15:BYZ15"/>
    <mergeCell ref="BZA15:BZK15"/>
    <mergeCell ref="BZL15:BZV15"/>
    <mergeCell ref="BZW15:CAG15"/>
    <mergeCell ref="CAH15:CAR15"/>
    <mergeCell ref="BVQ15:BWA15"/>
    <mergeCell ref="BWB15:BWL15"/>
    <mergeCell ref="BWM15:BWW15"/>
    <mergeCell ref="BWX15:BXH15"/>
    <mergeCell ref="BXI15:BXS15"/>
    <mergeCell ref="BXT15:BYD15"/>
    <mergeCell ref="BTC15:BTM15"/>
    <mergeCell ref="BTN15:BTX15"/>
    <mergeCell ref="BTY15:BUI15"/>
    <mergeCell ref="BUJ15:BUT15"/>
    <mergeCell ref="BUU15:BVE15"/>
    <mergeCell ref="BVF15:BVP15"/>
    <mergeCell ref="BQO15:BQY15"/>
    <mergeCell ref="BQZ15:BRJ15"/>
    <mergeCell ref="BRK15:BRU15"/>
    <mergeCell ref="BRV15:BSF15"/>
    <mergeCell ref="BSG15:BSQ15"/>
    <mergeCell ref="BSR15:BTB15"/>
    <mergeCell ref="BOA15:BOK15"/>
    <mergeCell ref="BOL15:BOV15"/>
    <mergeCell ref="BOW15:BPG15"/>
    <mergeCell ref="BPH15:BPR15"/>
    <mergeCell ref="BPS15:BQC15"/>
    <mergeCell ref="BQD15:BQN15"/>
    <mergeCell ref="BLM15:BLW15"/>
    <mergeCell ref="BLX15:BMH15"/>
    <mergeCell ref="BMI15:BMS15"/>
    <mergeCell ref="BMT15:BND15"/>
    <mergeCell ref="BNE15:BNO15"/>
    <mergeCell ref="BNP15:BNZ15"/>
    <mergeCell ref="BIY15:BJI15"/>
    <mergeCell ref="BJJ15:BJT15"/>
    <mergeCell ref="BJU15:BKE15"/>
    <mergeCell ref="BKF15:BKP15"/>
    <mergeCell ref="BKQ15:BLA15"/>
    <mergeCell ref="BLB15:BLL15"/>
    <mergeCell ref="BGK15:BGU15"/>
    <mergeCell ref="BGV15:BHF15"/>
    <mergeCell ref="BHG15:BHQ15"/>
    <mergeCell ref="BHR15:BIB15"/>
    <mergeCell ref="BIC15:BIM15"/>
    <mergeCell ref="BIN15:BIX15"/>
    <mergeCell ref="BDW15:BEG15"/>
    <mergeCell ref="BEH15:BER15"/>
    <mergeCell ref="BES15:BFC15"/>
    <mergeCell ref="BFD15:BFN15"/>
    <mergeCell ref="BFO15:BFY15"/>
    <mergeCell ref="BFZ15:BGJ15"/>
    <mergeCell ref="BBI15:BBS15"/>
    <mergeCell ref="BBT15:BCD15"/>
    <mergeCell ref="BCE15:BCO15"/>
    <mergeCell ref="BCP15:BCZ15"/>
    <mergeCell ref="BDA15:BDK15"/>
    <mergeCell ref="BDL15:BDV15"/>
    <mergeCell ref="AYU15:AZE15"/>
    <mergeCell ref="AZF15:AZP15"/>
    <mergeCell ref="AZQ15:BAA15"/>
    <mergeCell ref="BAB15:BAL15"/>
    <mergeCell ref="BAM15:BAW15"/>
    <mergeCell ref="BAX15:BBH15"/>
    <mergeCell ref="AWG15:AWQ15"/>
    <mergeCell ref="AWR15:AXB15"/>
    <mergeCell ref="AXC15:AXM15"/>
    <mergeCell ref="AXN15:AXX15"/>
    <mergeCell ref="AXY15:AYI15"/>
    <mergeCell ref="AYJ15:AYT15"/>
    <mergeCell ref="ATS15:AUC15"/>
    <mergeCell ref="AUD15:AUN15"/>
    <mergeCell ref="AUO15:AUY15"/>
    <mergeCell ref="AUZ15:AVJ15"/>
    <mergeCell ref="AVK15:AVU15"/>
    <mergeCell ref="AVV15:AWF15"/>
    <mergeCell ref="ARE15:ARO15"/>
    <mergeCell ref="ARP15:ARZ15"/>
    <mergeCell ref="ASA15:ASK15"/>
    <mergeCell ref="ASL15:ASV15"/>
    <mergeCell ref="ASW15:ATG15"/>
    <mergeCell ref="ATH15:ATR15"/>
    <mergeCell ref="AOQ15:APA15"/>
    <mergeCell ref="APB15:APL15"/>
    <mergeCell ref="APM15:APW15"/>
    <mergeCell ref="APX15:AQH15"/>
    <mergeCell ref="AQI15:AQS15"/>
    <mergeCell ref="AQT15:ARD15"/>
    <mergeCell ref="AMC15:AMM15"/>
    <mergeCell ref="AMN15:AMX15"/>
    <mergeCell ref="AMY15:ANI15"/>
    <mergeCell ref="ANJ15:ANT15"/>
    <mergeCell ref="ANU15:AOE15"/>
    <mergeCell ref="AOF15:AOP15"/>
    <mergeCell ref="AJO15:AJY15"/>
    <mergeCell ref="AJZ15:AKJ15"/>
    <mergeCell ref="AKK15:AKU15"/>
    <mergeCell ref="AKV15:ALF15"/>
    <mergeCell ref="ALG15:ALQ15"/>
    <mergeCell ref="ALR15:AMB15"/>
    <mergeCell ref="AHA15:AHK15"/>
    <mergeCell ref="AHL15:AHV15"/>
    <mergeCell ref="AHW15:AIG15"/>
    <mergeCell ref="AIH15:AIR15"/>
    <mergeCell ref="AIS15:AJC15"/>
    <mergeCell ref="AJD15:AJN15"/>
    <mergeCell ref="AEM15:AEW15"/>
    <mergeCell ref="AEX15:AFH15"/>
    <mergeCell ref="AFI15:AFS15"/>
    <mergeCell ref="AFT15:AGD15"/>
    <mergeCell ref="AGE15:AGO15"/>
    <mergeCell ref="AGP15:AGZ15"/>
    <mergeCell ref="ABY15:ACI15"/>
    <mergeCell ref="ACJ15:ACT15"/>
    <mergeCell ref="ACU15:ADE15"/>
    <mergeCell ref="ADF15:ADP15"/>
    <mergeCell ref="ADQ15:AEA15"/>
    <mergeCell ref="AEB15:AEL15"/>
    <mergeCell ref="ZK15:ZU15"/>
    <mergeCell ref="ZV15:AAF15"/>
    <mergeCell ref="AAG15:AAQ15"/>
    <mergeCell ref="AAR15:ABB15"/>
    <mergeCell ref="ABC15:ABM15"/>
    <mergeCell ref="ABN15:ABX15"/>
    <mergeCell ref="WW15:XG15"/>
    <mergeCell ref="XH15:XR15"/>
    <mergeCell ref="XS15:YC15"/>
    <mergeCell ref="YD15:YN15"/>
    <mergeCell ref="YO15:YY15"/>
    <mergeCell ref="YZ15:ZJ15"/>
    <mergeCell ref="UI15:US15"/>
    <mergeCell ref="UT15:VD15"/>
    <mergeCell ref="VE15:VO15"/>
    <mergeCell ref="VP15:VZ15"/>
    <mergeCell ref="WA15:WK15"/>
    <mergeCell ref="WL15:WV15"/>
    <mergeCell ref="RU15:SE15"/>
    <mergeCell ref="SF15:SP15"/>
    <mergeCell ref="SQ15:TA15"/>
    <mergeCell ref="TB15:TL15"/>
    <mergeCell ref="TM15:TW15"/>
    <mergeCell ref="TX15:UH15"/>
    <mergeCell ref="PG15:PQ15"/>
    <mergeCell ref="PR15:QB15"/>
    <mergeCell ref="QC15:QM15"/>
    <mergeCell ref="QN15:QX15"/>
    <mergeCell ref="QY15:RI15"/>
    <mergeCell ref="RJ15:RT15"/>
    <mergeCell ref="MS15:NC15"/>
    <mergeCell ref="ND15:NN15"/>
    <mergeCell ref="NO15:NY15"/>
    <mergeCell ref="NZ15:OJ15"/>
    <mergeCell ref="OK15:OU15"/>
    <mergeCell ref="OV15:PF15"/>
    <mergeCell ref="KE15:KO15"/>
    <mergeCell ref="KP15:KZ15"/>
    <mergeCell ref="LA15:LK15"/>
    <mergeCell ref="LL15:LV15"/>
    <mergeCell ref="LW15:MG15"/>
    <mergeCell ref="MH15:MR15"/>
    <mergeCell ref="HQ15:IA15"/>
    <mergeCell ref="IB15:IL15"/>
    <mergeCell ref="IM15:IW15"/>
    <mergeCell ref="IX15:JH15"/>
    <mergeCell ref="JI15:JS15"/>
    <mergeCell ref="JT15:KD15"/>
    <mergeCell ref="FC15:FM15"/>
    <mergeCell ref="FN15:FX15"/>
    <mergeCell ref="FY15:GI15"/>
    <mergeCell ref="GJ15:GT15"/>
    <mergeCell ref="GU15:HE15"/>
    <mergeCell ref="HF15:HP15"/>
    <mergeCell ref="CO15:CY15"/>
    <mergeCell ref="CZ15:DJ15"/>
    <mergeCell ref="DK15:DU15"/>
    <mergeCell ref="DV15:EF15"/>
    <mergeCell ref="EG15:EQ15"/>
    <mergeCell ref="ER15:FB15"/>
    <mergeCell ref="AA15:AK15"/>
    <mergeCell ref="AL15:AV15"/>
    <mergeCell ref="AW15:BG15"/>
    <mergeCell ref="BH15:BR15"/>
    <mergeCell ref="BS15:CC15"/>
    <mergeCell ref="CD15:CN15"/>
    <mergeCell ref="A6:A14"/>
    <mergeCell ref="B6:B14"/>
    <mergeCell ref="C6:C10"/>
    <mergeCell ref="C11:C13"/>
    <mergeCell ref="A15:H15"/>
    <mergeCell ref="P15:Z15"/>
    <mergeCell ref="I2:I4"/>
    <mergeCell ref="J2:J4"/>
    <mergeCell ref="K2:K4"/>
    <mergeCell ref="L2:L4"/>
    <mergeCell ref="M2:M4"/>
    <mergeCell ref="N2:N4"/>
    <mergeCell ref="A1:H1"/>
    <mergeCell ref="I1:N1"/>
    <mergeCell ref="A2:A4"/>
    <mergeCell ref="B2:B4"/>
    <mergeCell ref="C2:C4"/>
    <mergeCell ref="D2:D4"/>
    <mergeCell ref="E2:E4"/>
    <mergeCell ref="F2:F4"/>
    <mergeCell ref="G2:G4"/>
    <mergeCell ref="H2:H4"/>
  </mergeCells>
  <conditionalFormatting sqref="K19 K27 K14 K22:K24 K29">
    <cfRule type="cellIs" dxfId="344" priority="71" operator="greaterThan">
      <formula>110%</formula>
    </cfRule>
    <cfRule type="cellIs" dxfId="343" priority="72" operator="between">
      <formula>100.001%</formula>
      <formula>110%</formula>
    </cfRule>
    <cfRule type="cellIs" dxfId="342" priority="73" operator="between">
      <formula>70.001%</formula>
      <formula>100%</formula>
    </cfRule>
    <cfRule type="cellIs" dxfId="341" priority="74" operator="between">
      <formula>0.00001%</formula>
      <formula>70%</formula>
    </cfRule>
    <cfRule type="cellIs" dxfId="340" priority="75" operator="equal">
      <formula>0</formula>
    </cfRule>
  </conditionalFormatting>
  <conditionalFormatting sqref="K18">
    <cfRule type="cellIs" dxfId="339" priority="66" operator="greaterThan">
      <formula>110%</formula>
    </cfRule>
    <cfRule type="cellIs" dxfId="338" priority="67" operator="between">
      <formula>100.001%</formula>
      <formula>110%</formula>
    </cfRule>
    <cfRule type="cellIs" dxfId="337" priority="68" operator="between">
      <formula>70.001%</formula>
      <formula>100%</formula>
    </cfRule>
    <cfRule type="cellIs" dxfId="336" priority="69" operator="between">
      <formula>0.00001%</formula>
      <formula>70%</formula>
    </cfRule>
    <cfRule type="cellIs" dxfId="335" priority="70" operator="equal">
      <formula>0</formula>
    </cfRule>
  </conditionalFormatting>
  <conditionalFormatting sqref="K11:K13">
    <cfRule type="cellIs" dxfId="334" priority="61" operator="greaterThan">
      <formula>110%</formula>
    </cfRule>
    <cfRule type="cellIs" dxfId="333" priority="62" operator="between">
      <formula>100.001%</formula>
      <formula>110%</formula>
    </cfRule>
    <cfRule type="cellIs" dxfId="332" priority="63" operator="between">
      <formula>70.001%</formula>
      <formula>100%</formula>
    </cfRule>
    <cfRule type="cellIs" dxfId="331" priority="64" operator="between">
      <formula>0.00001%</formula>
      <formula>70%</formula>
    </cfRule>
    <cfRule type="cellIs" dxfId="330" priority="65" operator="equal">
      <formula>0</formula>
    </cfRule>
  </conditionalFormatting>
  <conditionalFormatting sqref="K16">
    <cfRule type="cellIs" dxfId="329" priority="56" operator="greaterThan">
      <formula>110%</formula>
    </cfRule>
    <cfRule type="cellIs" dxfId="328" priority="57" operator="between">
      <formula>100.001%</formula>
      <formula>110%</formula>
    </cfRule>
    <cfRule type="cellIs" dxfId="327" priority="58" operator="between">
      <formula>70.001%</formula>
      <formula>100%</formula>
    </cfRule>
    <cfRule type="cellIs" dxfId="326" priority="59" operator="between">
      <formula>0.00001%</formula>
      <formula>70%</formula>
    </cfRule>
    <cfRule type="cellIs" dxfId="325" priority="60" operator="equal">
      <formula>0</formula>
    </cfRule>
  </conditionalFormatting>
  <conditionalFormatting sqref="K20:K21">
    <cfRule type="cellIs" dxfId="324" priority="51" operator="greaterThan">
      <formula>110%</formula>
    </cfRule>
    <cfRule type="cellIs" dxfId="323" priority="52" operator="between">
      <formula>100.001%</formula>
      <formula>110%</formula>
    </cfRule>
    <cfRule type="cellIs" dxfId="322" priority="53" operator="between">
      <formula>70.001%</formula>
      <formula>100%</formula>
    </cfRule>
    <cfRule type="cellIs" dxfId="321" priority="54" operator="between">
      <formula>0.00001%</formula>
      <formula>70%</formula>
    </cfRule>
    <cfRule type="cellIs" dxfId="320" priority="55" operator="equal">
      <formula>0</formula>
    </cfRule>
  </conditionalFormatting>
  <conditionalFormatting sqref="K10">
    <cfRule type="cellIs" dxfId="319" priority="46" operator="greaterThan">
      <formula>110%</formula>
    </cfRule>
    <cfRule type="cellIs" dxfId="318" priority="47" operator="between">
      <formula>100.001%</formula>
      <formula>110%</formula>
    </cfRule>
    <cfRule type="cellIs" dxfId="317" priority="48" operator="between">
      <formula>70.001%</formula>
      <formula>100%</formula>
    </cfRule>
    <cfRule type="cellIs" dxfId="316" priority="49" operator="between">
      <formula>0.00001%</formula>
      <formula>70%</formula>
    </cfRule>
    <cfRule type="cellIs" dxfId="315" priority="50" operator="equal">
      <formula>0</formula>
    </cfRule>
  </conditionalFormatting>
  <conditionalFormatting sqref="K6">
    <cfRule type="cellIs" dxfId="314" priority="41" operator="greaterThan">
      <formula>110%</formula>
    </cfRule>
    <cfRule type="cellIs" dxfId="313" priority="42" operator="between">
      <formula>100.001%</formula>
      <formula>110%</formula>
    </cfRule>
    <cfRule type="cellIs" dxfId="312" priority="43" operator="between">
      <formula>70.001%</formula>
      <formula>100%</formula>
    </cfRule>
    <cfRule type="cellIs" dxfId="311" priority="44" operator="between">
      <formula>0.00001%</formula>
      <formula>70%</formula>
    </cfRule>
    <cfRule type="cellIs" dxfId="310" priority="45" operator="equal">
      <formula>0</formula>
    </cfRule>
  </conditionalFormatting>
  <conditionalFormatting sqref="K8">
    <cfRule type="cellIs" dxfId="309" priority="36" operator="greaterThan">
      <formula>110%</formula>
    </cfRule>
    <cfRule type="cellIs" dxfId="308" priority="37" operator="between">
      <formula>100.001%</formula>
      <formula>110%</formula>
    </cfRule>
    <cfRule type="cellIs" dxfId="307" priority="38" operator="between">
      <formula>70.001%</formula>
      <formula>100%</formula>
    </cfRule>
    <cfRule type="cellIs" dxfId="306" priority="39" operator="between">
      <formula>0.00001%</formula>
      <formula>70%</formula>
    </cfRule>
    <cfRule type="cellIs" dxfId="305" priority="40" operator="equal">
      <formula>0</formula>
    </cfRule>
  </conditionalFormatting>
  <conditionalFormatting sqref="N6:N14 N27 N18:N24 N16 N29">
    <cfRule type="cellIs" dxfId="304" priority="31" operator="greaterThan">
      <formula>110%</formula>
    </cfRule>
    <cfRule type="cellIs" dxfId="303" priority="32" operator="between">
      <formula>100.001%</formula>
      <formula>110%</formula>
    </cfRule>
    <cfRule type="cellIs" dxfId="302" priority="33" operator="between">
      <formula>70.001%</formula>
      <formula>100%</formula>
    </cfRule>
    <cfRule type="cellIs" dxfId="301" priority="34" operator="between">
      <formula>0.00001%</formula>
      <formula>70%</formula>
    </cfRule>
    <cfRule type="cellIs" dxfId="300" priority="35" operator="equal">
      <formula>0</formula>
    </cfRule>
  </conditionalFormatting>
  <conditionalFormatting sqref="K25">
    <cfRule type="cellIs" dxfId="299" priority="26" operator="greaterThan">
      <formula>110%</formula>
    </cfRule>
    <cfRule type="cellIs" dxfId="298" priority="27" operator="between">
      <formula>100.001%</formula>
      <formula>110%</formula>
    </cfRule>
    <cfRule type="cellIs" dxfId="297" priority="28" operator="between">
      <formula>70.001%</formula>
      <formula>100%</formula>
    </cfRule>
    <cfRule type="cellIs" dxfId="296" priority="29" operator="between">
      <formula>0.00001%</formula>
      <formula>70%</formula>
    </cfRule>
    <cfRule type="cellIs" dxfId="295" priority="30" operator="equal">
      <formula>0</formula>
    </cfRule>
  </conditionalFormatting>
  <conditionalFormatting sqref="N25">
    <cfRule type="cellIs" dxfId="294" priority="21" operator="greaterThan">
      <formula>110%</formula>
    </cfRule>
    <cfRule type="cellIs" dxfId="293" priority="22" operator="between">
      <formula>100.001%</formula>
      <formula>110%</formula>
    </cfRule>
    <cfRule type="cellIs" dxfId="292" priority="23" operator="between">
      <formula>70.001%</formula>
      <formula>100%</formula>
    </cfRule>
    <cfRule type="cellIs" dxfId="291" priority="24" operator="between">
      <formula>0.00001%</formula>
      <formula>70%</formula>
    </cfRule>
    <cfRule type="cellIs" dxfId="290" priority="25" operator="equal">
      <formula>0</formula>
    </cfRule>
  </conditionalFormatting>
  <conditionalFormatting sqref="K28">
    <cfRule type="cellIs" dxfId="289" priority="16" operator="greaterThan">
      <formula>110%</formula>
    </cfRule>
    <cfRule type="cellIs" dxfId="288" priority="17" operator="between">
      <formula>100.001%</formula>
      <formula>110%</formula>
    </cfRule>
    <cfRule type="cellIs" dxfId="287" priority="18" operator="between">
      <formula>70.001%</formula>
      <formula>100%</formula>
    </cfRule>
    <cfRule type="cellIs" dxfId="286" priority="19" operator="between">
      <formula>0.00001%</formula>
      <formula>70%</formula>
    </cfRule>
    <cfRule type="cellIs" dxfId="285" priority="20" operator="equal">
      <formula>0</formula>
    </cfRule>
  </conditionalFormatting>
  <conditionalFormatting sqref="N28">
    <cfRule type="cellIs" dxfId="284" priority="11" operator="greaterThan">
      <formula>110%</formula>
    </cfRule>
    <cfRule type="cellIs" dxfId="283" priority="12" operator="between">
      <formula>100.001%</formula>
      <formula>110%</formula>
    </cfRule>
    <cfRule type="cellIs" dxfId="282" priority="13" operator="between">
      <formula>70.001%</formula>
      <formula>100%</formula>
    </cfRule>
    <cfRule type="cellIs" dxfId="281" priority="14" operator="between">
      <formula>0.00001%</formula>
      <formula>70%</formula>
    </cfRule>
    <cfRule type="cellIs" dxfId="280" priority="15" operator="equal">
      <formula>0</formula>
    </cfRule>
  </conditionalFormatting>
  <conditionalFormatting sqref="K9">
    <cfRule type="cellIs" dxfId="279" priority="6" operator="greaterThan">
      <formula>110%</formula>
    </cfRule>
    <cfRule type="cellIs" dxfId="278" priority="7" operator="between">
      <formula>100.001%</formula>
      <formula>110%</formula>
    </cfRule>
    <cfRule type="cellIs" dxfId="277" priority="8" operator="between">
      <formula>70.001%</formula>
      <formula>100%</formula>
    </cfRule>
    <cfRule type="cellIs" dxfId="276" priority="9" operator="between">
      <formula>0.00001%</formula>
      <formula>70%</formula>
    </cfRule>
    <cfRule type="cellIs" dxfId="275" priority="10" operator="equal">
      <formula>0</formula>
    </cfRule>
  </conditionalFormatting>
  <conditionalFormatting sqref="K7">
    <cfRule type="cellIs" dxfId="274" priority="1" operator="greaterThan">
      <formula>110%</formula>
    </cfRule>
    <cfRule type="cellIs" dxfId="273" priority="2" operator="between">
      <formula>100.001%</formula>
      <formula>110%</formula>
    </cfRule>
    <cfRule type="cellIs" dxfId="272" priority="3" operator="between">
      <formula>70.001%</formula>
      <formula>100%</formula>
    </cfRule>
    <cfRule type="cellIs" dxfId="271" priority="4" operator="between">
      <formula>0.00001%</formula>
      <formula>70%</formula>
    </cfRule>
    <cfRule type="cellIs" dxfId="270" priority="5" operator="equal">
      <formula>0</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EH31"/>
  <sheetViews>
    <sheetView topLeftCell="AU1" workbookViewId="0">
      <selection activeCell="AU1" sqref="A1:XFD1048576"/>
    </sheetView>
  </sheetViews>
  <sheetFormatPr baseColWidth="10" defaultColWidth="12.42578125" defaultRowHeight="15" outlineLevelCol="1"/>
  <cols>
    <col min="1" max="1" width="20.42578125" style="188" bestFit="1" customWidth="1"/>
    <col min="2" max="2" width="26.42578125" style="188" customWidth="1"/>
    <col min="3" max="3" width="42.42578125" style="188" customWidth="1"/>
    <col min="4" max="4" width="29.42578125" style="188" bestFit="1" customWidth="1"/>
    <col min="5" max="5" width="48.85546875" style="188" customWidth="1"/>
    <col min="6" max="6" width="17.42578125" style="188" customWidth="1"/>
    <col min="7" max="7" width="11.42578125" style="188" bestFit="1" customWidth="1"/>
    <col min="8" max="8" width="17.42578125" style="188" customWidth="1"/>
    <col min="9" max="9" width="20.42578125" style="188" customWidth="1"/>
    <col min="10" max="10" width="14.140625" style="188" hidden="1" customWidth="1" outlineLevel="1"/>
    <col min="11" max="11" width="17" style="188" hidden="1" customWidth="1" outlineLevel="1"/>
    <col min="12" max="12" width="12.42578125" style="31" hidden="1" customWidth="1" outlineLevel="1"/>
    <col min="13" max="13" width="14.140625" style="188" hidden="1" customWidth="1" outlineLevel="1"/>
    <col min="14" max="14" width="15.140625" style="188" hidden="1" customWidth="1" outlineLevel="1"/>
    <col min="15" max="15" width="12.42578125" style="31" hidden="1" customWidth="1" outlineLevel="1"/>
    <col min="16" max="16" width="14.140625" style="188" hidden="1" customWidth="1" outlineLevel="1"/>
    <col min="17" max="17" width="10.28515625" style="188" hidden="1" customWidth="1" outlineLevel="1"/>
    <col min="18" max="18" width="12.42578125" style="31" hidden="1" customWidth="1" outlineLevel="1"/>
    <col min="19" max="19" width="14.140625" style="188" hidden="1" customWidth="1" outlineLevel="1"/>
    <col min="20" max="20" width="14.85546875" style="188" hidden="1" customWidth="1" outlineLevel="1"/>
    <col min="21" max="21" width="13.7109375" style="31" hidden="1" customWidth="1" outlineLevel="1"/>
    <col min="22" max="22" width="14.140625" style="188" hidden="1" customWidth="1" outlineLevel="1"/>
    <col min="23" max="23" width="13.85546875" style="188" hidden="1" customWidth="1" outlineLevel="1"/>
    <col min="24" max="24" width="13.7109375" style="31" hidden="1" customWidth="1" outlineLevel="1"/>
    <col min="25" max="25" width="14.140625" style="188" hidden="1" customWidth="1" outlineLevel="1"/>
    <col min="26" max="26" width="13.85546875" style="188" hidden="1" customWidth="1" outlineLevel="1"/>
    <col min="27" max="27" width="13.7109375" style="31" hidden="1" customWidth="1" outlineLevel="1"/>
    <col min="28" max="28" width="14.140625" style="188" hidden="1" customWidth="1" outlineLevel="1"/>
    <col min="29" max="29" width="13.85546875" style="188" hidden="1" customWidth="1" outlineLevel="1"/>
    <col min="30" max="30" width="13.7109375" style="31" hidden="1" customWidth="1" outlineLevel="1"/>
    <col min="31" max="31" width="14.140625" style="188" hidden="1" customWidth="1" outlineLevel="1"/>
    <col min="32" max="32" width="13.85546875" style="188" hidden="1" customWidth="1" outlineLevel="1"/>
    <col min="33" max="33" width="13.7109375" style="31" hidden="1" customWidth="1" outlineLevel="1"/>
    <col min="34" max="34" width="14.140625" style="188" hidden="1" customWidth="1" outlineLevel="1"/>
    <col min="35" max="35" width="15" style="188" hidden="1" customWidth="1" outlineLevel="1"/>
    <col min="36" max="36" width="13.7109375" style="31" hidden="1" customWidth="1" outlineLevel="1"/>
    <col min="37" max="37" width="14.140625" style="188" hidden="1" customWidth="1" outlineLevel="1"/>
    <col min="38" max="38" width="13.85546875" style="188" hidden="1" customWidth="1" outlineLevel="1"/>
    <col min="39" max="39" width="13.7109375" style="31" hidden="1" customWidth="1" outlineLevel="1"/>
    <col min="40" max="40" width="14.140625" style="188" hidden="1" customWidth="1" outlineLevel="1"/>
    <col min="41" max="41" width="15.7109375" style="188" hidden="1" customWidth="1" outlineLevel="1"/>
    <col min="42" max="42" width="13.7109375" style="31" hidden="1" customWidth="1" outlineLevel="1"/>
    <col min="43" max="43" width="14.140625" style="188" hidden="1" customWidth="1" outlineLevel="1"/>
    <col min="44" max="44" width="16.42578125" style="188" hidden="1" customWidth="1" outlineLevel="1"/>
    <col min="45" max="45" width="13.7109375" style="31" hidden="1" customWidth="1" outlineLevel="1"/>
    <col min="46" max="46" width="16.42578125" style="188" customWidth="1" collapsed="1"/>
    <col min="47" max="47" width="19.28515625" style="188" customWidth="1"/>
    <col min="48" max="48" width="13.7109375" style="31" customWidth="1"/>
    <col min="49" max="49" width="123.28515625" style="188" customWidth="1"/>
    <col min="50" max="51" width="12.42578125" style="188" hidden="1" customWidth="1" outlineLevel="1"/>
    <col min="52" max="52" width="12.42578125" style="31" hidden="1" customWidth="1" outlineLevel="1"/>
    <col min="53" max="54" width="12.42578125" style="188" hidden="1" customWidth="1" outlineLevel="1"/>
    <col min="55" max="55" width="12.42578125" style="31" hidden="1" customWidth="1" outlineLevel="1"/>
    <col min="56" max="57" width="12.42578125" style="188" hidden="1" customWidth="1" outlineLevel="1"/>
    <col min="58" max="58" width="12.42578125" style="31" hidden="1" customWidth="1" outlineLevel="1"/>
    <col min="59" max="60" width="12.42578125" style="188" hidden="1" customWidth="1" outlineLevel="1"/>
    <col min="61" max="61" width="12.42578125" style="31" hidden="1" customWidth="1" outlineLevel="1"/>
    <col min="62" max="63" width="12.42578125" style="188" hidden="1" customWidth="1" outlineLevel="1"/>
    <col min="64" max="64" width="12.42578125" style="31" hidden="1" customWidth="1" outlineLevel="1"/>
    <col min="65" max="66" width="12.42578125" style="188" hidden="1" customWidth="1" outlineLevel="1"/>
    <col min="67" max="67" width="12.42578125" style="31" hidden="1" customWidth="1" outlineLevel="1"/>
    <col min="68" max="69" width="12.42578125" style="188" hidden="1" customWidth="1" outlineLevel="1"/>
    <col min="70" max="70" width="12.42578125" style="31" hidden="1" customWidth="1" outlineLevel="1"/>
    <col min="71" max="72" width="12.42578125" style="188" hidden="1" customWidth="1" outlineLevel="1"/>
    <col min="73" max="73" width="12.42578125" style="31" hidden="1" customWidth="1" outlineLevel="1"/>
    <col min="74" max="74" width="12.42578125" style="188" collapsed="1"/>
    <col min="75" max="16384" width="12.42578125" style="188"/>
  </cols>
  <sheetData>
    <row r="1" spans="1:16362" customFormat="1" ht="15.75" thickTop="1">
      <c r="A1" s="571" t="s">
        <v>772</v>
      </c>
      <c r="B1" s="501"/>
      <c r="C1" s="501"/>
      <c r="D1" s="501"/>
      <c r="E1" s="501"/>
      <c r="F1" s="501"/>
      <c r="G1" s="501"/>
      <c r="H1" s="501"/>
      <c r="I1" s="501"/>
      <c r="J1" s="572" t="s">
        <v>773</v>
      </c>
      <c r="K1" s="573"/>
      <c r="L1" s="573"/>
      <c r="M1" s="573"/>
      <c r="N1" s="573"/>
      <c r="O1" s="573"/>
      <c r="P1" s="573"/>
      <c r="Q1" s="573"/>
      <c r="R1" s="573"/>
      <c r="S1" s="573"/>
      <c r="T1" s="573"/>
      <c r="U1" s="574"/>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572" t="s">
        <v>774</v>
      </c>
      <c r="AU1" s="573"/>
      <c r="AV1" s="573"/>
      <c r="AW1" s="574"/>
      <c r="AX1" s="572" t="s">
        <v>773</v>
      </c>
      <c r="AY1" s="573"/>
      <c r="AZ1" s="573"/>
      <c r="BA1" s="573"/>
      <c r="BB1" s="573"/>
      <c r="BC1" s="573"/>
      <c r="BD1" s="573"/>
      <c r="BE1" s="573"/>
      <c r="BF1" s="573"/>
      <c r="BG1" s="573"/>
      <c r="BH1" s="573"/>
      <c r="BI1" s="573"/>
      <c r="BJ1" s="573"/>
      <c r="BK1" s="573"/>
      <c r="BL1" s="573"/>
      <c r="BM1" s="573"/>
      <c r="BN1" s="573"/>
      <c r="BO1" s="573"/>
      <c r="BP1" s="573"/>
      <c r="BQ1" s="573"/>
      <c r="BR1" s="573"/>
      <c r="BS1" s="573"/>
      <c r="BT1" s="573"/>
      <c r="BU1" s="573"/>
    </row>
    <row r="2" spans="1:16362" customFormat="1" ht="15.75" thickBot="1">
      <c r="A2" s="501" t="s">
        <v>652</v>
      </c>
      <c r="B2" s="501"/>
      <c r="C2" s="501"/>
      <c r="D2" s="501"/>
      <c r="E2" s="501"/>
      <c r="F2" s="501"/>
      <c r="G2" s="501"/>
      <c r="H2" s="501"/>
      <c r="I2" s="501"/>
      <c r="J2" s="575"/>
      <c r="K2" s="576"/>
      <c r="L2" s="576"/>
      <c r="M2" s="576"/>
      <c r="N2" s="576"/>
      <c r="O2" s="576"/>
      <c r="P2" s="576"/>
      <c r="Q2" s="576"/>
      <c r="R2" s="576"/>
      <c r="S2" s="576"/>
      <c r="T2" s="576"/>
      <c r="U2" s="57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575"/>
      <c r="AU2" s="576"/>
      <c r="AV2" s="576"/>
      <c r="AW2" s="577"/>
      <c r="AX2" s="575"/>
      <c r="AY2" s="576"/>
      <c r="AZ2" s="576"/>
      <c r="BA2" s="576"/>
      <c r="BB2" s="576"/>
      <c r="BC2" s="576"/>
      <c r="BD2" s="576"/>
      <c r="BE2" s="576"/>
      <c r="BF2" s="576"/>
      <c r="BG2" s="576"/>
      <c r="BH2" s="576"/>
      <c r="BI2" s="576"/>
      <c r="BJ2" s="576"/>
      <c r="BK2" s="576"/>
      <c r="BL2" s="576"/>
      <c r="BM2" s="576"/>
      <c r="BN2" s="576"/>
      <c r="BO2" s="576"/>
      <c r="BP2" s="576"/>
      <c r="BQ2" s="576"/>
      <c r="BR2" s="576"/>
      <c r="BS2" s="576"/>
      <c r="BT2" s="576"/>
      <c r="BU2" s="576"/>
    </row>
    <row r="3" spans="1:16362" ht="16.5" thickTop="1" thickBot="1">
      <c r="A3" s="570" t="s">
        <v>454</v>
      </c>
      <c r="B3" s="570" t="s">
        <v>507</v>
      </c>
      <c r="C3" s="570" t="s">
        <v>456</v>
      </c>
      <c r="D3" s="570" t="s">
        <v>457</v>
      </c>
      <c r="E3" s="570" t="s">
        <v>508</v>
      </c>
      <c r="F3" s="570" t="s">
        <v>459</v>
      </c>
      <c r="G3" s="570" t="s">
        <v>460</v>
      </c>
      <c r="H3" s="570" t="s">
        <v>775</v>
      </c>
      <c r="I3" s="570" t="s">
        <v>461</v>
      </c>
      <c r="J3" s="564" t="s">
        <v>776</v>
      </c>
      <c r="K3" s="565"/>
      <c r="L3" s="566"/>
      <c r="M3" s="564" t="s">
        <v>777</v>
      </c>
      <c r="N3" s="565"/>
      <c r="O3" s="566"/>
      <c r="P3" s="567" t="s">
        <v>778</v>
      </c>
      <c r="Q3" s="568"/>
      <c r="R3" s="569"/>
      <c r="S3" s="564" t="s">
        <v>779</v>
      </c>
      <c r="T3" s="565"/>
      <c r="U3" s="566"/>
      <c r="V3" s="564" t="s">
        <v>780</v>
      </c>
      <c r="W3" s="565"/>
      <c r="X3" s="566"/>
      <c r="Y3" s="564" t="s">
        <v>781</v>
      </c>
      <c r="Z3" s="565"/>
      <c r="AA3" s="566"/>
      <c r="AB3" s="564" t="s">
        <v>782</v>
      </c>
      <c r="AC3" s="565"/>
      <c r="AD3" s="566"/>
      <c r="AE3" s="564" t="s">
        <v>783</v>
      </c>
      <c r="AF3" s="565"/>
      <c r="AG3" s="566"/>
      <c r="AH3" s="564" t="s">
        <v>784</v>
      </c>
      <c r="AI3" s="565"/>
      <c r="AJ3" s="566"/>
      <c r="AK3" s="564" t="s">
        <v>785</v>
      </c>
      <c r="AL3" s="565"/>
      <c r="AM3" s="566"/>
      <c r="AN3" s="564" t="s">
        <v>786</v>
      </c>
      <c r="AO3" s="565"/>
      <c r="AP3" s="566"/>
      <c r="AQ3" s="564" t="s">
        <v>787</v>
      </c>
      <c r="AR3" s="565"/>
      <c r="AS3" s="566"/>
      <c r="AT3" s="562" t="s">
        <v>788</v>
      </c>
      <c r="AU3" s="562" t="s">
        <v>789</v>
      </c>
      <c r="AV3" s="560" t="s">
        <v>790</v>
      </c>
      <c r="AW3" s="562" t="s">
        <v>791</v>
      </c>
      <c r="AX3" s="578"/>
      <c r="AY3" s="579"/>
      <c r="AZ3" s="579"/>
      <c r="BA3" s="579"/>
      <c r="BB3" s="579"/>
      <c r="BC3" s="579"/>
      <c r="BD3" s="579"/>
      <c r="BE3" s="579"/>
      <c r="BF3" s="579"/>
      <c r="BG3" s="579"/>
      <c r="BH3" s="579"/>
      <c r="BI3" s="579"/>
      <c r="BJ3" s="579"/>
      <c r="BK3" s="579"/>
      <c r="BL3" s="579"/>
      <c r="BM3" s="579"/>
      <c r="BN3" s="579"/>
      <c r="BO3" s="579"/>
      <c r="BP3" s="579"/>
      <c r="BQ3" s="579"/>
      <c r="BR3" s="579"/>
      <c r="BS3" s="579"/>
      <c r="BT3" s="579"/>
      <c r="BU3" s="579"/>
    </row>
    <row r="4" spans="1:16362" ht="46.5" thickTop="1" thickBot="1">
      <c r="A4" s="570"/>
      <c r="B4" s="570"/>
      <c r="C4" s="570"/>
      <c r="D4" s="570"/>
      <c r="E4" s="570"/>
      <c r="F4" s="570"/>
      <c r="G4" s="570"/>
      <c r="H4" s="570"/>
      <c r="I4" s="570"/>
      <c r="J4" s="189" t="s">
        <v>792</v>
      </c>
      <c r="K4" s="189" t="s">
        <v>793</v>
      </c>
      <c r="L4" s="190" t="s">
        <v>794</v>
      </c>
      <c r="M4" s="189" t="s">
        <v>792</v>
      </c>
      <c r="N4" s="189" t="s">
        <v>793</v>
      </c>
      <c r="O4" s="190" t="s">
        <v>794</v>
      </c>
      <c r="P4" s="189" t="s">
        <v>792</v>
      </c>
      <c r="Q4" s="189" t="s">
        <v>793</v>
      </c>
      <c r="R4" s="190" t="s">
        <v>794</v>
      </c>
      <c r="S4" s="189" t="s">
        <v>792</v>
      </c>
      <c r="T4" s="189" t="s">
        <v>793</v>
      </c>
      <c r="U4" s="190" t="s">
        <v>794</v>
      </c>
      <c r="V4" s="189" t="s">
        <v>792</v>
      </c>
      <c r="W4" s="189" t="s">
        <v>793</v>
      </c>
      <c r="X4" s="190" t="s">
        <v>794</v>
      </c>
      <c r="Y4" s="189" t="s">
        <v>792</v>
      </c>
      <c r="Z4" s="189" t="s">
        <v>793</v>
      </c>
      <c r="AA4" s="190" t="s">
        <v>794</v>
      </c>
      <c r="AB4" s="189" t="s">
        <v>792</v>
      </c>
      <c r="AC4" s="189" t="s">
        <v>793</v>
      </c>
      <c r="AD4" s="190" t="s">
        <v>794</v>
      </c>
      <c r="AE4" s="189" t="s">
        <v>792</v>
      </c>
      <c r="AF4" s="189" t="s">
        <v>793</v>
      </c>
      <c r="AG4" s="190" t="s">
        <v>794</v>
      </c>
      <c r="AH4" s="189" t="s">
        <v>792</v>
      </c>
      <c r="AI4" s="189" t="s">
        <v>793</v>
      </c>
      <c r="AJ4" s="190" t="s">
        <v>794</v>
      </c>
      <c r="AK4" s="189" t="s">
        <v>792</v>
      </c>
      <c r="AL4" s="189" t="s">
        <v>793</v>
      </c>
      <c r="AM4" s="190" t="s">
        <v>794</v>
      </c>
      <c r="AN4" s="189" t="s">
        <v>792</v>
      </c>
      <c r="AO4" s="189" t="s">
        <v>793</v>
      </c>
      <c r="AP4" s="190" t="s">
        <v>794</v>
      </c>
      <c r="AQ4" s="189" t="s">
        <v>792</v>
      </c>
      <c r="AR4" s="189" t="s">
        <v>793</v>
      </c>
      <c r="AS4" s="190" t="s">
        <v>794</v>
      </c>
      <c r="AT4" s="563"/>
      <c r="AU4" s="563"/>
      <c r="AV4" s="561"/>
      <c r="AW4" s="563"/>
      <c r="AX4" s="557" t="s">
        <v>780</v>
      </c>
      <c r="AY4" s="557"/>
      <c r="AZ4" s="557"/>
      <c r="BA4" s="557" t="s">
        <v>781</v>
      </c>
      <c r="BB4" s="557"/>
      <c r="BC4" s="557"/>
      <c r="BD4" s="558" t="s">
        <v>782</v>
      </c>
      <c r="BE4" s="558"/>
      <c r="BF4" s="558"/>
      <c r="BG4" s="557" t="s">
        <v>783</v>
      </c>
      <c r="BH4" s="557"/>
      <c r="BI4" s="557"/>
      <c r="BJ4" s="557" t="s">
        <v>784</v>
      </c>
      <c r="BK4" s="557"/>
      <c r="BL4" s="557"/>
      <c r="BM4" s="557" t="s">
        <v>785</v>
      </c>
      <c r="BN4" s="557"/>
      <c r="BO4" s="557"/>
      <c r="BP4" s="558" t="s">
        <v>786</v>
      </c>
      <c r="BQ4" s="558"/>
      <c r="BR4" s="558"/>
      <c r="BS4" s="557" t="s">
        <v>787</v>
      </c>
      <c r="BT4" s="557"/>
      <c r="BU4" s="557"/>
      <c r="BV4" s="229">
        <v>0.99699657061471936</v>
      </c>
    </row>
    <row r="5" spans="1:16362" customFormat="1" ht="16.5" thickTop="1" thickBot="1">
      <c r="A5" s="559" t="s">
        <v>468</v>
      </c>
      <c r="B5" s="559"/>
      <c r="C5" s="559"/>
      <c r="D5" s="559"/>
      <c r="E5" s="559"/>
      <c r="F5" s="559"/>
      <c r="G5" s="559"/>
      <c r="H5" s="559"/>
      <c r="I5" s="559"/>
      <c r="J5" s="191"/>
      <c r="K5" s="191"/>
      <c r="L5" s="192"/>
      <c r="M5" s="191"/>
      <c r="N5" s="191"/>
      <c r="O5" s="192"/>
      <c r="P5" s="191"/>
      <c r="Q5" s="191"/>
      <c r="R5" s="192"/>
      <c r="S5" s="191"/>
      <c r="T5" s="191"/>
      <c r="U5" s="192"/>
      <c r="V5" s="191"/>
      <c r="W5" s="191"/>
      <c r="X5" s="192"/>
      <c r="Y5" s="191"/>
      <c r="Z5" s="191"/>
      <c r="AA5" s="192"/>
      <c r="AB5" s="191"/>
      <c r="AC5" s="191"/>
      <c r="AD5" s="192"/>
      <c r="AE5" s="191"/>
      <c r="AF5" s="191"/>
      <c r="AG5" s="192"/>
      <c r="AH5" s="191"/>
      <c r="AI5" s="191"/>
      <c r="AJ5" s="192"/>
      <c r="AK5" s="191"/>
      <c r="AL5" s="191"/>
      <c r="AM5" s="192"/>
      <c r="AN5" s="191"/>
      <c r="AO5" s="191"/>
      <c r="AP5" s="192"/>
      <c r="AQ5" s="191"/>
      <c r="AR5" s="191"/>
      <c r="AS5" s="192"/>
      <c r="AT5" s="191"/>
      <c r="AU5" s="191"/>
      <c r="AV5" s="192"/>
      <c r="AW5" s="191"/>
      <c r="AX5" s="191"/>
      <c r="AY5" s="191"/>
      <c r="AZ5" s="192"/>
      <c r="BA5" s="191"/>
      <c r="BB5" s="191"/>
      <c r="BC5" s="192"/>
      <c r="BD5" s="191"/>
      <c r="BE5" s="191"/>
      <c r="BF5" s="192"/>
      <c r="BG5" s="191"/>
      <c r="BH5" s="191"/>
      <c r="BI5" s="192"/>
      <c r="BJ5" s="191"/>
      <c r="BK5" s="191"/>
      <c r="BL5" s="192"/>
      <c r="BM5" s="191"/>
      <c r="BN5" s="191"/>
      <c r="BO5" s="192"/>
      <c r="BP5" s="191"/>
      <c r="BQ5" s="191"/>
      <c r="BR5" s="192"/>
      <c r="BS5" s="191"/>
      <c r="BT5" s="191"/>
      <c r="BU5" s="192"/>
    </row>
    <row r="6" spans="1:16362" s="204" customFormat="1" ht="31.5" thickTop="1" thickBot="1">
      <c r="A6" s="559" t="s">
        <v>469</v>
      </c>
      <c r="B6" s="549" t="s">
        <v>31</v>
      </c>
      <c r="C6" s="553" t="s">
        <v>32</v>
      </c>
      <c r="D6" s="193" t="s">
        <v>194</v>
      </c>
      <c r="E6" s="193" t="s">
        <v>795</v>
      </c>
      <c r="F6" s="193" t="s">
        <v>1</v>
      </c>
      <c r="G6" s="194">
        <v>53355</v>
      </c>
      <c r="H6" s="194">
        <v>53355047280</v>
      </c>
      <c r="I6" s="193" t="s">
        <v>796</v>
      </c>
      <c r="J6" s="195">
        <v>5335504728</v>
      </c>
      <c r="K6" s="196">
        <v>13569490214.389999</v>
      </c>
      <c r="L6" s="197">
        <v>2.543243967750449</v>
      </c>
      <c r="M6" s="195">
        <v>5335504728</v>
      </c>
      <c r="N6" s="196">
        <v>207517902.38</v>
      </c>
      <c r="O6" s="198">
        <v>3.8893771622199938E-2</v>
      </c>
      <c r="P6" s="195">
        <v>5335504728</v>
      </c>
      <c r="Q6" s="194">
        <v>8013133</v>
      </c>
      <c r="R6" s="199">
        <v>1.5018509791488279E-3</v>
      </c>
      <c r="S6" s="194">
        <v>5335504728</v>
      </c>
      <c r="T6" s="200">
        <v>3822191841.8899999</v>
      </c>
      <c r="U6" s="197">
        <v>0.71636931026068806</v>
      </c>
      <c r="V6" s="194">
        <v>5335504728</v>
      </c>
      <c r="W6" s="194">
        <v>367050164</v>
      </c>
      <c r="X6" s="197">
        <v>6.8793897243454943E-2</v>
      </c>
      <c r="Y6" s="194">
        <v>5335504728</v>
      </c>
      <c r="Z6" s="194">
        <v>1971670294.6700001</v>
      </c>
      <c r="AA6" s="197">
        <v>0.36953772795344808</v>
      </c>
      <c r="AB6" s="194">
        <v>5335504728</v>
      </c>
      <c r="AC6" s="194">
        <v>6065088788</v>
      </c>
      <c r="AD6" s="197">
        <v>1</v>
      </c>
      <c r="AE6" s="194">
        <v>5335504728</v>
      </c>
      <c r="AF6" s="194">
        <v>1442876337</v>
      </c>
      <c r="AG6" s="197">
        <v>0.2704292115847976</v>
      </c>
      <c r="AH6" s="194">
        <v>5335504728</v>
      </c>
      <c r="AI6" s="200">
        <v>3861721986.3600001</v>
      </c>
      <c r="AJ6" s="197">
        <v>0.72377819592103643</v>
      </c>
      <c r="AK6" s="194">
        <v>5335504728</v>
      </c>
      <c r="AL6" s="194">
        <v>985835731</v>
      </c>
      <c r="AM6" s="197">
        <v>0.18476897336937381</v>
      </c>
      <c r="AN6" s="194">
        <v>0</v>
      </c>
      <c r="AO6" s="200">
        <v>8095949251.6199999</v>
      </c>
      <c r="AP6" s="197">
        <v>1</v>
      </c>
      <c r="AQ6" s="194">
        <v>0</v>
      </c>
      <c r="AR6" s="200">
        <v>10186442375.57</v>
      </c>
      <c r="AS6" s="197">
        <v>1</v>
      </c>
      <c r="AT6" s="194">
        <v>53355047280</v>
      </c>
      <c r="AU6" s="201">
        <v>50583848019.880005</v>
      </c>
      <c r="AV6" s="197">
        <v>0.9480611600702531</v>
      </c>
      <c r="AW6" s="202" t="s">
        <v>195</v>
      </c>
      <c r="AX6" s="203"/>
      <c r="AY6" s="203"/>
      <c r="AZ6" s="7" t="e">
        <v>#DIV/0!</v>
      </c>
      <c r="BA6" s="203"/>
      <c r="BB6" s="203"/>
      <c r="BC6" s="7" t="e">
        <v>#DIV/0!</v>
      </c>
      <c r="BD6" s="203"/>
      <c r="BE6" s="203"/>
      <c r="BF6" s="7" t="e">
        <v>#DIV/0!</v>
      </c>
      <c r="BG6" s="203"/>
      <c r="BH6" s="203"/>
      <c r="BI6" s="7" t="e">
        <v>#DIV/0!</v>
      </c>
      <c r="BJ6" s="203"/>
      <c r="BK6" s="203"/>
      <c r="BL6" s="7" t="e">
        <v>#DIV/0!</v>
      </c>
      <c r="BM6" s="203"/>
      <c r="BN6" s="203"/>
      <c r="BO6" s="7" t="e">
        <v>#DIV/0!</v>
      </c>
      <c r="BP6" s="203"/>
      <c r="BQ6" s="203"/>
      <c r="BR6" s="7" t="e">
        <v>#DIV/0!</v>
      </c>
      <c r="BS6" s="203"/>
      <c r="BT6" s="203"/>
      <c r="BU6" s="7" t="e">
        <v>#DIV/0!</v>
      </c>
    </row>
    <row r="7" spans="1:16362" s="204" customFormat="1" ht="46.5" thickTop="1" thickBot="1">
      <c r="A7" s="559"/>
      <c r="B7" s="549"/>
      <c r="C7" s="553"/>
      <c r="D7" s="193" t="s">
        <v>194</v>
      </c>
      <c r="E7" s="193" t="s">
        <v>797</v>
      </c>
      <c r="F7" s="193" t="s">
        <v>1</v>
      </c>
      <c r="G7" s="205">
        <v>52</v>
      </c>
      <c r="H7" s="205">
        <v>52</v>
      </c>
      <c r="I7" s="193" t="s">
        <v>796</v>
      </c>
      <c r="J7" s="205">
        <v>4</v>
      </c>
      <c r="K7" s="205">
        <v>21</v>
      </c>
      <c r="L7" s="197">
        <v>5.25</v>
      </c>
      <c r="M7" s="205">
        <v>5</v>
      </c>
      <c r="N7" s="205">
        <v>0</v>
      </c>
      <c r="O7" s="197">
        <v>0</v>
      </c>
      <c r="P7" s="205">
        <v>5</v>
      </c>
      <c r="Q7" s="205">
        <v>0</v>
      </c>
      <c r="R7" s="197">
        <v>0</v>
      </c>
      <c r="S7" s="205">
        <v>5</v>
      </c>
      <c r="T7" s="205">
        <v>4</v>
      </c>
      <c r="U7" s="197">
        <v>0.8</v>
      </c>
      <c r="V7" s="205">
        <v>6</v>
      </c>
      <c r="W7" s="205">
        <v>4</v>
      </c>
      <c r="X7" s="197">
        <v>0.66666666666666663</v>
      </c>
      <c r="Y7" s="205">
        <v>6</v>
      </c>
      <c r="Z7" s="205">
        <v>7</v>
      </c>
      <c r="AA7" s="197">
        <v>1.1666666666666667</v>
      </c>
      <c r="AB7" s="205">
        <v>6</v>
      </c>
      <c r="AC7" s="205">
        <v>8</v>
      </c>
      <c r="AD7" s="197">
        <v>1</v>
      </c>
      <c r="AE7" s="205">
        <v>6</v>
      </c>
      <c r="AF7" s="205">
        <v>2</v>
      </c>
      <c r="AG7" s="197">
        <v>0.33333333333333331</v>
      </c>
      <c r="AH7" s="205">
        <v>6</v>
      </c>
      <c r="AI7" s="205">
        <v>6</v>
      </c>
      <c r="AJ7" s="197">
        <v>1</v>
      </c>
      <c r="AK7" s="205">
        <v>3</v>
      </c>
      <c r="AL7" s="205">
        <v>3</v>
      </c>
      <c r="AM7" s="197">
        <v>1</v>
      </c>
      <c r="AN7" s="205">
        <v>10</v>
      </c>
      <c r="AO7" s="205">
        <v>10</v>
      </c>
      <c r="AP7" s="197">
        <v>1</v>
      </c>
      <c r="AQ7" s="205">
        <v>18</v>
      </c>
      <c r="AR7" s="205">
        <v>14</v>
      </c>
      <c r="AS7" s="197">
        <v>1</v>
      </c>
      <c r="AT7" s="205">
        <v>80</v>
      </c>
      <c r="AU7" s="205">
        <v>79</v>
      </c>
      <c r="AV7" s="206">
        <v>0.98750000000000004</v>
      </c>
      <c r="AW7" s="202" t="s">
        <v>196</v>
      </c>
      <c r="AX7" s="207"/>
      <c r="AY7" s="207"/>
      <c r="AZ7" s="7" t="e">
        <v>#DIV/0!</v>
      </c>
      <c r="BA7" s="207"/>
      <c r="BB7" s="207"/>
      <c r="BC7" s="7" t="e">
        <v>#DIV/0!</v>
      </c>
      <c r="BD7" s="207"/>
      <c r="BE7" s="207"/>
      <c r="BF7" s="7" t="e">
        <v>#DIV/0!</v>
      </c>
      <c r="BG7" s="207"/>
      <c r="BH7" s="207"/>
      <c r="BI7" s="7" t="e">
        <v>#DIV/0!</v>
      </c>
      <c r="BJ7" s="207"/>
      <c r="BK7" s="207"/>
      <c r="BL7" s="7" t="e">
        <v>#DIV/0!</v>
      </c>
      <c r="BM7" s="207"/>
      <c r="BN7" s="207"/>
      <c r="BO7" s="7" t="e">
        <v>#DIV/0!</v>
      </c>
      <c r="BP7" s="207"/>
      <c r="BQ7" s="207"/>
      <c r="BR7" s="7" t="e">
        <v>#DIV/0!</v>
      </c>
      <c r="BS7" s="207"/>
      <c r="BT7" s="207"/>
      <c r="BU7" s="7" t="e">
        <v>#DIV/0!</v>
      </c>
    </row>
    <row r="8" spans="1:16362" s="204" customFormat="1" ht="31.5" thickTop="1" thickBot="1">
      <c r="A8" s="559"/>
      <c r="B8" s="549"/>
      <c r="C8" s="553" t="s">
        <v>197</v>
      </c>
      <c r="D8" s="193" t="s">
        <v>198</v>
      </c>
      <c r="E8" s="193" t="s">
        <v>798</v>
      </c>
      <c r="F8" s="193" t="s">
        <v>1</v>
      </c>
      <c r="G8" s="205">
        <v>2</v>
      </c>
      <c r="H8" s="205">
        <v>2</v>
      </c>
      <c r="I8" s="193" t="s">
        <v>796</v>
      </c>
      <c r="J8" s="205">
        <v>0</v>
      </c>
      <c r="K8" s="205">
        <v>1</v>
      </c>
      <c r="L8" s="197" t="s">
        <v>654</v>
      </c>
      <c r="M8" s="205">
        <v>0</v>
      </c>
      <c r="N8" s="205">
        <v>0</v>
      </c>
      <c r="O8" s="197" t="s">
        <v>654</v>
      </c>
      <c r="P8" s="205">
        <v>2</v>
      </c>
      <c r="Q8" s="205">
        <v>1</v>
      </c>
      <c r="R8" s="197">
        <v>0.5</v>
      </c>
      <c r="S8" s="205">
        <v>0</v>
      </c>
      <c r="T8" s="205">
        <v>0</v>
      </c>
      <c r="U8" s="197">
        <v>1</v>
      </c>
      <c r="V8" s="205">
        <v>0</v>
      </c>
      <c r="W8" s="205">
        <v>0</v>
      </c>
      <c r="X8" s="197">
        <v>1</v>
      </c>
      <c r="Y8" s="205">
        <v>0</v>
      </c>
      <c r="Z8" s="205">
        <v>0</v>
      </c>
      <c r="AA8" s="197">
        <v>1</v>
      </c>
      <c r="AB8" s="205">
        <v>0</v>
      </c>
      <c r="AC8" s="205">
        <v>0</v>
      </c>
      <c r="AD8" s="197">
        <v>1</v>
      </c>
      <c r="AE8" s="205">
        <v>0</v>
      </c>
      <c r="AF8" s="205">
        <v>0</v>
      </c>
      <c r="AG8" s="197">
        <v>1</v>
      </c>
      <c r="AH8" s="205">
        <v>0</v>
      </c>
      <c r="AI8" s="205">
        <v>0</v>
      </c>
      <c r="AJ8" s="197">
        <v>1</v>
      </c>
      <c r="AK8" s="205">
        <v>0</v>
      </c>
      <c r="AL8" s="205">
        <v>0</v>
      </c>
      <c r="AM8" s="197">
        <v>1</v>
      </c>
      <c r="AN8" s="205">
        <v>0</v>
      </c>
      <c r="AO8" s="205">
        <v>0</v>
      </c>
      <c r="AP8" s="197">
        <v>1</v>
      </c>
      <c r="AQ8" s="205">
        <v>0</v>
      </c>
      <c r="AR8" s="205">
        <v>0</v>
      </c>
      <c r="AS8" s="197">
        <v>1</v>
      </c>
      <c r="AT8" s="205">
        <v>2</v>
      </c>
      <c r="AU8" s="205">
        <v>2</v>
      </c>
      <c r="AV8" s="197">
        <v>1</v>
      </c>
      <c r="AW8" s="202" t="s">
        <v>199</v>
      </c>
      <c r="AX8" s="208"/>
      <c r="AY8" s="208"/>
      <c r="AZ8" s="12" t="e">
        <v>#DIV/0!</v>
      </c>
      <c r="BA8" s="208"/>
      <c r="BB8" s="208"/>
      <c r="BC8" s="12" t="e">
        <v>#DIV/0!</v>
      </c>
      <c r="BD8" s="208"/>
      <c r="BE8" s="208"/>
      <c r="BF8" s="12" t="e">
        <v>#DIV/0!</v>
      </c>
      <c r="BG8" s="208"/>
      <c r="BH8" s="208"/>
      <c r="BI8" s="12" t="e">
        <v>#DIV/0!</v>
      </c>
      <c r="BJ8" s="208"/>
      <c r="BK8" s="208"/>
      <c r="BL8" s="12" t="e">
        <v>#DIV/0!</v>
      </c>
      <c r="BM8" s="208"/>
      <c r="BN8" s="208"/>
      <c r="BO8" s="12" t="e">
        <v>#DIV/0!</v>
      </c>
      <c r="BP8" s="208"/>
      <c r="BQ8" s="208"/>
      <c r="BR8" s="12" t="e">
        <v>#DIV/0!</v>
      </c>
      <c r="BS8" s="208"/>
      <c r="BT8" s="208"/>
      <c r="BU8" s="12" t="e">
        <v>#DIV/0!</v>
      </c>
    </row>
    <row r="9" spans="1:16362" s="204" customFormat="1" ht="31.5" thickTop="1" thickBot="1">
      <c r="A9" s="559"/>
      <c r="B9" s="549"/>
      <c r="C9" s="553"/>
      <c r="D9" s="193" t="s">
        <v>200</v>
      </c>
      <c r="E9" s="193" t="s">
        <v>496</v>
      </c>
      <c r="F9" s="193" t="s">
        <v>522</v>
      </c>
      <c r="G9" s="206">
        <v>1</v>
      </c>
      <c r="H9" s="209">
        <v>1</v>
      </c>
      <c r="I9" s="193" t="s">
        <v>796</v>
      </c>
      <c r="J9" s="206">
        <v>0</v>
      </c>
      <c r="K9" s="206">
        <v>0</v>
      </c>
      <c r="L9" s="197" t="s">
        <v>654</v>
      </c>
      <c r="M9" s="206">
        <v>0</v>
      </c>
      <c r="N9" s="206">
        <v>0</v>
      </c>
      <c r="O9" s="197" t="s">
        <v>654</v>
      </c>
      <c r="P9" s="206">
        <v>0.1</v>
      </c>
      <c r="Q9" s="206">
        <v>0</v>
      </c>
      <c r="R9" s="197">
        <v>0</v>
      </c>
      <c r="S9" s="206">
        <v>0.1</v>
      </c>
      <c r="T9" s="206">
        <v>0.2</v>
      </c>
      <c r="U9" s="197">
        <v>2</v>
      </c>
      <c r="V9" s="206">
        <v>0.1</v>
      </c>
      <c r="W9" s="206">
        <v>0.1</v>
      </c>
      <c r="X9" s="197">
        <v>1</v>
      </c>
      <c r="Y9" s="206">
        <v>0.1</v>
      </c>
      <c r="Z9" s="206">
        <v>0.1</v>
      </c>
      <c r="AA9" s="197">
        <v>1</v>
      </c>
      <c r="AB9" s="206">
        <v>0.1</v>
      </c>
      <c r="AC9" s="206">
        <v>0.1</v>
      </c>
      <c r="AD9" s="197">
        <v>1</v>
      </c>
      <c r="AE9" s="206">
        <v>0.1</v>
      </c>
      <c r="AF9" s="206">
        <v>0.1</v>
      </c>
      <c r="AG9" s="197">
        <v>1</v>
      </c>
      <c r="AH9" s="206">
        <v>0.1</v>
      </c>
      <c r="AI9" s="206">
        <v>0.1</v>
      </c>
      <c r="AJ9" s="197">
        <v>1</v>
      </c>
      <c r="AK9" s="206">
        <v>0.1</v>
      </c>
      <c r="AL9" s="206">
        <v>0.1</v>
      </c>
      <c r="AM9" s="197">
        <v>1</v>
      </c>
      <c r="AN9" s="206">
        <v>0.1</v>
      </c>
      <c r="AO9" s="206">
        <v>0.1</v>
      </c>
      <c r="AP9" s="197">
        <v>1</v>
      </c>
      <c r="AQ9" s="206">
        <v>0.1</v>
      </c>
      <c r="AR9" s="206">
        <v>0.1</v>
      </c>
      <c r="AS9" s="197">
        <v>1</v>
      </c>
      <c r="AT9" s="206">
        <v>0.99999999999999989</v>
      </c>
      <c r="AU9" s="206">
        <v>0.99999999999999989</v>
      </c>
      <c r="AV9" s="197">
        <v>1</v>
      </c>
      <c r="AW9" s="202" t="s">
        <v>201</v>
      </c>
      <c r="AX9" s="210"/>
      <c r="AY9" s="210"/>
      <c r="AZ9" s="12" t="e">
        <v>#DIV/0!</v>
      </c>
      <c r="BA9" s="210"/>
      <c r="BB9" s="210"/>
      <c r="BC9" s="12" t="e">
        <v>#DIV/0!</v>
      </c>
      <c r="BD9" s="210"/>
      <c r="BE9" s="210"/>
      <c r="BF9" s="12" t="e">
        <v>#DIV/0!</v>
      </c>
      <c r="BG9" s="210"/>
      <c r="BH9" s="210"/>
      <c r="BI9" s="12" t="e">
        <v>#DIV/0!</v>
      </c>
      <c r="BJ9" s="210"/>
      <c r="BK9" s="210"/>
      <c r="BL9" s="12" t="e">
        <v>#DIV/0!</v>
      </c>
      <c r="BM9" s="210"/>
      <c r="BN9" s="210"/>
      <c r="BO9" s="12" t="e">
        <v>#DIV/0!</v>
      </c>
      <c r="BP9" s="210"/>
      <c r="BQ9" s="210"/>
      <c r="BR9" s="12" t="e">
        <v>#DIV/0!</v>
      </c>
      <c r="BS9" s="210"/>
      <c r="BT9" s="210"/>
      <c r="BU9" s="12" t="e">
        <v>#DIV/0!</v>
      </c>
    </row>
    <row r="10" spans="1:16362" s="204" customFormat="1" ht="31.5" thickTop="1" thickBot="1">
      <c r="A10" s="559"/>
      <c r="B10" s="549"/>
      <c r="C10" s="553"/>
      <c r="D10" s="193" t="s">
        <v>202</v>
      </c>
      <c r="E10" s="193" t="s">
        <v>496</v>
      </c>
      <c r="F10" s="193" t="s">
        <v>522</v>
      </c>
      <c r="G10" s="206">
        <v>1</v>
      </c>
      <c r="H10" s="206">
        <v>1</v>
      </c>
      <c r="I10" s="193" t="s">
        <v>796</v>
      </c>
      <c r="J10" s="206">
        <v>0.05</v>
      </c>
      <c r="K10" s="206">
        <v>0.05</v>
      </c>
      <c r="L10" s="197">
        <v>1</v>
      </c>
      <c r="M10" s="206">
        <v>0.05</v>
      </c>
      <c r="N10" s="206">
        <v>0.05</v>
      </c>
      <c r="O10" s="197">
        <v>1</v>
      </c>
      <c r="P10" s="206">
        <v>0.05</v>
      </c>
      <c r="Q10" s="206">
        <v>0.05</v>
      </c>
      <c r="R10" s="197">
        <v>1</v>
      </c>
      <c r="S10" s="206">
        <v>0.2</v>
      </c>
      <c r="T10" s="206">
        <v>0.2</v>
      </c>
      <c r="U10" s="197">
        <v>1</v>
      </c>
      <c r="V10" s="206">
        <v>0.1</v>
      </c>
      <c r="W10" s="206">
        <v>0.1</v>
      </c>
      <c r="X10" s="197">
        <v>1</v>
      </c>
      <c r="Y10" s="206">
        <v>0.3</v>
      </c>
      <c r="Z10" s="206">
        <v>0.3</v>
      </c>
      <c r="AA10" s="197">
        <v>1</v>
      </c>
      <c r="AB10" s="206">
        <v>0.25</v>
      </c>
      <c r="AC10" s="206">
        <v>0.25</v>
      </c>
      <c r="AD10" s="197">
        <v>1</v>
      </c>
      <c r="AE10" s="205">
        <v>0</v>
      </c>
      <c r="AF10" s="205">
        <v>0</v>
      </c>
      <c r="AG10" s="197">
        <v>1</v>
      </c>
      <c r="AH10" s="205">
        <v>0</v>
      </c>
      <c r="AI10" s="205">
        <v>0</v>
      </c>
      <c r="AJ10" s="197">
        <v>1</v>
      </c>
      <c r="AK10" s="206">
        <v>0</v>
      </c>
      <c r="AL10" s="206">
        <v>0</v>
      </c>
      <c r="AM10" s="197">
        <v>1</v>
      </c>
      <c r="AN10" s="206">
        <v>0</v>
      </c>
      <c r="AO10" s="206">
        <v>0</v>
      </c>
      <c r="AP10" s="197">
        <v>1</v>
      </c>
      <c r="AQ10" s="206">
        <v>0</v>
      </c>
      <c r="AR10" s="206">
        <v>0</v>
      </c>
      <c r="AS10" s="197">
        <v>1</v>
      </c>
      <c r="AT10" s="206">
        <v>1</v>
      </c>
      <c r="AU10" s="206">
        <v>1</v>
      </c>
      <c r="AV10" s="197">
        <v>1</v>
      </c>
      <c r="AW10" s="202" t="s">
        <v>203</v>
      </c>
      <c r="AX10" s="210"/>
      <c r="AY10" s="210"/>
      <c r="AZ10" s="12" t="e">
        <v>#DIV/0!</v>
      </c>
      <c r="BA10" s="210"/>
      <c r="BB10" s="210"/>
      <c r="BC10" s="12" t="e">
        <v>#DIV/0!</v>
      </c>
      <c r="BD10" s="210"/>
      <c r="BE10" s="210"/>
      <c r="BF10" s="12" t="e">
        <v>#DIV/0!</v>
      </c>
      <c r="BG10" s="210"/>
      <c r="BH10" s="210"/>
      <c r="BI10" s="12" t="e">
        <v>#DIV/0!</v>
      </c>
      <c r="BJ10" s="210"/>
      <c r="BK10" s="210"/>
      <c r="BL10" s="12" t="e">
        <v>#DIV/0!</v>
      </c>
      <c r="BM10" s="210"/>
      <c r="BN10" s="210"/>
      <c r="BO10" s="12" t="e">
        <v>#DIV/0!</v>
      </c>
      <c r="BP10" s="210"/>
      <c r="BQ10" s="210"/>
      <c r="BR10" s="12" t="e">
        <v>#DIV/0!</v>
      </c>
      <c r="BS10" s="210"/>
      <c r="BT10" s="210"/>
      <c r="BU10" s="12" t="e">
        <v>#DIV/0!</v>
      </c>
    </row>
    <row r="11" spans="1:16362" s="204" customFormat="1" ht="31.5" thickTop="1" thickBot="1">
      <c r="A11" s="559"/>
      <c r="B11" s="549"/>
      <c r="C11" s="553"/>
      <c r="D11" s="193" t="s">
        <v>204</v>
      </c>
      <c r="E11" s="193" t="s">
        <v>496</v>
      </c>
      <c r="F11" s="205" t="s">
        <v>522</v>
      </c>
      <c r="G11" s="206">
        <v>1</v>
      </c>
      <c r="H11" s="206">
        <v>1</v>
      </c>
      <c r="I11" s="193" t="s">
        <v>796</v>
      </c>
      <c r="J11" s="206">
        <v>0</v>
      </c>
      <c r="K11" s="206">
        <v>0</v>
      </c>
      <c r="L11" s="197" t="s">
        <v>654</v>
      </c>
      <c r="M11" s="206">
        <v>0</v>
      </c>
      <c r="N11" s="206">
        <v>0</v>
      </c>
      <c r="O11" s="197" t="s">
        <v>654</v>
      </c>
      <c r="P11" s="206">
        <v>0</v>
      </c>
      <c r="Q11" s="206">
        <v>0</v>
      </c>
      <c r="R11" s="197" t="s">
        <v>654</v>
      </c>
      <c r="S11" s="206">
        <v>0.18</v>
      </c>
      <c r="T11" s="206">
        <v>0.18</v>
      </c>
      <c r="U11" s="197">
        <v>1</v>
      </c>
      <c r="V11" s="206">
        <v>0.18</v>
      </c>
      <c r="W11" s="206">
        <v>0.18</v>
      </c>
      <c r="X11" s="197">
        <v>1</v>
      </c>
      <c r="Y11" s="206">
        <v>0.18</v>
      </c>
      <c r="Z11" s="206">
        <v>0.18</v>
      </c>
      <c r="AA11" s="197">
        <v>1</v>
      </c>
      <c r="AB11" s="206">
        <v>0.18</v>
      </c>
      <c r="AC11" s="206">
        <v>0.18</v>
      </c>
      <c r="AD11" s="197">
        <v>1</v>
      </c>
      <c r="AE11" s="206">
        <v>0.18</v>
      </c>
      <c r="AF11" s="206">
        <v>0.18</v>
      </c>
      <c r="AG11" s="197">
        <v>1</v>
      </c>
      <c r="AH11" s="206">
        <v>0.1</v>
      </c>
      <c r="AI11" s="206">
        <v>0.1</v>
      </c>
      <c r="AJ11" s="197">
        <v>1</v>
      </c>
      <c r="AK11" s="206">
        <v>0</v>
      </c>
      <c r="AL11" s="206">
        <v>0</v>
      </c>
      <c r="AM11" s="197">
        <v>1</v>
      </c>
      <c r="AN11" s="206">
        <v>0</v>
      </c>
      <c r="AO11" s="206">
        <v>0</v>
      </c>
      <c r="AP11" s="197">
        <v>1</v>
      </c>
      <c r="AQ11" s="206">
        <v>0</v>
      </c>
      <c r="AR11" s="206">
        <v>0</v>
      </c>
      <c r="AS11" s="197">
        <v>1</v>
      </c>
      <c r="AT11" s="206">
        <v>0.99999999999999989</v>
      </c>
      <c r="AU11" s="206">
        <v>0.99999999999999989</v>
      </c>
      <c r="AV11" s="197">
        <v>1</v>
      </c>
      <c r="AW11" s="202" t="s">
        <v>205</v>
      </c>
      <c r="AX11" s="210"/>
      <c r="AY11" s="210"/>
      <c r="AZ11" s="12" t="e">
        <v>#DIV/0!</v>
      </c>
      <c r="BA11" s="210"/>
      <c r="BB11" s="210"/>
      <c r="BC11" s="12" t="e">
        <v>#DIV/0!</v>
      </c>
      <c r="BD11" s="210"/>
      <c r="BE11" s="210"/>
      <c r="BF11" s="12" t="e">
        <v>#DIV/0!</v>
      </c>
      <c r="BG11" s="210"/>
      <c r="BH11" s="210"/>
      <c r="BI11" s="12" t="e">
        <v>#DIV/0!</v>
      </c>
      <c r="BJ11" s="210"/>
      <c r="BK11" s="210"/>
      <c r="BL11" s="12" t="e">
        <v>#DIV/0!</v>
      </c>
      <c r="BM11" s="210"/>
      <c r="BN11" s="210"/>
      <c r="BO11" s="12" t="e">
        <v>#DIV/0!</v>
      </c>
      <c r="BP11" s="210"/>
      <c r="BQ11" s="210"/>
      <c r="BR11" s="12" t="e">
        <v>#DIV/0!</v>
      </c>
      <c r="BS11" s="210"/>
      <c r="BT11" s="210"/>
      <c r="BU11" s="12" t="e">
        <v>#DIV/0!</v>
      </c>
    </row>
    <row r="12" spans="1:16362" s="115" customFormat="1" ht="16.5" thickTop="1" thickBot="1">
      <c r="A12" s="552" t="s">
        <v>486</v>
      </c>
      <c r="B12" s="552"/>
      <c r="C12" s="552"/>
      <c r="D12" s="552"/>
      <c r="E12" s="552"/>
      <c r="F12" s="552"/>
      <c r="G12" s="552"/>
      <c r="H12" s="552"/>
      <c r="I12" s="552"/>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555"/>
      <c r="BW12" s="555"/>
      <c r="BX12" s="555"/>
      <c r="BY12" s="556"/>
      <c r="BZ12" s="551"/>
      <c r="CA12" s="555"/>
      <c r="CB12" s="555"/>
      <c r="CC12" s="555"/>
      <c r="CD12" s="555"/>
      <c r="CE12" s="555"/>
      <c r="CF12" s="555"/>
      <c r="CG12" s="555"/>
      <c r="CH12" s="555"/>
      <c r="CI12" s="555"/>
      <c r="CJ12" s="556"/>
      <c r="CK12" s="551"/>
      <c r="CL12" s="555"/>
      <c r="CM12" s="555"/>
      <c r="CN12" s="555"/>
      <c r="CO12" s="555"/>
      <c r="CP12" s="555"/>
      <c r="CQ12" s="555"/>
      <c r="CR12" s="555"/>
      <c r="CS12" s="555"/>
      <c r="CT12" s="555"/>
      <c r="CU12" s="556"/>
      <c r="CV12" s="551"/>
      <c r="CW12" s="555"/>
      <c r="CX12" s="555"/>
      <c r="CY12" s="555"/>
      <c r="CZ12" s="555"/>
      <c r="DA12" s="555"/>
      <c r="DB12" s="555"/>
      <c r="DC12" s="555"/>
      <c r="DD12" s="555"/>
      <c r="DE12" s="555"/>
      <c r="DF12" s="556"/>
      <c r="DG12" s="551"/>
      <c r="DH12" s="555"/>
      <c r="DI12" s="555"/>
      <c r="DJ12" s="555"/>
      <c r="DK12" s="555"/>
      <c r="DL12" s="555"/>
      <c r="DM12" s="555"/>
      <c r="DN12" s="555"/>
      <c r="DO12" s="555"/>
      <c r="DP12" s="555"/>
      <c r="DQ12" s="556"/>
      <c r="DR12" s="551"/>
      <c r="DS12" s="555"/>
      <c r="DT12" s="555"/>
      <c r="DU12" s="555"/>
      <c r="DV12" s="555"/>
      <c r="DW12" s="555"/>
      <c r="DX12" s="555"/>
      <c r="DY12" s="555"/>
      <c r="DZ12" s="555"/>
      <c r="EA12" s="555"/>
      <c r="EB12" s="556"/>
      <c r="EC12" s="551"/>
      <c r="ED12" s="555"/>
      <c r="EE12" s="555"/>
      <c r="EF12" s="555"/>
      <c r="EG12" s="555"/>
      <c r="EH12" s="555"/>
      <c r="EI12" s="555"/>
      <c r="EJ12" s="555"/>
      <c r="EK12" s="555"/>
      <c r="EL12" s="555"/>
      <c r="EM12" s="556"/>
      <c r="EN12" s="551"/>
      <c r="EO12" s="555"/>
      <c r="EP12" s="555"/>
      <c r="EQ12" s="555"/>
      <c r="ER12" s="555"/>
      <c r="ES12" s="555"/>
      <c r="ET12" s="555"/>
      <c r="EU12" s="555"/>
      <c r="EV12" s="555"/>
      <c r="EW12" s="555"/>
      <c r="EX12" s="556"/>
      <c r="EY12" s="551"/>
      <c r="EZ12" s="555"/>
      <c r="FA12" s="555"/>
      <c r="FB12" s="555"/>
      <c r="FC12" s="555"/>
      <c r="FD12" s="555"/>
      <c r="FE12" s="555"/>
      <c r="FF12" s="555"/>
      <c r="FG12" s="555"/>
      <c r="FH12" s="555"/>
      <c r="FI12" s="556"/>
      <c r="FJ12" s="551"/>
      <c r="FK12" s="555"/>
      <c r="FL12" s="555"/>
      <c r="FM12" s="555"/>
      <c r="FN12" s="555"/>
      <c r="FO12" s="555"/>
      <c r="FP12" s="555"/>
      <c r="FQ12" s="555"/>
      <c r="FR12" s="555"/>
      <c r="FS12" s="555"/>
      <c r="FT12" s="556"/>
      <c r="FU12" s="551"/>
      <c r="FV12" s="555"/>
      <c r="FW12" s="555"/>
      <c r="FX12" s="555"/>
      <c r="FY12" s="555"/>
      <c r="FZ12" s="555"/>
      <c r="GA12" s="555"/>
      <c r="GB12" s="555"/>
      <c r="GC12" s="555"/>
      <c r="GD12" s="555"/>
      <c r="GE12" s="556"/>
      <c r="GF12" s="551"/>
      <c r="GG12" s="555"/>
      <c r="GH12" s="555"/>
      <c r="GI12" s="555"/>
      <c r="GJ12" s="555"/>
      <c r="GK12" s="555"/>
      <c r="GL12" s="555"/>
      <c r="GM12" s="555"/>
      <c r="GN12" s="555"/>
      <c r="GO12" s="555"/>
      <c r="GP12" s="556"/>
      <c r="GQ12" s="551"/>
      <c r="GR12" s="555"/>
      <c r="GS12" s="555"/>
      <c r="GT12" s="555"/>
      <c r="GU12" s="555"/>
      <c r="GV12" s="555"/>
      <c r="GW12" s="555"/>
      <c r="GX12" s="555"/>
      <c r="GY12" s="555"/>
      <c r="GZ12" s="555"/>
      <c r="HA12" s="556"/>
      <c r="HB12" s="551"/>
      <c r="HC12" s="555"/>
      <c r="HD12" s="555"/>
      <c r="HE12" s="555"/>
      <c r="HF12" s="555"/>
      <c r="HG12" s="555"/>
      <c r="HH12" s="555"/>
      <c r="HI12" s="555"/>
      <c r="HJ12" s="555"/>
      <c r="HK12" s="555"/>
      <c r="HL12" s="556"/>
      <c r="HM12" s="551"/>
      <c r="HN12" s="555"/>
      <c r="HO12" s="555"/>
      <c r="HP12" s="555"/>
      <c r="HQ12" s="555"/>
      <c r="HR12" s="555"/>
      <c r="HS12" s="555"/>
      <c r="HT12" s="555"/>
      <c r="HU12" s="555"/>
      <c r="HV12" s="555"/>
      <c r="HW12" s="556"/>
      <c r="HX12" s="551"/>
      <c r="HY12" s="555"/>
      <c r="HZ12" s="555"/>
      <c r="IA12" s="555"/>
      <c r="IB12" s="555"/>
      <c r="IC12" s="555"/>
      <c r="ID12" s="555"/>
      <c r="IE12" s="555"/>
      <c r="IF12" s="555"/>
      <c r="IG12" s="555"/>
      <c r="IH12" s="556"/>
      <c r="II12" s="551"/>
      <c r="IJ12" s="555"/>
      <c r="IK12" s="555"/>
      <c r="IL12" s="555"/>
      <c r="IM12" s="555"/>
      <c r="IN12" s="555"/>
      <c r="IO12" s="555"/>
      <c r="IP12" s="555"/>
      <c r="IQ12" s="555"/>
      <c r="IR12" s="555"/>
      <c r="IS12" s="556"/>
      <c r="IT12" s="551"/>
      <c r="IU12" s="555"/>
      <c r="IV12" s="555"/>
      <c r="IW12" s="555"/>
      <c r="IX12" s="555"/>
      <c r="IY12" s="555"/>
      <c r="IZ12" s="555"/>
      <c r="JA12" s="555"/>
      <c r="JB12" s="555"/>
      <c r="JC12" s="555"/>
      <c r="JD12" s="556"/>
      <c r="JE12" s="551"/>
      <c r="JF12" s="555"/>
      <c r="JG12" s="555"/>
      <c r="JH12" s="555"/>
      <c r="JI12" s="555"/>
      <c r="JJ12" s="555"/>
      <c r="JK12" s="555"/>
      <c r="JL12" s="555"/>
      <c r="JM12" s="555"/>
      <c r="JN12" s="555"/>
      <c r="JO12" s="556"/>
      <c r="JP12" s="551"/>
      <c r="JQ12" s="555"/>
      <c r="JR12" s="555"/>
      <c r="JS12" s="555"/>
      <c r="JT12" s="555"/>
      <c r="JU12" s="555"/>
      <c r="JV12" s="555"/>
      <c r="JW12" s="555"/>
      <c r="JX12" s="555"/>
      <c r="JY12" s="555"/>
      <c r="JZ12" s="556"/>
      <c r="KA12" s="551"/>
      <c r="KB12" s="555"/>
      <c r="KC12" s="555"/>
      <c r="KD12" s="555"/>
      <c r="KE12" s="555"/>
      <c r="KF12" s="555"/>
      <c r="KG12" s="555"/>
      <c r="KH12" s="555"/>
      <c r="KI12" s="555"/>
      <c r="KJ12" s="555"/>
      <c r="KK12" s="556"/>
      <c r="KL12" s="551"/>
      <c r="KM12" s="555"/>
      <c r="KN12" s="555"/>
      <c r="KO12" s="555"/>
      <c r="KP12" s="555"/>
      <c r="KQ12" s="555"/>
      <c r="KR12" s="555"/>
      <c r="KS12" s="555"/>
      <c r="KT12" s="555"/>
      <c r="KU12" s="555"/>
      <c r="KV12" s="556"/>
      <c r="KW12" s="551"/>
      <c r="KX12" s="555"/>
      <c r="KY12" s="555"/>
      <c r="KZ12" s="555"/>
      <c r="LA12" s="555"/>
      <c r="LB12" s="555"/>
      <c r="LC12" s="555"/>
      <c r="LD12" s="555"/>
      <c r="LE12" s="555"/>
      <c r="LF12" s="555"/>
      <c r="LG12" s="556"/>
      <c r="LH12" s="551"/>
      <c r="LI12" s="555"/>
      <c r="LJ12" s="555"/>
      <c r="LK12" s="555"/>
      <c r="LL12" s="555"/>
      <c r="LM12" s="555"/>
      <c r="LN12" s="555"/>
      <c r="LO12" s="555"/>
      <c r="LP12" s="555"/>
      <c r="LQ12" s="555"/>
      <c r="LR12" s="556"/>
      <c r="LS12" s="551"/>
      <c r="LT12" s="555"/>
      <c r="LU12" s="555"/>
      <c r="LV12" s="555"/>
      <c r="LW12" s="555"/>
      <c r="LX12" s="555"/>
      <c r="LY12" s="555"/>
      <c r="LZ12" s="555"/>
      <c r="MA12" s="555"/>
      <c r="MB12" s="555"/>
      <c r="MC12" s="556"/>
      <c r="MD12" s="551"/>
      <c r="ME12" s="555"/>
      <c r="MF12" s="555"/>
      <c r="MG12" s="555"/>
      <c r="MH12" s="555"/>
      <c r="MI12" s="555"/>
      <c r="MJ12" s="555"/>
      <c r="MK12" s="555"/>
      <c r="ML12" s="555"/>
      <c r="MM12" s="555"/>
      <c r="MN12" s="556"/>
      <c r="MO12" s="551"/>
      <c r="MP12" s="555"/>
      <c r="MQ12" s="555"/>
      <c r="MR12" s="555"/>
      <c r="MS12" s="555"/>
      <c r="MT12" s="555"/>
      <c r="MU12" s="555"/>
      <c r="MV12" s="555"/>
      <c r="MW12" s="555"/>
      <c r="MX12" s="555"/>
      <c r="MY12" s="556"/>
      <c r="MZ12" s="551"/>
      <c r="NA12" s="555"/>
      <c r="NB12" s="555"/>
      <c r="NC12" s="555"/>
      <c r="ND12" s="555"/>
      <c r="NE12" s="555"/>
      <c r="NF12" s="555"/>
      <c r="NG12" s="555"/>
      <c r="NH12" s="555"/>
      <c r="NI12" s="555"/>
      <c r="NJ12" s="556"/>
      <c r="NK12" s="551"/>
      <c r="NL12" s="555"/>
      <c r="NM12" s="555"/>
      <c r="NN12" s="555"/>
      <c r="NO12" s="555"/>
      <c r="NP12" s="555"/>
      <c r="NQ12" s="555"/>
      <c r="NR12" s="555"/>
      <c r="NS12" s="555"/>
      <c r="NT12" s="555"/>
      <c r="NU12" s="556"/>
      <c r="NV12" s="551"/>
      <c r="NW12" s="555"/>
      <c r="NX12" s="555"/>
      <c r="NY12" s="555"/>
      <c r="NZ12" s="555"/>
      <c r="OA12" s="555"/>
      <c r="OB12" s="555"/>
      <c r="OC12" s="555"/>
      <c r="OD12" s="555"/>
      <c r="OE12" s="555"/>
      <c r="OF12" s="556"/>
      <c r="OG12" s="551"/>
      <c r="OH12" s="555"/>
      <c r="OI12" s="555"/>
      <c r="OJ12" s="555"/>
      <c r="OK12" s="555"/>
      <c r="OL12" s="555"/>
      <c r="OM12" s="555"/>
      <c r="ON12" s="555"/>
      <c r="OO12" s="555"/>
      <c r="OP12" s="555"/>
      <c r="OQ12" s="556"/>
      <c r="OR12" s="551"/>
      <c r="OS12" s="555"/>
      <c r="OT12" s="555"/>
      <c r="OU12" s="555"/>
      <c r="OV12" s="555"/>
      <c r="OW12" s="555"/>
      <c r="OX12" s="555"/>
      <c r="OY12" s="555"/>
      <c r="OZ12" s="555"/>
      <c r="PA12" s="555"/>
      <c r="PB12" s="556"/>
      <c r="PC12" s="551"/>
      <c r="PD12" s="555"/>
      <c r="PE12" s="555"/>
      <c r="PF12" s="555"/>
      <c r="PG12" s="555"/>
      <c r="PH12" s="555"/>
      <c r="PI12" s="555"/>
      <c r="PJ12" s="555"/>
      <c r="PK12" s="555"/>
      <c r="PL12" s="555"/>
      <c r="PM12" s="556"/>
      <c r="PN12" s="551"/>
      <c r="PO12" s="555"/>
      <c r="PP12" s="555"/>
      <c r="PQ12" s="555"/>
      <c r="PR12" s="555"/>
      <c r="PS12" s="555"/>
      <c r="PT12" s="555"/>
      <c r="PU12" s="555"/>
      <c r="PV12" s="555"/>
      <c r="PW12" s="555"/>
      <c r="PX12" s="556"/>
      <c r="PY12" s="551"/>
      <c r="PZ12" s="555"/>
      <c r="QA12" s="555"/>
      <c r="QB12" s="555"/>
      <c r="QC12" s="555"/>
      <c r="QD12" s="555"/>
      <c r="QE12" s="555"/>
      <c r="QF12" s="555"/>
      <c r="QG12" s="555"/>
      <c r="QH12" s="555"/>
      <c r="QI12" s="556"/>
      <c r="QJ12" s="551"/>
      <c r="QK12" s="555"/>
      <c r="QL12" s="555"/>
      <c r="QM12" s="555"/>
      <c r="QN12" s="555"/>
      <c r="QO12" s="555"/>
      <c r="QP12" s="555"/>
      <c r="QQ12" s="555"/>
      <c r="QR12" s="555"/>
      <c r="QS12" s="555"/>
      <c r="QT12" s="556"/>
      <c r="QU12" s="551"/>
      <c r="QV12" s="555"/>
      <c r="QW12" s="555"/>
      <c r="QX12" s="555"/>
      <c r="QY12" s="555"/>
      <c r="QZ12" s="555"/>
      <c r="RA12" s="555"/>
      <c r="RB12" s="555"/>
      <c r="RC12" s="555"/>
      <c r="RD12" s="555"/>
      <c r="RE12" s="556"/>
      <c r="RF12" s="551"/>
      <c r="RG12" s="555"/>
      <c r="RH12" s="555"/>
      <c r="RI12" s="555"/>
      <c r="RJ12" s="555"/>
      <c r="RK12" s="555"/>
      <c r="RL12" s="555"/>
      <c r="RM12" s="555"/>
      <c r="RN12" s="555"/>
      <c r="RO12" s="555"/>
      <c r="RP12" s="556"/>
      <c r="RQ12" s="551"/>
      <c r="RR12" s="555"/>
      <c r="RS12" s="555"/>
      <c r="RT12" s="555"/>
      <c r="RU12" s="555"/>
      <c r="RV12" s="555"/>
      <c r="RW12" s="555"/>
      <c r="RX12" s="555"/>
      <c r="RY12" s="555"/>
      <c r="RZ12" s="555"/>
      <c r="SA12" s="556"/>
      <c r="SB12" s="551"/>
      <c r="SC12" s="555"/>
      <c r="SD12" s="555"/>
      <c r="SE12" s="555"/>
      <c r="SF12" s="555"/>
      <c r="SG12" s="555"/>
      <c r="SH12" s="555"/>
      <c r="SI12" s="555"/>
      <c r="SJ12" s="555"/>
      <c r="SK12" s="555"/>
      <c r="SL12" s="556"/>
      <c r="SM12" s="551"/>
      <c r="SN12" s="555"/>
      <c r="SO12" s="555"/>
      <c r="SP12" s="555"/>
      <c r="SQ12" s="555"/>
      <c r="SR12" s="555"/>
      <c r="SS12" s="555"/>
      <c r="ST12" s="555"/>
      <c r="SU12" s="555"/>
      <c r="SV12" s="555"/>
      <c r="SW12" s="556"/>
      <c r="SX12" s="551"/>
      <c r="SY12" s="555"/>
      <c r="SZ12" s="555"/>
      <c r="TA12" s="555"/>
      <c r="TB12" s="555"/>
      <c r="TC12" s="555"/>
      <c r="TD12" s="555"/>
      <c r="TE12" s="555"/>
      <c r="TF12" s="555"/>
      <c r="TG12" s="555"/>
      <c r="TH12" s="556"/>
      <c r="TI12" s="551"/>
      <c r="TJ12" s="555"/>
      <c r="TK12" s="555"/>
      <c r="TL12" s="555"/>
      <c r="TM12" s="555"/>
      <c r="TN12" s="555"/>
      <c r="TO12" s="555"/>
      <c r="TP12" s="555"/>
      <c r="TQ12" s="555"/>
      <c r="TR12" s="555"/>
      <c r="TS12" s="556"/>
      <c r="TT12" s="551"/>
      <c r="TU12" s="555"/>
      <c r="TV12" s="555"/>
      <c r="TW12" s="555"/>
      <c r="TX12" s="555"/>
      <c r="TY12" s="555"/>
      <c r="TZ12" s="555"/>
      <c r="UA12" s="555"/>
      <c r="UB12" s="555"/>
      <c r="UC12" s="555"/>
      <c r="UD12" s="556"/>
      <c r="UE12" s="551"/>
      <c r="UF12" s="555"/>
      <c r="UG12" s="555"/>
      <c r="UH12" s="555"/>
      <c r="UI12" s="555"/>
      <c r="UJ12" s="555"/>
      <c r="UK12" s="555"/>
      <c r="UL12" s="555"/>
      <c r="UM12" s="555"/>
      <c r="UN12" s="555"/>
      <c r="UO12" s="556"/>
      <c r="UP12" s="551"/>
      <c r="UQ12" s="555"/>
      <c r="UR12" s="555"/>
      <c r="US12" s="555"/>
      <c r="UT12" s="555"/>
      <c r="UU12" s="555"/>
      <c r="UV12" s="555"/>
      <c r="UW12" s="555"/>
      <c r="UX12" s="555"/>
      <c r="UY12" s="555"/>
      <c r="UZ12" s="556"/>
      <c r="VA12" s="551"/>
      <c r="VB12" s="555"/>
      <c r="VC12" s="555"/>
      <c r="VD12" s="555"/>
      <c r="VE12" s="555"/>
      <c r="VF12" s="555"/>
      <c r="VG12" s="555"/>
      <c r="VH12" s="555"/>
      <c r="VI12" s="555"/>
      <c r="VJ12" s="555"/>
      <c r="VK12" s="556"/>
      <c r="VL12" s="551"/>
      <c r="VM12" s="555"/>
      <c r="VN12" s="555"/>
      <c r="VO12" s="555"/>
      <c r="VP12" s="555"/>
      <c r="VQ12" s="555"/>
      <c r="VR12" s="555"/>
      <c r="VS12" s="555"/>
      <c r="VT12" s="555"/>
      <c r="VU12" s="555"/>
      <c r="VV12" s="556"/>
      <c r="VW12" s="551"/>
      <c r="VX12" s="555"/>
      <c r="VY12" s="555"/>
      <c r="VZ12" s="555"/>
      <c r="WA12" s="555"/>
      <c r="WB12" s="555"/>
      <c r="WC12" s="555"/>
      <c r="WD12" s="555"/>
      <c r="WE12" s="555"/>
      <c r="WF12" s="555"/>
      <c r="WG12" s="556"/>
      <c r="WH12" s="551"/>
      <c r="WI12" s="555"/>
      <c r="WJ12" s="555"/>
      <c r="WK12" s="555"/>
      <c r="WL12" s="555"/>
      <c r="WM12" s="555"/>
      <c r="WN12" s="555"/>
      <c r="WO12" s="555"/>
      <c r="WP12" s="555"/>
      <c r="WQ12" s="555"/>
      <c r="WR12" s="556"/>
      <c r="WS12" s="551"/>
      <c r="WT12" s="555"/>
      <c r="WU12" s="555"/>
      <c r="WV12" s="555"/>
      <c r="WW12" s="555"/>
      <c r="WX12" s="555"/>
      <c r="WY12" s="555"/>
      <c r="WZ12" s="555"/>
      <c r="XA12" s="555"/>
      <c r="XB12" s="555"/>
      <c r="XC12" s="556"/>
      <c r="XD12" s="551"/>
      <c r="XE12" s="555"/>
      <c r="XF12" s="555"/>
      <c r="XG12" s="555"/>
      <c r="XH12" s="555"/>
      <c r="XI12" s="555"/>
      <c r="XJ12" s="555"/>
      <c r="XK12" s="555"/>
      <c r="XL12" s="555"/>
      <c r="XM12" s="555"/>
      <c r="XN12" s="556"/>
      <c r="XO12" s="551"/>
      <c r="XP12" s="555"/>
      <c r="XQ12" s="555"/>
      <c r="XR12" s="555"/>
      <c r="XS12" s="555"/>
      <c r="XT12" s="555"/>
      <c r="XU12" s="555"/>
      <c r="XV12" s="555"/>
      <c r="XW12" s="555"/>
      <c r="XX12" s="555"/>
      <c r="XY12" s="556"/>
      <c r="XZ12" s="551"/>
      <c r="YA12" s="555"/>
      <c r="YB12" s="555"/>
      <c r="YC12" s="555"/>
      <c r="YD12" s="555"/>
      <c r="YE12" s="555"/>
      <c r="YF12" s="555"/>
      <c r="YG12" s="555"/>
      <c r="YH12" s="555"/>
      <c r="YI12" s="555"/>
      <c r="YJ12" s="556"/>
      <c r="YK12" s="551"/>
      <c r="YL12" s="555"/>
      <c r="YM12" s="555"/>
      <c r="YN12" s="555"/>
      <c r="YO12" s="555"/>
      <c r="YP12" s="555"/>
      <c r="YQ12" s="555"/>
      <c r="YR12" s="555"/>
      <c r="YS12" s="555"/>
      <c r="YT12" s="555"/>
      <c r="YU12" s="556"/>
      <c r="YV12" s="551"/>
      <c r="YW12" s="555"/>
      <c r="YX12" s="555"/>
      <c r="YY12" s="555"/>
      <c r="YZ12" s="555"/>
      <c r="ZA12" s="555"/>
      <c r="ZB12" s="555"/>
      <c r="ZC12" s="555"/>
      <c r="ZD12" s="555"/>
      <c r="ZE12" s="555"/>
      <c r="ZF12" s="556"/>
      <c r="ZG12" s="551"/>
      <c r="ZH12" s="555"/>
      <c r="ZI12" s="555"/>
      <c r="ZJ12" s="555"/>
      <c r="ZK12" s="555"/>
      <c r="ZL12" s="555"/>
      <c r="ZM12" s="555"/>
      <c r="ZN12" s="555"/>
      <c r="ZO12" s="555"/>
      <c r="ZP12" s="555"/>
      <c r="ZQ12" s="556"/>
      <c r="ZR12" s="551"/>
      <c r="ZS12" s="555"/>
      <c r="ZT12" s="555"/>
      <c r="ZU12" s="555"/>
      <c r="ZV12" s="555"/>
      <c r="ZW12" s="555"/>
      <c r="ZX12" s="555"/>
      <c r="ZY12" s="555"/>
      <c r="ZZ12" s="555"/>
      <c r="AAA12" s="555"/>
      <c r="AAB12" s="556"/>
      <c r="AAC12" s="551"/>
      <c r="AAD12" s="555"/>
      <c r="AAE12" s="555"/>
      <c r="AAF12" s="555"/>
      <c r="AAG12" s="555"/>
      <c r="AAH12" s="555"/>
      <c r="AAI12" s="555"/>
      <c r="AAJ12" s="555"/>
      <c r="AAK12" s="555"/>
      <c r="AAL12" s="555"/>
      <c r="AAM12" s="556"/>
      <c r="AAN12" s="551"/>
      <c r="AAO12" s="555"/>
      <c r="AAP12" s="555"/>
      <c r="AAQ12" s="555"/>
      <c r="AAR12" s="555"/>
      <c r="AAS12" s="555"/>
      <c r="AAT12" s="555"/>
      <c r="AAU12" s="555"/>
      <c r="AAV12" s="555"/>
      <c r="AAW12" s="555"/>
      <c r="AAX12" s="556"/>
      <c r="AAY12" s="551"/>
      <c r="AAZ12" s="555"/>
      <c r="ABA12" s="555"/>
      <c r="ABB12" s="555"/>
      <c r="ABC12" s="555"/>
      <c r="ABD12" s="555"/>
      <c r="ABE12" s="555"/>
      <c r="ABF12" s="555"/>
      <c r="ABG12" s="555"/>
      <c r="ABH12" s="555"/>
      <c r="ABI12" s="556"/>
      <c r="ABJ12" s="551"/>
      <c r="ABK12" s="555"/>
      <c r="ABL12" s="555"/>
      <c r="ABM12" s="555"/>
      <c r="ABN12" s="555"/>
      <c r="ABO12" s="555"/>
      <c r="ABP12" s="555"/>
      <c r="ABQ12" s="555"/>
      <c r="ABR12" s="555"/>
      <c r="ABS12" s="555"/>
      <c r="ABT12" s="556"/>
      <c r="ABU12" s="551"/>
      <c r="ABV12" s="555"/>
      <c r="ABW12" s="555"/>
      <c r="ABX12" s="555"/>
      <c r="ABY12" s="555"/>
      <c r="ABZ12" s="555"/>
      <c r="ACA12" s="555"/>
      <c r="ACB12" s="555"/>
      <c r="ACC12" s="555"/>
      <c r="ACD12" s="555"/>
      <c r="ACE12" s="556"/>
      <c r="ACF12" s="551"/>
      <c r="ACG12" s="555"/>
      <c r="ACH12" s="555"/>
      <c r="ACI12" s="555"/>
      <c r="ACJ12" s="555"/>
      <c r="ACK12" s="555"/>
      <c r="ACL12" s="555"/>
      <c r="ACM12" s="555"/>
      <c r="ACN12" s="555"/>
      <c r="ACO12" s="555"/>
      <c r="ACP12" s="556"/>
      <c r="ACQ12" s="551"/>
      <c r="ACR12" s="555"/>
      <c r="ACS12" s="555"/>
      <c r="ACT12" s="555"/>
      <c r="ACU12" s="555"/>
      <c r="ACV12" s="555"/>
      <c r="ACW12" s="555"/>
      <c r="ACX12" s="555"/>
      <c r="ACY12" s="555"/>
      <c r="ACZ12" s="555"/>
      <c r="ADA12" s="556"/>
      <c r="ADB12" s="551"/>
      <c r="ADC12" s="555"/>
      <c r="ADD12" s="555"/>
      <c r="ADE12" s="555"/>
      <c r="ADF12" s="555"/>
      <c r="ADG12" s="555"/>
      <c r="ADH12" s="555"/>
      <c r="ADI12" s="555"/>
      <c r="ADJ12" s="555"/>
      <c r="ADK12" s="555"/>
      <c r="ADL12" s="556"/>
      <c r="ADM12" s="551"/>
      <c r="ADN12" s="555"/>
      <c r="ADO12" s="555"/>
      <c r="ADP12" s="555"/>
      <c r="ADQ12" s="555"/>
      <c r="ADR12" s="555"/>
      <c r="ADS12" s="555"/>
      <c r="ADT12" s="555"/>
      <c r="ADU12" s="555"/>
      <c r="ADV12" s="555"/>
      <c r="ADW12" s="556"/>
      <c r="ADX12" s="551"/>
      <c r="ADY12" s="555"/>
      <c r="ADZ12" s="555"/>
      <c r="AEA12" s="555"/>
      <c r="AEB12" s="555"/>
      <c r="AEC12" s="555"/>
      <c r="AED12" s="555"/>
      <c r="AEE12" s="555"/>
      <c r="AEF12" s="555"/>
      <c r="AEG12" s="555"/>
      <c r="AEH12" s="556"/>
      <c r="AEI12" s="551"/>
      <c r="AEJ12" s="555"/>
      <c r="AEK12" s="555"/>
      <c r="AEL12" s="555"/>
      <c r="AEM12" s="555"/>
      <c r="AEN12" s="555"/>
      <c r="AEO12" s="555"/>
      <c r="AEP12" s="555"/>
      <c r="AEQ12" s="555"/>
      <c r="AER12" s="555"/>
      <c r="AES12" s="556"/>
      <c r="AET12" s="551"/>
      <c r="AEU12" s="555"/>
      <c r="AEV12" s="555"/>
      <c r="AEW12" s="555"/>
      <c r="AEX12" s="555"/>
      <c r="AEY12" s="555"/>
      <c r="AEZ12" s="555"/>
      <c r="AFA12" s="555"/>
      <c r="AFB12" s="555"/>
      <c r="AFC12" s="555"/>
      <c r="AFD12" s="556"/>
      <c r="AFE12" s="551"/>
      <c r="AFF12" s="555"/>
      <c r="AFG12" s="555"/>
      <c r="AFH12" s="555"/>
      <c r="AFI12" s="555"/>
      <c r="AFJ12" s="555"/>
      <c r="AFK12" s="555"/>
      <c r="AFL12" s="555"/>
      <c r="AFM12" s="555"/>
      <c r="AFN12" s="555"/>
      <c r="AFO12" s="556"/>
      <c r="AFP12" s="551"/>
      <c r="AFQ12" s="555"/>
      <c r="AFR12" s="555"/>
      <c r="AFS12" s="555"/>
      <c r="AFT12" s="555"/>
      <c r="AFU12" s="555"/>
      <c r="AFV12" s="555"/>
      <c r="AFW12" s="555"/>
      <c r="AFX12" s="555"/>
      <c r="AFY12" s="555"/>
      <c r="AFZ12" s="556"/>
      <c r="AGA12" s="551"/>
      <c r="AGB12" s="555"/>
      <c r="AGC12" s="555"/>
      <c r="AGD12" s="555"/>
      <c r="AGE12" s="555"/>
      <c r="AGF12" s="555"/>
      <c r="AGG12" s="555"/>
      <c r="AGH12" s="555"/>
      <c r="AGI12" s="555"/>
      <c r="AGJ12" s="555"/>
      <c r="AGK12" s="556"/>
      <c r="AGL12" s="551"/>
      <c r="AGM12" s="555"/>
      <c r="AGN12" s="555"/>
      <c r="AGO12" s="555"/>
      <c r="AGP12" s="555"/>
      <c r="AGQ12" s="555"/>
      <c r="AGR12" s="555"/>
      <c r="AGS12" s="555"/>
      <c r="AGT12" s="555"/>
      <c r="AGU12" s="555"/>
      <c r="AGV12" s="556"/>
      <c r="AGW12" s="551"/>
      <c r="AGX12" s="555"/>
      <c r="AGY12" s="555"/>
      <c r="AGZ12" s="555"/>
      <c r="AHA12" s="555"/>
      <c r="AHB12" s="555"/>
      <c r="AHC12" s="555"/>
      <c r="AHD12" s="555"/>
      <c r="AHE12" s="555"/>
      <c r="AHF12" s="555"/>
      <c r="AHG12" s="556"/>
      <c r="AHH12" s="551"/>
      <c r="AHI12" s="555"/>
      <c r="AHJ12" s="555"/>
      <c r="AHK12" s="555"/>
      <c r="AHL12" s="555"/>
      <c r="AHM12" s="555"/>
      <c r="AHN12" s="555"/>
      <c r="AHO12" s="555"/>
      <c r="AHP12" s="555"/>
      <c r="AHQ12" s="555"/>
      <c r="AHR12" s="556"/>
      <c r="AHS12" s="551"/>
      <c r="AHT12" s="555"/>
      <c r="AHU12" s="555"/>
      <c r="AHV12" s="555"/>
      <c r="AHW12" s="555"/>
      <c r="AHX12" s="555"/>
      <c r="AHY12" s="555"/>
      <c r="AHZ12" s="555"/>
      <c r="AIA12" s="555"/>
      <c r="AIB12" s="555"/>
      <c r="AIC12" s="556"/>
      <c r="AID12" s="551"/>
      <c r="AIE12" s="555"/>
      <c r="AIF12" s="555"/>
      <c r="AIG12" s="555"/>
      <c r="AIH12" s="555"/>
      <c r="AII12" s="555"/>
      <c r="AIJ12" s="555"/>
      <c r="AIK12" s="555"/>
      <c r="AIL12" s="555"/>
      <c r="AIM12" s="555"/>
      <c r="AIN12" s="556"/>
      <c r="AIO12" s="551"/>
      <c r="AIP12" s="555"/>
      <c r="AIQ12" s="555"/>
      <c r="AIR12" s="555"/>
      <c r="AIS12" s="555"/>
      <c r="AIT12" s="555"/>
      <c r="AIU12" s="555"/>
      <c r="AIV12" s="555"/>
      <c r="AIW12" s="555"/>
      <c r="AIX12" s="555"/>
      <c r="AIY12" s="556"/>
      <c r="AIZ12" s="551"/>
      <c r="AJA12" s="555"/>
      <c r="AJB12" s="555"/>
      <c r="AJC12" s="555"/>
      <c r="AJD12" s="555"/>
      <c r="AJE12" s="555"/>
      <c r="AJF12" s="555"/>
      <c r="AJG12" s="555"/>
      <c r="AJH12" s="555"/>
      <c r="AJI12" s="555"/>
      <c r="AJJ12" s="556"/>
      <c r="AJK12" s="551"/>
      <c r="AJL12" s="555"/>
      <c r="AJM12" s="555"/>
      <c r="AJN12" s="555"/>
      <c r="AJO12" s="555"/>
      <c r="AJP12" s="555"/>
      <c r="AJQ12" s="555"/>
      <c r="AJR12" s="555"/>
      <c r="AJS12" s="555"/>
      <c r="AJT12" s="555"/>
      <c r="AJU12" s="556"/>
      <c r="AJV12" s="551"/>
      <c r="AJW12" s="555"/>
      <c r="AJX12" s="555"/>
      <c r="AJY12" s="555"/>
      <c r="AJZ12" s="555"/>
      <c r="AKA12" s="555"/>
      <c r="AKB12" s="555"/>
      <c r="AKC12" s="555"/>
      <c r="AKD12" s="555"/>
      <c r="AKE12" s="555"/>
      <c r="AKF12" s="556"/>
      <c r="AKG12" s="551"/>
      <c r="AKH12" s="555"/>
      <c r="AKI12" s="555"/>
      <c r="AKJ12" s="555"/>
      <c r="AKK12" s="555"/>
      <c r="AKL12" s="555"/>
      <c r="AKM12" s="555"/>
      <c r="AKN12" s="555"/>
      <c r="AKO12" s="555"/>
      <c r="AKP12" s="555"/>
      <c r="AKQ12" s="556"/>
      <c r="AKR12" s="551"/>
      <c r="AKS12" s="555"/>
      <c r="AKT12" s="555"/>
      <c r="AKU12" s="555"/>
      <c r="AKV12" s="555"/>
      <c r="AKW12" s="555"/>
      <c r="AKX12" s="555"/>
      <c r="AKY12" s="555"/>
      <c r="AKZ12" s="555"/>
      <c r="ALA12" s="555"/>
      <c r="ALB12" s="556"/>
      <c r="ALC12" s="551"/>
      <c r="ALD12" s="555"/>
      <c r="ALE12" s="555"/>
      <c r="ALF12" s="555"/>
      <c r="ALG12" s="555"/>
      <c r="ALH12" s="555"/>
      <c r="ALI12" s="555"/>
      <c r="ALJ12" s="555"/>
      <c r="ALK12" s="555"/>
      <c r="ALL12" s="555"/>
      <c r="ALM12" s="556"/>
      <c r="ALN12" s="551"/>
      <c r="ALO12" s="555"/>
      <c r="ALP12" s="555"/>
      <c r="ALQ12" s="555"/>
      <c r="ALR12" s="555"/>
      <c r="ALS12" s="555"/>
      <c r="ALT12" s="555"/>
      <c r="ALU12" s="555"/>
      <c r="ALV12" s="555"/>
      <c r="ALW12" s="555"/>
      <c r="ALX12" s="556"/>
      <c r="ALY12" s="551"/>
      <c r="ALZ12" s="555"/>
      <c r="AMA12" s="555"/>
      <c r="AMB12" s="555"/>
      <c r="AMC12" s="555"/>
      <c r="AMD12" s="555"/>
      <c r="AME12" s="555"/>
      <c r="AMF12" s="555"/>
      <c r="AMG12" s="555"/>
      <c r="AMH12" s="555"/>
      <c r="AMI12" s="556"/>
      <c r="AMJ12" s="551"/>
      <c r="AMK12" s="555"/>
      <c r="AML12" s="555"/>
      <c r="AMM12" s="555"/>
      <c r="AMN12" s="555"/>
      <c r="AMO12" s="555"/>
      <c r="AMP12" s="555"/>
      <c r="AMQ12" s="555"/>
      <c r="AMR12" s="555"/>
      <c r="AMS12" s="555"/>
      <c r="AMT12" s="556"/>
      <c r="AMU12" s="551"/>
      <c r="AMV12" s="555"/>
      <c r="AMW12" s="555"/>
      <c r="AMX12" s="555"/>
      <c r="AMY12" s="555"/>
      <c r="AMZ12" s="555"/>
      <c r="ANA12" s="555"/>
      <c r="ANB12" s="555"/>
      <c r="ANC12" s="555"/>
      <c r="AND12" s="555"/>
      <c r="ANE12" s="556"/>
      <c r="ANF12" s="551"/>
      <c r="ANG12" s="555"/>
      <c r="ANH12" s="555"/>
      <c r="ANI12" s="555"/>
      <c r="ANJ12" s="555"/>
      <c r="ANK12" s="555"/>
      <c r="ANL12" s="555"/>
      <c r="ANM12" s="555"/>
      <c r="ANN12" s="555"/>
      <c r="ANO12" s="555"/>
      <c r="ANP12" s="556"/>
      <c r="ANQ12" s="551"/>
      <c r="ANR12" s="555"/>
      <c r="ANS12" s="555"/>
      <c r="ANT12" s="555"/>
      <c r="ANU12" s="555"/>
      <c r="ANV12" s="555"/>
      <c r="ANW12" s="555"/>
      <c r="ANX12" s="555"/>
      <c r="ANY12" s="555"/>
      <c r="ANZ12" s="555"/>
      <c r="AOA12" s="556"/>
      <c r="AOB12" s="551"/>
      <c r="AOC12" s="555"/>
      <c r="AOD12" s="555"/>
      <c r="AOE12" s="555"/>
      <c r="AOF12" s="555"/>
      <c r="AOG12" s="555"/>
      <c r="AOH12" s="555"/>
      <c r="AOI12" s="555"/>
      <c r="AOJ12" s="555"/>
      <c r="AOK12" s="555"/>
      <c r="AOL12" s="556"/>
      <c r="AOM12" s="551"/>
      <c r="AON12" s="555"/>
      <c r="AOO12" s="555"/>
      <c r="AOP12" s="555"/>
      <c r="AOQ12" s="555"/>
      <c r="AOR12" s="555"/>
      <c r="AOS12" s="555"/>
      <c r="AOT12" s="555"/>
      <c r="AOU12" s="555"/>
      <c r="AOV12" s="555"/>
      <c r="AOW12" s="556"/>
      <c r="AOX12" s="551"/>
      <c r="AOY12" s="555"/>
      <c r="AOZ12" s="555"/>
      <c r="APA12" s="555"/>
      <c r="APB12" s="555"/>
      <c r="APC12" s="555"/>
      <c r="APD12" s="555"/>
      <c r="APE12" s="555"/>
      <c r="APF12" s="555"/>
      <c r="APG12" s="555"/>
      <c r="APH12" s="556"/>
      <c r="API12" s="551"/>
      <c r="APJ12" s="555"/>
      <c r="APK12" s="555"/>
      <c r="APL12" s="555"/>
      <c r="APM12" s="555"/>
      <c r="APN12" s="555"/>
      <c r="APO12" s="555"/>
      <c r="APP12" s="555"/>
      <c r="APQ12" s="555"/>
      <c r="APR12" s="555"/>
      <c r="APS12" s="556"/>
      <c r="APT12" s="551"/>
      <c r="APU12" s="555"/>
      <c r="APV12" s="555"/>
      <c r="APW12" s="555"/>
      <c r="APX12" s="555"/>
      <c r="APY12" s="555"/>
      <c r="APZ12" s="555"/>
      <c r="AQA12" s="555"/>
      <c r="AQB12" s="555"/>
      <c r="AQC12" s="555"/>
      <c r="AQD12" s="556"/>
      <c r="AQE12" s="551"/>
      <c r="AQF12" s="555"/>
      <c r="AQG12" s="555"/>
      <c r="AQH12" s="555"/>
      <c r="AQI12" s="555"/>
      <c r="AQJ12" s="555"/>
      <c r="AQK12" s="555"/>
      <c r="AQL12" s="555"/>
      <c r="AQM12" s="555"/>
      <c r="AQN12" s="555"/>
      <c r="AQO12" s="556"/>
      <c r="AQP12" s="551"/>
      <c r="AQQ12" s="555"/>
      <c r="AQR12" s="555"/>
      <c r="AQS12" s="555"/>
      <c r="AQT12" s="555"/>
      <c r="AQU12" s="555"/>
      <c r="AQV12" s="555"/>
      <c r="AQW12" s="555"/>
      <c r="AQX12" s="555"/>
      <c r="AQY12" s="555"/>
      <c r="AQZ12" s="556"/>
      <c r="ARA12" s="551"/>
      <c r="ARB12" s="555"/>
      <c r="ARC12" s="555"/>
      <c r="ARD12" s="555"/>
      <c r="ARE12" s="555"/>
      <c r="ARF12" s="555"/>
      <c r="ARG12" s="555"/>
      <c r="ARH12" s="555"/>
      <c r="ARI12" s="555"/>
      <c r="ARJ12" s="555"/>
      <c r="ARK12" s="556"/>
      <c r="ARL12" s="551"/>
      <c r="ARM12" s="555"/>
      <c r="ARN12" s="555"/>
      <c r="ARO12" s="555"/>
      <c r="ARP12" s="555"/>
      <c r="ARQ12" s="555"/>
      <c r="ARR12" s="555"/>
      <c r="ARS12" s="555"/>
      <c r="ART12" s="555"/>
      <c r="ARU12" s="555"/>
      <c r="ARV12" s="556"/>
      <c r="ARW12" s="551"/>
      <c r="ARX12" s="555"/>
      <c r="ARY12" s="555"/>
      <c r="ARZ12" s="555"/>
      <c r="ASA12" s="555"/>
      <c r="ASB12" s="555"/>
      <c r="ASC12" s="555"/>
      <c r="ASD12" s="555"/>
      <c r="ASE12" s="555"/>
      <c r="ASF12" s="555"/>
      <c r="ASG12" s="556"/>
      <c r="ASH12" s="551"/>
      <c r="ASI12" s="555"/>
      <c r="ASJ12" s="555"/>
      <c r="ASK12" s="555"/>
      <c r="ASL12" s="555"/>
      <c r="ASM12" s="555"/>
      <c r="ASN12" s="555"/>
      <c r="ASO12" s="555"/>
      <c r="ASP12" s="555"/>
      <c r="ASQ12" s="555"/>
      <c r="ASR12" s="556"/>
      <c r="ASS12" s="551"/>
      <c r="AST12" s="555"/>
      <c r="ASU12" s="555"/>
      <c r="ASV12" s="555"/>
      <c r="ASW12" s="555"/>
      <c r="ASX12" s="555"/>
      <c r="ASY12" s="555"/>
      <c r="ASZ12" s="555"/>
      <c r="ATA12" s="555"/>
      <c r="ATB12" s="555"/>
      <c r="ATC12" s="556"/>
      <c r="ATD12" s="551"/>
      <c r="ATE12" s="555"/>
      <c r="ATF12" s="555"/>
      <c r="ATG12" s="555"/>
      <c r="ATH12" s="555"/>
      <c r="ATI12" s="555"/>
      <c r="ATJ12" s="555"/>
      <c r="ATK12" s="555"/>
      <c r="ATL12" s="555"/>
      <c r="ATM12" s="555"/>
      <c r="ATN12" s="556"/>
      <c r="ATO12" s="551"/>
      <c r="ATP12" s="555"/>
      <c r="ATQ12" s="555"/>
      <c r="ATR12" s="555"/>
      <c r="ATS12" s="555"/>
      <c r="ATT12" s="555"/>
      <c r="ATU12" s="555"/>
      <c r="ATV12" s="555"/>
      <c r="ATW12" s="555"/>
      <c r="ATX12" s="555"/>
      <c r="ATY12" s="556"/>
      <c r="ATZ12" s="551"/>
      <c r="AUA12" s="555"/>
      <c r="AUB12" s="555"/>
      <c r="AUC12" s="555"/>
      <c r="AUD12" s="555"/>
      <c r="AUE12" s="555"/>
      <c r="AUF12" s="555"/>
      <c r="AUG12" s="555"/>
      <c r="AUH12" s="555"/>
      <c r="AUI12" s="555"/>
      <c r="AUJ12" s="556"/>
      <c r="AUK12" s="551"/>
      <c r="AUL12" s="555"/>
      <c r="AUM12" s="555"/>
      <c r="AUN12" s="555"/>
      <c r="AUO12" s="555"/>
      <c r="AUP12" s="555"/>
      <c r="AUQ12" s="555"/>
      <c r="AUR12" s="555"/>
      <c r="AUS12" s="555"/>
      <c r="AUT12" s="555"/>
      <c r="AUU12" s="556"/>
      <c r="AUV12" s="551"/>
      <c r="AUW12" s="555"/>
      <c r="AUX12" s="555"/>
      <c r="AUY12" s="555"/>
      <c r="AUZ12" s="555"/>
      <c r="AVA12" s="555"/>
      <c r="AVB12" s="555"/>
      <c r="AVC12" s="555"/>
      <c r="AVD12" s="555"/>
      <c r="AVE12" s="555"/>
      <c r="AVF12" s="556"/>
      <c r="AVG12" s="551"/>
      <c r="AVH12" s="555"/>
      <c r="AVI12" s="555"/>
      <c r="AVJ12" s="555"/>
      <c r="AVK12" s="555"/>
      <c r="AVL12" s="555"/>
      <c r="AVM12" s="555"/>
      <c r="AVN12" s="555"/>
      <c r="AVO12" s="555"/>
      <c r="AVP12" s="555"/>
      <c r="AVQ12" s="556"/>
      <c r="AVR12" s="551"/>
      <c r="AVS12" s="555"/>
      <c r="AVT12" s="555"/>
      <c r="AVU12" s="555"/>
      <c r="AVV12" s="555"/>
      <c r="AVW12" s="555"/>
      <c r="AVX12" s="555"/>
      <c r="AVY12" s="555"/>
      <c r="AVZ12" s="555"/>
      <c r="AWA12" s="555"/>
      <c r="AWB12" s="556"/>
      <c r="AWC12" s="551"/>
      <c r="AWD12" s="555"/>
      <c r="AWE12" s="555"/>
      <c r="AWF12" s="555"/>
      <c r="AWG12" s="555"/>
      <c r="AWH12" s="555"/>
      <c r="AWI12" s="555"/>
      <c r="AWJ12" s="555"/>
      <c r="AWK12" s="555"/>
      <c r="AWL12" s="555"/>
      <c r="AWM12" s="556"/>
      <c r="AWN12" s="551"/>
      <c r="AWO12" s="555"/>
      <c r="AWP12" s="555"/>
      <c r="AWQ12" s="555"/>
      <c r="AWR12" s="555"/>
      <c r="AWS12" s="555"/>
      <c r="AWT12" s="555"/>
      <c r="AWU12" s="555"/>
      <c r="AWV12" s="555"/>
      <c r="AWW12" s="555"/>
      <c r="AWX12" s="556"/>
      <c r="AWY12" s="551"/>
      <c r="AWZ12" s="555"/>
      <c r="AXA12" s="555"/>
      <c r="AXB12" s="555"/>
      <c r="AXC12" s="555"/>
      <c r="AXD12" s="555"/>
      <c r="AXE12" s="555"/>
      <c r="AXF12" s="555"/>
      <c r="AXG12" s="555"/>
      <c r="AXH12" s="555"/>
      <c r="AXI12" s="556"/>
      <c r="AXJ12" s="551"/>
      <c r="AXK12" s="555"/>
      <c r="AXL12" s="555"/>
      <c r="AXM12" s="555"/>
      <c r="AXN12" s="555"/>
      <c r="AXO12" s="555"/>
      <c r="AXP12" s="555"/>
      <c r="AXQ12" s="555"/>
      <c r="AXR12" s="555"/>
      <c r="AXS12" s="555"/>
      <c r="AXT12" s="556"/>
      <c r="AXU12" s="551"/>
      <c r="AXV12" s="555"/>
      <c r="AXW12" s="555"/>
      <c r="AXX12" s="555"/>
      <c r="AXY12" s="555"/>
      <c r="AXZ12" s="555"/>
      <c r="AYA12" s="555"/>
      <c r="AYB12" s="555"/>
      <c r="AYC12" s="555"/>
      <c r="AYD12" s="555"/>
      <c r="AYE12" s="556"/>
      <c r="AYF12" s="551"/>
      <c r="AYG12" s="555"/>
      <c r="AYH12" s="555"/>
      <c r="AYI12" s="555"/>
      <c r="AYJ12" s="555"/>
      <c r="AYK12" s="555"/>
      <c r="AYL12" s="555"/>
      <c r="AYM12" s="555"/>
      <c r="AYN12" s="555"/>
      <c r="AYO12" s="555"/>
      <c r="AYP12" s="556"/>
      <c r="AYQ12" s="551"/>
      <c r="AYR12" s="555"/>
      <c r="AYS12" s="555"/>
      <c r="AYT12" s="555"/>
      <c r="AYU12" s="555"/>
      <c r="AYV12" s="555"/>
      <c r="AYW12" s="555"/>
      <c r="AYX12" s="555"/>
      <c r="AYY12" s="555"/>
      <c r="AYZ12" s="555"/>
      <c r="AZA12" s="556"/>
      <c r="AZB12" s="551"/>
      <c r="AZC12" s="555"/>
      <c r="AZD12" s="555"/>
      <c r="AZE12" s="555"/>
      <c r="AZF12" s="555"/>
      <c r="AZG12" s="555"/>
      <c r="AZH12" s="555"/>
      <c r="AZI12" s="555"/>
      <c r="AZJ12" s="555"/>
      <c r="AZK12" s="555"/>
      <c r="AZL12" s="556"/>
      <c r="AZM12" s="551"/>
      <c r="AZN12" s="555"/>
      <c r="AZO12" s="555"/>
      <c r="AZP12" s="555"/>
      <c r="AZQ12" s="555"/>
      <c r="AZR12" s="555"/>
      <c r="AZS12" s="555"/>
      <c r="AZT12" s="555"/>
      <c r="AZU12" s="555"/>
      <c r="AZV12" s="555"/>
      <c r="AZW12" s="556"/>
      <c r="AZX12" s="551"/>
      <c r="AZY12" s="555"/>
      <c r="AZZ12" s="555"/>
      <c r="BAA12" s="555"/>
      <c r="BAB12" s="555"/>
      <c r="BAC12" s="555"/>
      <c r="BAD12" s="555"/>
      <c r="BAE12" s="555"/>
      <c r="BAF12" s="555"/>
      <c r="BAG12" s="555"/>
      <c r="BAH12" s="556"/>
      <c r="BAI12" s="551"/>
      <c r="BAJ12" s="555"/>
      <c r="BAK12" s="555"/>
      <c r="BAL12" s="555"/>
      <c r="BAM12" s="555"/>
      <c r="BAN12" s="555"/>
      <c r="BAO12" s="555"/>
      <c r="BAP12" s="555"/>
      <c r="BAQ12" s="555"/>
      <c r="BAR12" s="555"/>
      <c r="BAS12" s="556"/>
      <c r="BAT12" s="551"/>
      <c r="BAU12" s="555"/>
      <c r="BAV12" s="555"/>
      <c r="BAW12" s="555"/>
      <c r="BAX12" s="555"/>
      <c r="BAY12" s="555"/>
      <c r="BAZ12" s="555"/>
      <c r="BBA12" s="555"/>
      <c r="BBB12" s="555"/>
      <c r="BBC12" s="555"/>
      <c r="BBD12" s="556"/>
      <c r="BBE12" s="551"/>
      <c r="BBF12" s="555"/>
      <c r="BBG12" s="555"/>
      <c r="BBH12" s="555"/>
      <c r="BBI12" s="555"/>
      <c r="BBJ12" s="555"/>
      <c r="BBK12" s="555"/>
      <c r="BBL12" s="555"/>
      <c r="BBM12" s="555"/>
      <c r="BBN12" s="555"/>
      <c r="BBO12" s="556"/>
      <c r="BBP12" s="551"/>
      <c r="BBQ12" s="555"/>
      <c r="BBR12" s="555"/>
      <c r="BBS12" s="555"/>
      <c r="BBT12" s="555"/>
      <c r="BBU12" s="555"/>
      <c r="BBV12" s="555"/>
      <c r="BBW12" s="555"/>
      <c r="BBX12" s="555"/>
      <c r="BBY12" s="555"/>
      <c r="BBZ12" s="556"/>
      <c r="BCA12" s="551"/>
      <c r="BCB12" s="555"/>
      <c r="BCC12" s="555"/>
      <c r="BCD12" s="555"/>
      <c r="BCE12" s="555"/>
      <c r="BCF12" s="555"/>
      <c r="BCG12" s="555"/>
      <c r="BCH12" s="555"/>
      <c r="BCI12" s="555"/>
      <c r="BCJ12" s="555"/>
      <c r="BCK12" s="556"/>
      <c r="BCL12" s="551"/>
      <c r="BCM12" s="555"/>
      <c r="BCN12" s="555"/>
      <c r="BCO12" s="555"/>
      <c r="BCP12" s="555"/>
      <c r="BCQ12" s="555"/>
      <c r="BCR12" s="555"/>
      <c r="BCS12" s="555"/>
      <c r="BCT12" s="555"/>
      <c r="BCU12" s="555"/>
      <c r="BCV12" s="556"/>
      <c r="BCW12" s="551"/>
      <c r="BCX12" s="555"/>
      <c r="BCY12" s="555"/>
      <c r="BCZ12" s="555"/>
      <c r="BDA12" s="555"/>
      <c r="BDB12" s="555"/>
      <c r="BDC12" s="555"/>
      <c r="BDD12" s="555"/>
      <c r="BDE12" s="555"/>
      <c r="BDF12" s="555"/>
      <c r="BDG12" s="556"/>
      <c r="BDH12" s="551"/>
      <c r="BDI12" s="555"/>
      <c r="BDJ12" s="555"/>
      <c r="BDK12" s="555"/>
      <c r="BDL12" s="555"/>
      <c r="BDM12" s="555"/>
      <c r="BDN12" s="555"/>
      <c r="BDO12" s="555"/>
      <c r="BDP12" s="555"/>
      <c r="BDQ12" s="555"/>
      <c r="BDR12" s="556"/>
      <c r="BDS12" s="551"/>
      <c r="BDT12" s="555"/>
      <c r="BDU12" s="555"/>
      <c r="BDV12" s="555"/>
      <c r="BDW12" s="555"/>
      <c r="BDX12" s="555"/>
      <c r="BDY12" s="555"/>
      <c r="BDZ12" s="555"/>
      <c r="BEA12" s="555"/>
      <c r="BEB12" s="555"/>
      <c r="BEC12" s="556"/>
      <c r="BED12" s="551"/>
      <c r="BEE12" s="555"/>
      <c r="BEF12" s="555"/>
      <c r="BEG12" s="555"/>
      <c r="BEH12" s="555"/>
      <c r="BEI12" s="555"/>
      <c r="BEJ12" s="555"/>
      <c r="BEK12" s="555"/>
      <c r="BEL12" s="555"/>
      <c r="BEM12" s="555"/>
      <c r="BEN12" s="556"/>
      <c r="BEO12" s="551"/>
      <c r="BEP12" s="555"/>
      <c r="BEQ12" s="555"/>
      <c r="BER12" s="555"/>
      <c r="BES12" s="555"/>
      <c r="BET12" s="555"/>
      <c r="BEU12" s="555"/>
      <c r="BEV12" s="555"/>
      <c r="BEW12" s="555"/>
      <c r="BEX12" s="555"/>
      <c r="BEY12" s="556"/>
      <c r="BEZ12" s="551"/>
      <c r="BFA12" s="555"/>
      <c r="BFB12" s="555"/>
      <c r="BFC12" s="555"/>
      <c r="BFD12" s="555"/>
      <c r="BFE12" s="555"/>
      <c r="BFF12" s="555"/>
      <c r="BFG12" s="555"/>
      <c r="BFH12" s="555"/>
      <c r="BFI12" s="555"/>
      <c r="BFJ12" s="556"/>
      <c r="BFK12" s="551"/>
      <c r="BFL12" s="555"/>
      <c r="BFM12" s="555"/>
      <c r="BFN12" s="555"/>
      <c r="BFO12" s="555"/>
      <c r="BFP12" s="555"/>
      <c r="BFQ12" s="555"/>
      <c r="BFR12" s="555"/>
      <c r="BFS12" s="555"/>
      <c r="BFT12" s="555"/>
      <c r="BFU12" s="556"/>
      <c r="BFV12" s="551"/>
      <c r="BFW12" s="555"/>
      <c r="BFX12" s="555"/>
      <c r="BFY12" s="555"/>
      <c r="BFZ12" s="555"/>
      <c r="BGA12" s="555"/>
      <c r="BGB12" s="555"/>
      <c r="BGC12" s="555"/>
      <c r="BGD12" s="555"/>
      <c r="BGE12" s="555"/>
      <c r="BGF12" s="556"/>
      <c r="BGG12" s="551"/>
      <c r="BGH12" s="555"/>
      <c r="BGI12" s="555"/>
      <c r="BGJ12" s="555"/>
      <c r="BGK12" s="555"/>
      <c r="BGL12" s="555"/>
      <c r="BGM12" s="555"/>
      <c r="BGN12" s="555"/>
      <c r="BGO12" s="555"/>
      <c r="BGP12" s="555"/>
      <c r="BGQ12" s="556"/>
      <c r="BGR12" s="551"/>
      <c r="BGS12" s="555"/>
      <c r="BGT12" s="555"/>
      <c r="BGU12" s="555"/>
      <c r="BGV12" s="555"/>
      <c r="BGW12" s="555"/>
      <c r="BGX12" s="555"/>
      <c r="BGY12" s="555"/>
      <c r="BGZ12" s="555"/>
      <c r="BHA12" s="555"/>
      <c r="BHB12" s="556"/>
      <c r="BHC12" s="551"/>
      <c r="BHD12" s="555"/>
      <c r="BHE12" s="555"/>
      <c r="BHF12" s="555"/>
      <c r="BHG12" s="555"/>
      <c r="BHH12" s="555"/>
      <c r="BHI12" s="555"/>
      <c r="BHJ12" s="555"/>
      <c r="BHK12" s="555"/>
      <c r="BHL12" s="555"/>
      <c r="BHM12" s="556"/>
      <c r="BHN12" s="551"/>
      <c r="BHO12" s="555"/>
      <c r="BHP12" s="555"/>
      <c r="BHQ12" s="555"/>
      <c r="BHR12" s="555"/>
      <c r="BHS12" s="555"/>
      <c r="BHT12" s="555"/>
      <c r="BHU12" s="555"/>
      <c r="BHV12" s="555"/>
      <c r="BHW12" s="555"/>
      <c r="BHX12" s="556"/>
      <c r="BHY12" s="551"/>
      <c r="BHZ12" s="555"/>
      <c r="BIA12" s="555"/>
      <c r="BIB12" s="555"/>
      <c r="BIC12" s="555"/>
      <c r="BID12" s="555"/>
      <c r="BIE12" s="555"/>
      <c r="BIF12" s="555"/>
      <c r="BIG12" s="555"/>
      <c r="BIH12" s="555"/>
      <c r="BII12" s="556"/>
      <c r="BIJ12" s="551"/>
      <c r="BIK12" s="555"/>
      <c r="BIL12" s="555"/>
      <c r="BIM12" s="555"/>
      <c r="BIN12" s="555"/>
      <c r="BIO12" s="555"/>
      <c r="BIP12" s="555"/>
      <c r="BIQ12" s="555"/>
      <c r="BIR12" s="555"/>
      <c r="BIS12" s="555"/>
      <c r="BIT12" s="556"/>
      <c r="BIU12" s="551"/>
      <c r="BIV12" s="555"/>
      <c r="BIW12" s="555"/>
      <c r="BIX12" s="555"/>
      <c r="BIY12" s="555"/>
      <c r="BIZ12" s="555"/>
      <c r="BJA12" s="555"/>
      <c r="BJB12" s="555"/>
      <c r="BJC12" s="555"/>
      <c r="BJD12" s="555"/>
      <c r="BJE12" s="556"/>
      <c r="BJF12" s="551"/>
      <c r="BJG12" s="555"/>
      <c r="BJH12" s="555"/>
      <c r="BJI12" s="555"/>
      <c r="BJJ12" s="555"/>
      <c r="BJK12" s="555"/>
      <c r="BJL12" s="555"/>
      <c r="BJM12" s="555"/>
      <c r="BJN12" s="555"/>
      <c r="BJO12" s="555"/>
      <c r="BJP12" s="556"/>
      <c r="BJQ12" s="551"/>
      <c r="BJR12" s="555"/>
      <c r="BJS12" s="555"/>
      <c r="BJT12" s="555"/>
      <c r="BJU12" s="555"/>
      <c r="BJV12" s="555"/>
      <c r="BJW12" s="555"/>
      <c r="BJX12" s="555"/>
      <c r="BJY12" s="555"/>
      <c r="BJZ12" s="555"/>
      <c r="BKA12" s="556"/>
      <c r="BKB12" s="551"/>
      <c r="BKC12" s="555"/>
      <c r="BKD12" s="555"/>
      <c r="BKE12" s="555"/>
      <c r="BKF12" s="555"/>
      <c r="BKG12" s="555"/>
      <c r="BKH12" s="555"/>
      <c r="BKI12" s="555"/>
      <c r="BKJ12" s="555"/>
      <c r="BKK12" s="555"/>
      <c r="BKL12" s="556"/>
      <c r="BKM12" s="551"/>
      <c r="BKN12" s="555"/>
      <c r="BKO12" s="555"/>
      <c r="BKP12" s="555"/>
      <c r="BKQ12" s="555"/>
      <c r="BKR12" s="555"/>
      <c r="BKS12" s="555"/>
      <c r="BKT12" s="555"/>
      <c r="BKU12" s="555"/>
      <c r="BKV12" s="555"/>
      <c r="BKW12" s="556"/>
      <c r="BKX12" s="551"/>
      <c r="BKY12" s="555"/>
      <c r="BKZ12" s="555"/>
      <c r="BLA12" s="555"/>
      <c r="BLB12" s="555"/>
      <c r="BLC12" s="555"/>
      <c r="BLD12" s="555"/>
      <c r="BLE12" s="555"/>
      <c r="BLF12" s="555"/>
      <c r="BLG12" s="555"/>
      <c r="BLH12" s="556"/>
      <c r="BLI12" s="551"/>
      <c r="BLJ12" s="555"/>
      <c r="BLK12" s="555"/>
      <c r="BLL12" s="555"/>
      <c r="BLM12" s="555"/>
      <c r="BLN12" s="555"/>
      <c r="BLO12" s="555"/>
      <c r="BLP12" s="555"/>
      <c r="BLQ12" s="555"/>
      <c r="BLR12" s="555"/>
      <c r="BLS12" s="556"/>
      <c r="BLT12" s="551"/>
      <c r="BLU12" s="555"/>
      <c r="BLV12" s="555"/>
      <c r="BLW12" s="555"/>
      <c r="BLX12" s="555"/>
      <c r="BLY12" s="555"/>
      <c r="BLZ12" s="555"/>
      <c r="BMA12" s="555"/>
      <c r="BMB12" s="555"/>
      <c r="BMC12" s="555"/>
      <c r="BMD12" s="556"/>
      <c r="BME12" s="551"/>
      <c r="BMF12" s="555"/>
      <c r="BMG12" s="555"/>
      <c r="BMH12" s="555"/>
      <c r="BMI12" s="555"/>
      <c r="BMJ12" s="555"/>
      <c r="BMK12" s="555"/>
      <c r="BML12" s="555"/>
      <c r="BMM12" s="555"/>
      <c r="BMN12" s="555"/>
      <c r="BMO12" s="556"/>
      <c r="BMP12" s="551"/>
      <c r="BMQ12" s="555"/>
      <c r="BMR12" s="555"/>
      <c r="BMS12" s="555"/>
      <c r="BMT12" s="555"/>
      <c r="BMU12" s="555"/>
      <c r="BMV12" s="555"/>
      <c r="BMW12" s="555"/>
      <c r="BMX12" s="555"/>
      <c r="BMY12" s="555"/>
      <c r="BMZ12" s="556"/>
      <c r="BNA12" s="551"/>
      <c r="BNB12" s="555"/>
      <c r="BNC12" s="555"/>
      <c r="BND12" s="555"/>
      <c r="BNE12" s="555"/>
      <c r="BNF12" s="555"/>
      <c r="BNG12" s="555"/>
      <c r="BNH12" s="555"/>
      <c r="BNI12" s="555"/>
      <c r="BNJ12" s="555"/>
      <c r="BNK12" s="556"/>
      <c r="BNL12" s="551"/>
      <c r="BNM12" s="555"/>
      <c r="BNN12" s="555"/>
      <c r="BNO12" s="555"/>
      <c r="BNP12" s="555"/>
      <c r="BNQ12" s="555"/>
      <c r="BNR12" s="555"/>
      <c r="BNS12" s="555"/>
      <c r="BNT12" s="555"/>
      <c r="BNU12" s="555"/>
      <c r="BNV12" s="556"/>
      <c r="BNW12" s="551"/>
      <c r="BNX12" s="555"/>
      <c r="BNY12" s="555"/>
      <c r="BNZ12" s="555"/>
      <c r="BOA12" s="555"/>
      <c r="BOB12" s="555"/>
      <c r="BOC12" s="555"/>
      <c r="BOD12" s="555"/>
      <c r="BOE12" s="555"/>
      <c r="BOF12" s="555"/>
      <c r="BOG12" s="556"/>
      <c r="BOH12" s="551"/>
      <c r="BOI12" s="555"/>
      <c r="BOJ12" s="555"/>
      <c r="BOK12" s="555"/>
      <c r="BOL12" s="555"/>
      <c r="BOM12" s="555"/>
      <c r="BON12" s="555"/>
      <c r="BOO12" s="555"/>
      <c r="BOP12" s="555"/>
      <c r="BOQ12" s="555"/>
      <c r="BOR12" s="556"/>
      <c r="BOS12" s="551"/>
      <c r="BOT12" s="555"/>
      <c r="BOU12" s="555"/>
      <c r="BOV12" s="555"/>
      <c r="BOW12" s="555"/>
      <c r="BOX12" s="555"/>
      <c r="BOY12" s="555"/>
      <c r="BOZ12" s="555"/>
      <c r="BPA12" s="555"/>
      <c r="BPB12" s="555"/>
      <c r="BPC12" s="556"/>
      <c r="BPD12" s="551"/>
      <c r="BPE12" s="555"/>
      <c r="BPF12" s="555"/>
      <c r="BPG12" s="555"/>
      <c r="BPH12" s="555"/>
      <c r="BPI12" s="555"/>
      <c r="BPJ12" s="555"/>
      <c r="BPK12" s="555"/>
      <c r="BPL12" s="555"/>
      <c r="BPM12" s="555"/>
      <c r="BPN12" s="556"/>
      <c r="BPO12" s="551"/>
      <c r="BPP12" s="555"/>
      <c r="BPQ12" s="555"/>
      <c r="BPR12" s="555"/>
      <c r="BPS12" s="555"/>
      <c r="BPT12" s="555"/>
      <c r="BPU12" s="555"/>
      <c r="BPV12" s="555"/>
      <c r="BPW12" s="555"/>
      <c r="BPX12" s="555"/>
      <c r="BPY12" s="556"/>
      <c r="BPZ12" s="551"/>
      <c r="BQA12" s="555"/>
      <c r="BQB12" s="555"/>
      <c r="BQC12" s="555"/>
      <c r="BQD12" s="555"/>
      <c r="BQE12" s="555"/>
      <c r="BQF12" s="555"/>
      <c r="BQG12" s="555"/>
      <c r="BQH12" s="555"/>
      <c r="BQI12" s="555"/>
      <c r="BQJ12" s="556"/>
      <c r="BQK12" s="551"/>
      <c r="BQL12" s="555"/>
      <c r="BQM12" s="555"/>
      <c r="BQN12" s="555"/>
      <c r="BQO12" s="555"/>
      <c r="BQP12" s="555"/>
      <c r="BQQ12" s="555"/>
      <c r="BQR12" s="555"/>
      <c r="BQS12" s="555"/>
      <c r="BQT12" s="555"/>
      <c r="BQU12" s="556"/>
      <c r="BQV12" s="551"/>
      <c r="BQW12" s="555"/>
      <c r="BQX12" s="555"/>
      <c r="BQY12" s="555"/>
      <c r="BQZ12" s="555"/>
      <c r="BRA12" s="555"/>
      <c r="BRB12" s="555"/>
      <c r="BRC12" s="555"/>
      <c r="BRD12" s="555"/>
      <c r="BRE12" s="555"/>
      <c r="BRF12" s="556"/>
      <c r="BRG12" s="551"/>
      <c r="BRH12" s="555"/>
      <c r="BRI12" s="555"/>
      <c r="BRJ12" s="555"/>
      <c r="BRK12" s="555"/>
      <c r="BRL12" s="555"/>
      <c r="BRM12" s="555"/>
      <c r="BRN12" s="555"/>
      <c r="BRO12" s="555"/>
      <c r="BRP12" s="555"/>
      <c r="BRQ12" s="556"/>
      <c r="BRR12" s="551"/>
      <c r="BRS12" s="555"/>
      <c r="BRT12" s="555"/>
      <c r="BRU12" s="555"/>
      <c r="BRV12" s="555"/>
      <c r="BRW12" s="555"/>
      <c r="BRX12" s="555"/>
      <c r="BRY12" s="555"/>
      <c r="BRZ12" s="555"/>
      <c r="BSA12" s="555"/>
      <c r="BSB12" s="556"/>
      <c r="BSC12" s="551"/>
      <c r="BSD12" s="555"/>
      <c r="BSE12" s="555"/>
      <c r="BSF12" s="555"/>
      <c r="BSG12" s="555"/>
      <c r="BSH12" s="555"/>
      <c r="BSI12" s="555"/>
      <c r="BSJ12" s="555"/>
      <c r="BSK12" s="555"/>
      <c r="BSL12" s="555"/>
      <c r="BSM12" s="556"/>
      <c r="BSN12" s="551"/>
      <c r="BSO12" s="555"/>
      <c r="BSP12" s="555"/>
      <c r="BSQ12" s="555"/>
      <c r="BSR12" s="555"/>
      <c r="BSS12" s="555"/>
      <c r="BST12" s="555"/>
      <c r="BSU12" s="555"/>
      <c r="BSV12" s="555"/>
      <c r="BSW12" s="555"/>
      <c r="BSX12" s="556"/>
      <c r="BSY12" s="551"/>
      <c r="BSZ12" s="555"/>
      <c r="BTA12" s="555"/>
      <c r="BTB12" s="555"/>
      <c r="BTC12" s="555"/>
      <c r="BTD12" s="555"/>
      <c r="BTE12" s="555"/>
      <c r="BTF12" s="555"/>
      <c r="BTG12" s="555"/>
      <c r="BTH12" s="555"/>
      <c r="BTI12" s="556"/>
      <c r="BTJ12" s="551"/>
      <c r="BTK12" s="555"/>
      <c r="BTL12" s="555"/>
      <c r="BTM12" s="555"/>
      <c r="BTN12" s="555"/>
      <c r="BTO12" s="555"/>
      <c r="BTP12" s="555"/>
      <c r="BTQ12" s="555"/>
      <c r="BTR12" s="555"/>
      <c r="BTS12" s="555"/>
      <c r="BTT12" s="556"/>
      <c r="BTU12" s="551"/>
      <c r="BTV12" s="555"/>
      <c r="BTW12" s="555"/>
      <c r="BTX12" s="555"/>
      <c r="BTY12" s="555"/>
      <c r="BTZ12" s="555"/>
      <c r="BUA12" s="555"/>
      <c r="BUB12" s="555"/>
      <c r="BUC12" s="555"/>
      <c r="BUD12" s="555"/>
      <c r="BUE12" s="556"/>
      <c r="BUF12" s="551"/>
      <c r="BUG12" s="555"/>
      <c r="BUH12" s="555"/>
      <c r="BUI12" s="555"/>
      <c r="BUJ12" s="555"/>
      <c r="BUK12" s="555"/>
      <c r="BUL12" s="555"/>
      <c r="BUM12" s="555"/>
      <c r="BUN12" s="555"/>
      <c r="BUO12" s="555"/>
      <c r="BUP12" s="556"/>
      <c r="BUQ12" s="551"/>
      <c r="BUR12" s="555"/>
      <c r="BUS12" s="555"/>
      <c r="BUT12" s="555"/>
      <c r="BUU12" s="555"/>
      <c r="BUV12" s="555"/>
      <c r="BUW12" s="555"/>
      <c r="BUX12" s="555"/>
      <c r="BUY12" s="555"/>
      <c r="BUZ12" s="555"/>
      <c r="BVA12" s="556"/>
      <c r="BVB12" s="551"/>
      <c r="BVC12" s="555"/>
      <c r="BVD12" s="555"/>
      <c r="BVE12" s="555"/>
      <c r="BVF12" s="555"/>
      <c r="BVG12" s="555"/>
      <c r="BVH12" s="555"/>
      <c r="BVI12" s="555"/>
      <c r="BVJ12" s="555"/>
      <c r="BVK12" s="555"/>
      <c r="BVL12" s="556"/>
      <c r="BVM12" s="551"/>
      <c r="BVN12" s="555"/>
      <c r="BVO12" s="555"/>
      <c r="BVP12" s="555"/>
      <c r="BVQ12" s="555"/>
      <c r="BVR12" s="555"/>
      <c r="BVS12" s="555"/>
      <c r="BVT12" s="555"/>
      <c r="BVU12" s="555"/>
      <c r="BVV12" s="555"/>
      <c r="BVW12" s="556"/>
      <c r="BVX12" s="551"/>
      <c r="BVY12" s="555"/>
      <c r="BVZ12" s="555"/>
      <c r="BWA12" s="555"/>
      <c r="BWB12" s="555"/>
      <c r="BWC12" s="555"/>
      <c r="BWD12" s="555"/>
      <c r="BWE12" s="555"/>
      <c r="BWF12" s="555"/>
      <c r="BWG12" s="555"/>
      <c r="BWH12" s="556"/>
      <c r="BWI12" s="551"/>
      <c r="BWJ12" s="555"/>
      <c r="BWK12" s="555"/>
      <c r="BWL12" s="555"/>
      <c r="BWM12" s="555"/>
      <c r="BWN12" s="555"/>
      <c r="BWO12" s="555"/>
      <c r="BWP12" s="555"/>
      <c r="BWQ12" s="555"/>
      <c r="BWR12" s="555"/>
      <c r="BWS12" s="556"/>
      <c r="BWT12" s="551"/>
      <c r="BWU12" s="555"/>
      <c r="BWV12" s="555"/>
      <c r="BWW12" s="555"/>
      <c r="BWX12" s="555"/>
      <c r="BWY12" s="555"/>
      <c r="BWZ12" s="555"/>
      <c r="BXA12" s="555"/>
      <c r="BXB12" s="555"/>
      <c r="BXC12" s="555"/>
      <c r="BXD12" s="556"/>
      <c r="BXE12" s="551"/>
      <c r="BXF12" s="555"/>
      <c r="BXG12" s="555"/>
      <c r="BXH12" s="555"/>
      <c r="BXI12" s="555"/>
      <c r="BXJ12" s="555"/>
      <c r="BXK12" s="555"/>
      <c r="BXL12" s="555"/>
      <c r="BXM12" s="555"/>
      <c r="BXN12" s="555"/>
      <c r="BXO12" s="556"/>
      <c r="BXP12" s="551"/>
      <c r="BXQ12" s="555"/>
      <c r="BXR12" s="555"/>
      <c r="BXS12" s="555"/>
      <c r="BXT12" s="555"/>
      <c r="BXU12" s="555"/>
      <c r="BXV12" s="555"/>
      <c r="BXW12" s="555"/>
      <c r="BXX12" s="555"/>
      <c r="BXY12" s="555"/>
      <c r="BXZ12" s="556"/>
      <c r="BYA12" s="551"/>
      <c r="BYB12" s="555"/>
      <c r="BYC12" s="555"/>
      <c r="BYD12" s="555"/>
      <c r="BYE12" s="555"/>
      <c r="BYF12" s="555"/>
      <c r="BYG12" s="555"/>
      <c r="BYH12" s="555"/>
      <c r="BYI12" s="555"/>
      <c r="BYJ12" s="555"/>
      <c r="BYK12" s="556"/>
      <c r="BYL12" s="551"/>
      <c r="BYM12" s="555"/>
      <c r="BYN12" s="555"/>
      <c r="BYO12" s="555"/>
      <c r="BYP12" s="555"/>
      <c r="BYQ12" s="555"/>
      <c r="BYR12" s="555"/>
      <c r="BYS12" s="555"/>
      <c r="BYT12" s="555"/>
      <c r="BYU12" s="555"/>
      <c r="BYV12" s="556"/>
      <c r="BYW12" s="551"/>
      <c r="BYX12" s="555"/>
      <c r="BYY12" s="555"/>
      <c r="BYZ12" s="555"/>
      <c r="BZA12" s="555"/>
      <c r="BZB12" s="555"/>
      <c r="BZC12" s="555"/>
      <c r="BZD12" s="555"/>
      <c r="BZE12" s="555"/>
      <c r="BZF12" s="555"/>
      <c r="BZG12" s="556"/>
      <c r="BZH12" s="551"/>
      <c r="BZI12" s="555"/>
      <c r="BZJ12" s="555"/>
      <c r="BZK12" s="555"/>
      <c r="BZL12" s="555"/>
      <c r="BZM12" s="555"/>
      <c r="BZN12" s="555"/>
      <c r="BZO12" s="555"/>
      <c r="BZP12" s="555"/>
      <c r="BZQ12" s="555"/>
      <c r="BZR12" s="556"/>
      <c r="BZS12" s="551"/>
      <c r="BZT12" s="555"/>
      <c r="BZU12" s="555"/>
      <c r="BZV12" s="555"/>
      <c r="BZW12" s="555"/>
      <c r="BZX12" s="555"/>
      <c r="BZY12" s="555"/>
      <c r="BZZ12" s="555"/>
      <c r="CAA12" s="555"/>
      <c r="CAB12" s="555"/>
      <c r="CAC12" s="556"/>
      <c r="CAD12" s="551"/>
      <c r="CAE12" s="555"/>
      <c r="CAF12" s="555"/>
      <c r="CAG12" s="555"/>
      <c r="CAH12" s="555"/>
      <c r="CAI12" s="555"/>
      <c r="CAJ12" s="555"/>
      <c r="CAK12" s="555"/>
      <c r="CAL12" s="555"/>
      <c r="CAM12" s="555"/>
      <c r="CAN12" s="556"/>
      <c r="CAO12" s="551"/>
      <c r="CAP12" s="555"/>
      <c r="CAQ12" s="555"/>
      <c r="CAR12" s="555"/>
      <c r="CAS12" s="555"/>
      <c r="CAT12" s="555"/>
      <c r="CAU12" s="555"/>
      <c r="CAV12" s="555"/>
      <c r="CAW12" s="555"/>
      <c r="CAX12" s="555"/>
      <c r="CAY12" s="556"/>
      <c r="CAZ12" s="551"/>
      <c r="CBA12" s="555"/>
      <c r="CBB12" s="555"/>
      <c r="CBC12" s="555"/>
      <c r="CBD12" s="555"/>
      <c r="CBE12" s="555"/>
      <c r="CBF12" s="555"/>
      <c r="CBG12" s="555"/>
      <c r="CBH12" s="555"/>
      <c r="CBI12" s="555"/>
      <c r="CBJ12" s="556"/>
      <c r="CBK12" s="551"/>
      <c r="CBL12" s="555"/>
      <c r="CBM12" s="555"/>
      <c r="CBN12" s="555"/>
      <c r="CBO12" s="555"/>
      <c r="CBP12" s="555"/>
      <c r="CBQ12" s="555"/>
      <c r="CBR12" s="555"/>
      <c r="CBS12" s="555"/>
      <c r="CBT12" s="555"/>
      <c r="CBU12" s="556"/>
      <c r="CBV12" s="551"/>
      <c r="CBW12" s="555"/>
      <c r="CBX12" s="555"/>
      <c r="CBY12" s="555"/>
      <c r="CBZ12" s="555"/>
      <c r="CCA12" s="555"/>
      <c r="CCB12" s="555"/>
      <c r="CCC12" s="555"/>
      <c r="CCD12" s="555"/>
      <c r="CCE12" s="555"/>
      <c r="CCF12" s="556"/>
      <c r="CCG12" s="551"/>
      <c r="CCH12" s="555"/>
      <c r="CCI12" s="555"/>
      <c r="CCJ12" s="555"/>
      <c r="CCK12" s="555"/>
      <c r="CCL12" s="555"/>
      <c r="CCM12" s="555"/>
      <c r="CCN12" s="555"/>
      <c r="CCO12" s="555"/>
      <c r="CCP12" s="555"/>
      <c r="CCQ12" s="556"/>
      <c r="CCR12" s="551"/>
      <c r="CCS12" s="555"/>
      <c r="CCT12" s="555"/>
      <c r="CCU12" s="555"/>
      <c r="CCV12" s="555"/>
      <c r="CCW12" s="555"/>
      <c r="CCX12" s="555"/>
      <c r="CCY12" s="555"/>
      <c r="CCZ12" s="555"/>
      <c r="CDA12" s="555"/>
      <c r="CDB12" s="556"/>
      <c r="CDC12" s="551"/>
      <c r="CDD12" s="555"/>
      <c r="CDE12" s="555"/>
      <c r="CDF12" s="555"/>
      <c r="CDG12" s="555"/>
      <c r="CDH12" s="555"/>
      <c r="CDI12" s="555"/>
      <c r="CDJ12" s="555"/>
      <c r="CDK12" s="555"/>
      <c r="CDL12" s="555"/>
      <c r="CDM12" s="556"/>
      <c r="CDN12" s="551"/>
      <c r="CDO12" s="555"/>
      <c r="CDP12" s="555"/>
      <c r="CDQ12" s="555"/>
      <c r="CDR12" s="555"/>
      <c r="CDS12" s="555"/>
      <c r="CDT12" s="555"/>
      <c r="CDU12" s="555"/>
      <c r="CDV12" s="555"/>
      <c r="CDW12" s="555"/>
      <c r="CDX12" s="556"/>
      <c r="CDY12" s="551"/>
      <c r="CDZ12" s="555"/>
      <c r="CEA12" s="555"/>
      <c r="CEB12" s="555"/>
      <c r="CEC12" s="555"/>
      <c r="CED12" s="555"/>
      <c r="CEE12" s="555"/>
      <c r="CEF12" s="555"/>
      <c r="CEG12" s="555"/>
      <c r="CEH12" s="555"/>
      <c r="CEI12" s="556"/>
      <c r="CEJ12" s="551"/>
      <c r="CEK12" s="555"/>
      <c r="CEL12" s="555"/>
      <c r="CEM12" s="555"/>
      <c r="CEN12" s="555"/>
      <c r="CEO12" s="555"/>
      <c r="CEP12" s="555"/>
      <c r="CEQ12" s="555"/>
      <c r="CER12" s="555"/>
      <c r="CES12" s="555"/>
      <c r="CET12" s="556"/>
      <c r="CEU12" s="551"/>
      <c r="CEV12" s="555"/>
      <c r="CEW12" s="555"/>
      <c r="CEX12" s="555"/>
      <c r="CEY12" s="555"/>
      <c r="CEZ12" s="555"/>
      <c r="CFA12" s="555"/>
      <c r="CFB12" s="555"/>
      <c r="CFC12" s="555"/>
      <c r="CFD12" s="555"/>
      <c r="CFE12" s="556"/>
      <c r="CFF12" s="551"/>
      <c r="CFG12" s="555"/>
      <c r="CFH12" s="555"/>
      <c r="CFI12" s="555"/>
      <c r="CFJ12" s="555"/>
      <c r="CFK12" s="555"/>
      <c r="CFL12" s="555"/>
      <c r="CFM12" s="555"/>
      <c r="CFN12" s="555"/>
      <c r="CFO12" s="555"/>
      <c r="CFP12" s="556"/>
      <c r="CFQ12" s="551"/>
      <c r="CFR12" s="555"/>
      <c r="CFS12" s="555"/>
      <c r="CFT12" s="555"/>
      <c r="CFU12" s="555"/>
      <c r="CFV12" s="555"/>
      <c r="CFW12" s="555"/>
      <c r="CFX12" s="555"/>
      <c r="CFY12" s="555"/>
      <c r="CFZ12" s="555"/>
      <c r="CGA12" s="556"/>
      <c r="CGB12" s="551"/>
      <c r="CGC12" s="555"/>
      <c r="CGD12" s="555"/>
      <c r="CGE12" s="555"/>
      <c r="CGF12" s="555"/>
      <c r="CGG12" s="555"/>
      <c r="CGH12" s="555"/>
      <c r="CGI12" s="555"/>
      <c r="CGJ12" s="555"/>
      <c r="CGK12" s="555"/>
      <c r="CGL12" s="556"/>
      <c r="CGM12" s="551"/>
      <c r="CGN12" s="555"/>
      <c r="CGO12" s="555"/>
      <c r="CGP12" s="555"/>
      <c r="CGQ12" s="555"/>
      <c r="CGR12" s="555"/>
      <c r="CGS12" s="555"/>
      <c r="CGT12" s="555"/>
      <c r="CGU12" s="555"/>
      <c r="CGV12" s="555"/>
      <c r="CGW12" s="556"/>
      <c r="CGX12" s="551"/>
      <c r="CGY12" s="555"/>
      <c r="CGZ12" s="555"/>
      <c r="CHA12" s="555"/>
      <c r="CHB12" s="555"/>
      <c r="CHC12" s="555"/>
      <c r="CHD12" s="555"/>
      <c r="CHE12" s="555"/>
      <c r="CHF12" s="555"/>
      <c r="CHG12" s="555"/>
      <c r="CHH12" s="556"/>
      <c r="CHI12" s="551"/>
      <c r="CHJ12" s="555"/>
      <c r="CHK12" s="555"/>
      <c r="CHL12" s="555"/>
      <c r="CHM12" s="555"/>
      <c r="CHN12" s="555"/>
      <c r="CHO12" s="555"/>
      <c r="CHP12" s="555"/>
      <c r="CHQ12" s="555"/>
      <c r="CHR12" s="555"/>
      <c r="CHS12" s="556"/>
      <c r="CHT12" s="551"/>
      <c r="CHU12" s="555"/>
      <c r="CHV12" s="555"/>
      <c r="CHW12" s="555"/>
      <c r="CHX12" s="555"/>
      <c r="CHY12" s="555"/>
      <c r="CHZ12" s="555"/>
      <c r="CIA12" s="555"/>
      <c r="CIB12" s="555"/>
      <c r="CIC12" s="555"/>
      <c r="CID12" s="556"/>
      <c r="CIE12" s="551"/>
      <c r="CIF12" s="555"/>
      <c r="CIG12" s="555"/>
      <c r="CIH12" s="555"/>
      <c r="CII12" s="555"/>
      <c r="CIJ12" s="555"/>
      <c r="CIK12" s="555"/>
      <c r="CIL12" s="555"/>
      <c r="CIM12" s="555"/>
      <c r="CIN12" s="555"/>
      <c r="CIO12" s="556"/>
      <c r="CIP12" s="551"/>
      <c r="CIQ12" s="555"/>
      <c r="CIR12" s="555"/>
      <c r="CIS12" s="555"/>
      <c r="CIT12" s="555"/>
      <c r="CIU12" s="555"/>
      <c r="CIV12" s="555"/>
      <c r="CIW12" s="555"/>
      <c r="CIX12" s="555"/>
      <c r="CIY12" s="555"/>
      <c r="CIZ12" s="556"/>
      <c r="CJA12" s="551"/>
      <c r="CJB12" s="555"/>
      <c r="CJC12" s="555"/>
      <c r="CJD12" s="555"/>
      <c r="CJE12" s="555"/>
      <c r="CJF12" s="555"/>
      <c r="CJG12" s="555"/>
      <c r="CJH12" s="555"/>
      <c r="CJI12" s="555"/>
      <c r="CJJ12" s="555"/>
      <c r="CJK12" s="556"/>
      <c r="CJL12" s="551"/>
      <c r="CJM12" s="555"/>
      <c r="CJN12" s="555"/>
      <c r="CJO12" s="555"/>
      <c r="CJP12" s="555"/>
      <c r="CJQ12" s="555"/>
      <c r="CJR12" s="555"/>
      <c r="CJS12" s="555"/>
      <c r="CJT12" s="555"/>
      <c r="CJU12" s="555"/>
      <c r="CJV12" s="556"/>
      <c r="CJW12" s="551"/>
      <c r="CJX12" s="555"/>
      <c r="CJY12" s="555"/>
      <c r="CJZ12" s="555"/>
      <c r="CKA12" s="555"/>
      <c r="CKB12" s="555"/>
      <c r="CKC12" s="555"/>
      <c r="CKD12" s="555"/>
      <c r="CKE12" s="555"/>
      <c r="CKF12" s="555"/>
      <c r="CKG12" s="556"/>
      <c r="CKH12" s="551"/>
      <c r="CKI12" s="555"/>
      <c r="CKJ12" s="555"/>
      <c r="CKK12" s="555"/>
      <c r="CKL12" s="555"/>
      <c r="CKM12" s="555"/>
      <c r="CKN12" s="555"/>
      <c r="CKO12" s="555"/>
      <c r="CKP12" s="555"/>
      <c r="CKQ12" s="555"/>
      <c r="CKR12" s="556"/>
      <c r="CKS12" s="551"/>
      <c r="CKT12" s="555"/>
      <c r="CKU12" s="555"/>
      <c r="CKV12" s="555"/>
      <c r="CKW12" s="555"/>
      <c r="CKX12" s="555"/>
      <c r="CKY12" s="555"/>
      <c r="CKZ12" s="555"/>
      <c r="CLA12" s="555"/>
      <c r="CLB12" s="555"/>
      <c r="CLC12" s="556"/>
      <c r="CLD12" s="551"/>
      <c r="CLE12" s="555"/>
      <c r="CLF12" s="555"/>
      <c r="CLG12" s="555"/>
      <c r="CLH12" s="555"/>
      <c r="CLI12" s="555"/>
      <c r="CLJ12" s="555"/>
      <c r="CLK12" s="555"/>
      <c r="CLL12" s="555"/>
      <c r="CLM12" s="555"/>
      <c r="CLN12" s="556"/>
      <c r="CLO12" s="551"/>
      <c r="CLP12" s="555"/>
      <c r="CLQ12" s="555"/>
      <c r="CLR12" s="555"/>
      <c r="CLS12" s="555"/>
      <c r="CLT12" s="555"/>
      <c r="CLU12" s="555"/>
      <c r="CLV12" s="555"/>
      <c r="CLW12" s="555"/>
      <c r="CLX12" s="555"/>
      <c r="CLY12" s="556"/>
      <c r="CLZ12" s="551"/>
      <c r="CMA12" s="555"/>
      <c r="CMB12" s="555"/>
      <c r="CMC12" s="555"/>
      <c r="CMD12" s="555"/>
      <c r="CME12" s="555"/>
      <c r="CMF12" s="555"/>
      <c r="CMG12" s="555"/>
      <c r="CMH12" s="555"/>
      <c r="CMI12" s="555"/>
      <c r="CMJ12" s="556"/>
      <c r="CMK12" s="551"/>
      <c r="CML12" s="555"/>
      <c r="CMM12" s="555"/>
      <c r="CMN12" s="555"/>
      <c r="CMO12" s="555"/>
      <c r="CMP12" s="555"/>
      <c r="CMQ12" s="555"/>
      <c r="CMR12" s="555"/>
      <c r="CMS12" s="555"/>
      <c r="CMT12" s="555"/>
      <c r="CMU12" s="556"/>
      <c r="CMV12" s="551"/>
      <c r="CMW12" s="555"/>
      <c r="CMX12" s="555"/>
      <c r="CMY12" s="555"/>
      <c r="CMZ12" s="555"/>
      <c r="CNA12" s="555"/>
      <c r="CNB12" s="555"/>
      <c r="CNC12" s="555"/>
      <c r="CND12" s="555"/>
      <c r="CNE12" s="555"/>
      <c r="CNF12" s="556"/>
      <c r="CNG12" s="551"/>
      <c r="CNH12" s="555"/>
      <c r="CNI12" s="555"/>
      <c r="CNJ12" s="555"/>
      <c r="CNK12" s="555"/>
      <c r="CNL12" s="555"/>
      <c r="CNM12" s="555"/>
      <c r="CNN12" s="555"/>
      <c r="CNO12" s="555"/>
      <c r="CNP12" s="555"/>
      <c r="CNQ12" s="556"/>
      <c r="CNR12" s="551"/>
      <c r="CNS12" s="555"/>
      <c r="CNT12" s="555"/>
      <c r="CNU12" s="555"/>
      <c r="CNV12" s="555"/>
      <c r="CNW12" s="555"/>
      <c r="CNX12" s="555"/>
      <c r="CNY12" s="555"/>
      <c r="CNZ12" s="555"/>
      <c r="COA12" s="555"/>
      <c r="COB12" s="556"/>
      <c r="COC12" s="551"/>
      <c r="COD12" s="555"/>
      <c r="COE12" s="555"/>
      <c r="COF12" s="555"/>
      <c r="COG12" s="555"/>
      <c r="COH12" s="555"/>
      <c r="COI12" s="555"/>
      <c r="COJ12" s="555"/>
      <c r="COK12" s="555"/>
      <c r="COL12" s="555"/>
      <c r="COM12" s="556"/>
      <c r="CON12" s="551"/>
      <c r="COO12" s="555"/>
      <c r="COP12" s="555"/>
      <c r="COQ12" s="555"/>
      <c r="COR12" s="555"/>
      <c r="COS12" s="555"/>
      <c r="COT12" s="555"/>
      <c r="COU12" s="555"/>
      <c r="COV12" s="555"/>
      <c r="COW12" s="555"/>
      <c r="COX12" s="556"/>
      <c r="COY12" s="551"/>
      <c r="COZ12" s="555"/>
      <c r="CPA12" s="555"/>
      <c r="CPB12" s="555"/>
      <c r="CPC12" s="555"/>
      <c r="CPD12" s="555"/>
      <c r="CPE12" s="555"/>
      <c r="CPF12" s="555"/>
      <c r="CPG12" s="555"/>
      <c r="CPH12" s="555"/>
      <c r="CPI12" s="556"/>
      <c r="CPJ12" s="551"/>
      <c r="CPK12" s="555"/>
      <c r="CPL12" s="555"/>
      <c r="CPM12" s="555"/>
      <c r="CPN12" s="555"/>
      <c r="CPO12" s="555"/>
      <c r="CPP12" s="555"/>
      <c r="CPQ12" s="555"/>
      <c r="CPR12" s="555"/>
      <c r="CPS12" s="555"/>
      <c r="CPT12" s="556"/>
      <c r="CPU12" s="551"/>
      <c r="CPV12" s="555"/>
      <c r="CPW12" s="555"/>
      <c r="CPX12" s="555"/>
      <c r="CPY12" s="555"/>
      <c r="CPZ12" s="555"/>
      <c r="CQA12" s="555"/>
      <c r="CQB12" s="555"/>
      <c r="CQC12" s="555"/>
      <c r="CQD12" s="555"/>
      <c r="CQE12" s="556"/>
      <c r="CQF12" s="551"/>
      <c r="CQG12" s="555"/>
      <c r="CQH12" s="555"/>
      <c r="CQI12" s="555"/>
      <c r="CQJ12" s="555"/>
      <c r="CQK12" s="555"/>
      <c r="CQL12" s="555"/>
      <c r="CQM12" s="555"/>
      <c r="CQN12" s="555"/>
      <c r="CQO12" s="555"/>
      <c r="CQP12" s="556"/>
      <c r="CQQ12" s="551"/>
      <c r="CQR12" s="555"/>
      <c r="CQS12" s="555"/>
      <c r="CQT12" s="555"/>
      <c r="CQU12" s="555"/>
      <c r="CQV12" s="555"/>
      <c r="CQW12" s="555"/>
      <c r="CQX12" s="555"/>
      <c r="CQY12" s="555"/>
      <c r="CQZ12" s="555"/>
      <c r="CRA12" s="556"/>
      <c r="CRB12" s="551"/>
      <c r="CRC12" s="555"/>
      <c r="CRD12" s="555"/>
      <c r="CRE12" s="555"/>
      <c r="CRF12" s="555"/>
      <c r="CRG12" s="555"/>
      <c r="CRH12" s="555"/>
      <c r="CRI12" s="555"/>
      <c r="CRJ12" s="555"/>
      <c r="CRK12" s="555"/>
      <c r="CRL12" s="556"/>
      <c r="CRM12" s="551"/>
      <c r="CRN12" s="555"/>
      <c r="CRO12" s="555"/>
      <c r="CRP12" s="555"/>
      <c r="CRQ12" s="555"/>
      <c r="CRR12" s="555"/>
      <c r="CRS12" s="555"/>
      <c r="CRT12" s="555"/>
      <c r="CRU12" s="555"/>
      <c r="CRV12" s="555"/>
      <c r="CRW12" s="556"/>
      <c r="CRX12" s="551"/>
      <c r="CRY12" s="555"/>
      <c r="CRZ12" s="555"/>
      <c r="CSA12" s="555"/>
      <c r="CSB12" s="555"/>
      <c r="CSC12" s="555"/>
      <c r="CSD12" s="555"/>
      <c r="CSE12" s="555"/>
      <c r="CSF12" s="555"/>
      <c r="CSG12" s="555"/>
      <c r="CSH12" s="556"/>
      <c r="CSI12" s="551"/>
      <c r="CSJ12" s="555"/>
      <c r="CSK12" s="555"/>
      <c r="CSL12" s="555"/>
      <c r="CSM12" s="555"/>
      <c r="CSN12" s="555"/>
      <c r="CSO12" s="555"/>
      <c r="CSP12" s="555"/>
      <c r="CSQ12" s="555"/>
      <c r="CSR12" s="555"/>
      <c r="CSS12" s="556"/>
      <c r="CST12" s="551"/>
      <c r="CSU12" s="555"/>
      <c r="CSV12" s="555"/>
      <c r="CSW12" s="555"/>
      <c r="CSX12" s="555"/>
      <c r="CSY12" s="555"/>
      <c r="CSZ12" s="555"/>
      <c r="CTA12" s="555"/>
      <c r="CTB12" s="555"/>
      <c r="CTC12" s="555"/>
      <c r="CTD12" s="556"/>
      <c r="CTE12" s="551"/>
      <c r="CTF12" s="555"/>
      <c r="CTG12" s="555"/>
      <c r="CTH12" s="555"/>
      <c r="CTI12" s="555"/>
      <c r="CTJ12" s="555"/>
      <c r="CTK12" s="555"/>
      <c r="CTL12" s="555"/>
      <c r="CTM12" s="555"/>
      <c r="CTN12" s="555"/>
      <c r="CTO12" s="556"/>
      <c r="CTP12" s="551"/>
      <c r="CTQ12" s="555"/>
      <c r="CTR12" s="555"/>
      <c r="CTS12" s="555"/>
      <c r="CTT12" s="555"/>
      <c r="CTU12" s="555"/>
      <c r="CTV12" s="555"/>
      <c r="CTW12" s="555"/>
      <c r="CTX12" s="555"/>
      <c r="CTY12" s="555"/>
      <c r="CTZ12" s="556"/>
      <c r="CUA12" s="551"/>
      <c r="CUB12" s="555"/>
      <c r="CUC12" s="555"/>
      <c r="CUD12" s="555"/>
      <c r="CUE12" s="555"/>
      <c r="CUF12" s="555"/>
      <c r="CUG12" s="555"/>
      <c r="CUH12" s="555"/>
      <c r="CUI12" s="555"/>
      <c r="CUJ12" s="555"/>
      <c r="CUK12" s="556"/>
      <c r="CUL12" s="551"/>
      <c r="CUM12" s="555"/>
      <c r="CUN12" s="555"/>
      <c r="CUO12" s="555"/>
      <c r="CUP12" s="555"/>
      <c r="CUQ12" s="555"/>
      <c r="CUR12" s="555"/>
      <c r="CUS12" s="555"/>
      <c r="CUT12" s="555"/>
      <c r="CUU12" s="555"/>
      <c r="CUV12" s="556"/>
      <c r="CUW12" s="551"/>
      <c r="CUX12" s="555"/>
      <c r="CUY12" s="555"/>
      <c r="CUZ12" s="555"/>
      <c r="CVA12" s="555"/>
      <c r="CVB12" s="555"/>
      <c r="CVC12" s="555"/>
      <c r="CVD12" s="555"/>
      <c r="CVE12" s="555"/>
      <c r="CVF12" s="555"/>
      <c r="CVG12" s="556"/>
      <c r="CVH12" s="551"/>
      <c r="CVI12" s="555"/>
      <c r="CVJ12" s="555"/>
      <c r="CVK12" s="555"/>
      <c r="CVL12" s="555"/>
      <c r="CVM12" s="555"/>
      <c r="CVN12" s="555"/>
      <c r="CVO12" s="555"/>
      <c r="CVP12" s="555"/>
      <c r="CVQ12" s="555"/>
      <c r="CVR12" s="556"/>
      <c r="CVS12" s="551"/>
      <c r="CVT12" s="555"/>
      <c r="CVU12" s="555"/>
      <c r="CVV12" s="555"/>
      <c r="CVW12" s="555"/>
      <c r="CVX12" s="555"/>
      <c r="CVY12" s="555"/>
      <c r="CVZ12" s="555"/>
      <c r="CWA12" s="555"/>
      <c r="CWB12" s="555"/>
      <c r="CWC12" s="556"/>
      <c r="CWD12" s="551"/>
      <c r="CWE12" s="555"/>
      <c r="CWF12" s="555"/>
      <c r="CWG12" s="555"/>
      <c r="CWH12" s="555"/>
      <c r="CWI12" s="555"/>
      <c r="CWJ12" s="555"/>
      <c r="CWK12" s="555"/>
      <c r="CWL12" s="555"/>
      <c r="CWM12" s="555"/>
      <c r="CWN12" s="556"/>
      <c r="CWO12" s="551"/>
      <c r="CWP12" s="555"/>
      <c r="CWQ12" s="555"/>
      <c r="CWR12" s="555"/>
      <c r="CWS12" s="555"/>
      <c r="CWT12" s="555"/>
      <c r="CWU12" s="555"/>
      <c r="CWV12" s="555"/>
      <c r="CWW12" s="555"/>
      <c r="CWX12" s="555"/>
      <c r="CWY12" s="556"/>
      <c r="CWZ12" s="551"/>
      <c r="CXA12" s="555"/>
      <c r="CXB12" s="555"/>
      <c r="CXC12" s="555"/>
      <c r="CXD12" s="555"/>
      <c r="CXE12" s="555"/>
      <c r="CXF12" s="555"/>
      <c r="CXG12" s="555"/>
      <c r="CXH12" s="555"/>
      <c r="CXI12" s="555"/>
      <c r="CXJ12" s="556"/>
      <c r="CXK12" s="551"/>
      <c r="CXL12" s="555"/>
      <c r="CXM12" s="555"/>
      <c r="CXN12" s="555"/>
      <c r="CXO12" s="555"/>
      <c r="CXP12" s="555"/>
      <c r="CXQ12" s="555"/>
      <c r="CXR12" s="555"/>
      <c r="CXS12" s="555"/>
      <c r="CXT12" s="555"/>
      <c r="CXU12" s="556"/>
      <c r="CXV12" s="551"/>
      <c r="CXW12" s="555"/>
      <c r="CXX12" s="555"/>
      <c r="CXY12" s="555"/>
      <c r="CXZ12" s="555"/>
      <c r="CYA12" s="555"/>
      <c r="CYB12" s="555"/>
      <c r="CYC12" s="555"/>
      <c r="CYD12" s="555"/>
      <c r="CYE12" s="555"/>
      <c r="CYF12" s="556"/>
      <c r="CYG12" s="551"/>
      <c r="CYH12" s="555"/>
      <c r="CYI12" s="555"/>
      <c r="CYJ12" s="555"/>
      <c r="CYK12" s="555"/>
      <c r="CYL12" s="555"/>
      <c r="CYM12" s="555"/>
      <c r="CYN12" s="555"/>
      <c r="CYO12" s="555"/>
      <c r="CYP12" s="555"/>
      <c r="CYQ12" s="556"/>
      <c r="CYR12" s="551"/>
      <c r="CYS12" s="555"/>
      <c r="CYT12" s="555"/>
      <c r="CYU12" s="555"/>
      <c r="CYV12" s="555"/>
      <c r="CYW12" s="555"/>
      <c r="CYX12" s="555"/>
      <c r="CYY12" s="555"/>
      <c r="CYZ12" s="555"/>
      <c r="CZA12" s="555"/>
      <c r="CZB12" s="556"/>
      <c r="CZC12" s="551"/>
      <c r="CZD12" s="555"/>
      <c r="CZE12" s="555"/>
      <c r="CZF12" s="555"/>
      <c r="CZG12" s="555"/>
      <c r="CZH12" s="555"/>
      <c r="CZI12" s="555"/>
      <c r="CZJ12" s="555"/>
      <c r="CZK12" s="555"/>
      <c r="CZL12" s="555"/>
      <c r="CZM12" s="556"/>
      <c r="CZN12" s="551"/>
      <c r="CZO12" s="555"/>
      <c r="CZP12" s="555"/>
      <c r="CZQ12" s="555"/>
      <c r="CZR12" s="555"/>
      <c r="CZS12" s="555"/>
      <c r="CZT12" s="555"/>
      <c r="CZU12" s="555"/>
      <c r="CZV12" s="555"/>
      <c r="CZW12" s="555"/>
      <c r="CZX12" s="556"/>
      <c r="CZY12" s="551"/>
      <c r="CZZ12" s="555"/>
      <c r="DAA12" s="555"/>
      <c r="DAB12" s="555"/>
      <c r="DAC12" s="555"/>
      <c r="DAD12" s="555"/>
      <c r="DAE12" s="555"/>
      <c r="DAF12" s="555"/>
      <c r="DAG12" s="555"/>
      <c r="DAH12" s="555"/>
      <c r="DAI12" s="556"/>
      <c r="DAJ12" s="551"/>
      <c r="DAK12" s="555"/>
      <c r="DAL12" s="555"/>
      <c r="DAM12" s="555"/>
      <c r="DAN12" s="555"/>
      <c r="DAO12" s="555"/>
      <c r="DAP12" s="555"/>
      <c r="DAQ12" s="555"/>
      <c r="DAR12" s="555"/>
      <c r="DAS12" s="555"/>
      <c r="DAT12" s="556"/>
      <c r="DAU12" s="551"/>
      <c r="DAV12" s="555"/>
      <c r="DAW12" s="555"/>
      <c r="DAX12" s="555"/>
      <c r="DAY12" s="555"/>
      <c r="DAZ12" s="555"/>
      <c r="DBA12" s="555"/>
      <c r="DBB12" s="555"/>
      <c r="DBC12" s="555"/>
      <c r="DBD12" s="555"/>
      <c r="DBE12" s="556"/>
      <c r="DBF12" s="551"/>
      <c r="DBG12" s="555"/>
      <c r="DBH12" s="555"/>
      <c r="DBI12" s="555"/>
      <c r="DBJ12" s="555"/>
      <c r="DBK12" s="555"/>
      <c r="DBL12" s="555"/>
      <c r="DBM12" s="555"/>
      <c r="DBN12" s="555"/>
      <c r="DBO12" s="555"/>
      <c r="DBP12" s="556"/>
      <c r="DBQ12" s="551"/>
      <c r="DBR12" s="555"/>
      <c r="DBS12" s="555"/>
      <c r="DBT12" s="555"/>
      <c r="DBU12" s="555"/>
      <c r="DBV12" s="555"/>
      <c r="DBW12" s="555"/>
      <c r="DBX12" s="555"/>
      <c r="DBY12" s="555"/>
      <c r="DBZ12" s="555"/>
      <c r="DCA12" s="556"/>
      <c r="DCB12" s="551"/>
      <c r="DCC12" s="555"/>
      <c r="DCD12" s="555"/>
      <c r="DCE12" s="555"/>
      <c r="DCF12" s="555"/>
      <c r="DCG12" s="555"/>
      <c r="DCH12" s="555"/>
      <c r="DCI12" s="555"/>
      <c r="DCJ12" s="555"/>
      <c r="DCK12" s="555"/>
      <c r="DCL12" s="556"/>
      <c r="DCM12" s="551"/>
      <c r="DCN12" s="555"/>
      <c r="DCO12" s="555"/>
      <c r="DCP12" s="555"/>
      <c r="DCQ12" s="555"/>
      <c r="DCR12" s="555"/>
      <c r="DCS12" s="555"/>
      <c r="DCT12" s="555"/>
      <c r="DCU12" s="555"/>
      <c r="DCV12" s="555"/>
      <c r="DCW12" s="556"/>
      <c r="DCX12" s="551"/>
      <c r="DCY12" s="555"/>
      <c r="DCZ12" s="555"/>
      <c r="DDA12" s="555"/>
      <c r="DDB12" s="555"/>
      <c r="DDC12" s="555"/>
      <c r="DDD12" s="555"/>
      <c r="DDE12" s="555"/>
      <c r="DDF12" s="555"/>
      <c r="DDG12" s="555"/>
      <c r="DDH12" s="556"/>
      <c r="DDI12" s="551"/>
      <c r="DDJ12" s="555"/>
      <c r="DDK12" s="555"/>
      <c r="DDL12" s="555"/>
      <c r="DDM12" s="555"/>
      <c r="DDN12" s="555"/>
      <c r="DDO12" s="555"/>
      <c r="DDP12" s="555"/>
      <c r="DDQ12" s="555"/>
      <c r="DDR12" s="555"/>
      <c r="DDS12" s="556"/>
      <c r="DDT12" s="551"/>
      <c r="DDU12" s="555"/>
      <c r="DDV12" s="555"/>
      <c r="DDW12" s="555"/>
      <c r="DDX12" s="555"/>
      <c r="DDY12" s="555"/>
      <c r="DDZ12" s="555"/>
      <c r="DEA12" s="555"/>
      <c r="DEB12" s="555"/>
      <c r="DEC12" s="555"/>
      <c r="DED12" s="556"/>
      <c r="DEE12" s="551"/>
      <c r="DEF12" s="555"/>
      <c r="DEG12" s="555"/>
      <c r="DEH12" s="555"/>
      <c r="DEI12" s="555"/>
      <c r="DEJ12" s="555"/>
      <c r="DEK12" s="555"/>
      <c r="DEL12" s="555"/>
      <c r="DEM12" s="555"/>
      <c r="DEN12" s="555"/>
      <c r="DEO12" s="556"/>
      <c r="DEP12" s="551"/>
      <c r="DEQ12" s="555"/>
      <c r="DER12" s="555"/>
      <c r="DES12" s="555"/>
      <c r="DET12" s="555"/>
      <c r="DEU12" s="555"/>
      <c r="DEV12" s="555"/>
      <c r="DEW12" s="555"/>
      <c r="DEX12" s="555"/>
      <c r="DEY12" s="555"/>
      <c r="DEZ12" s="556"/>
      <c r="DFA12" s="551"/>
      <c r="DFB12" s="555"/>
      <c r="DFC12" s="555"/>
      <c r="DFD12" s="555"/>
      <c r="DFE12" s="555"/>
      <c r="DFF12" s="555"/>
      <c r="DFG12" s="555"/>
      <c r="DFH12" s="555"/>
      <c r="DFI12" s="555"/>
      <c r="DFJ12" s="555"/>
      <c r="DFK12" s="556"/>
      <c r="DFL12" s="551"/>
      <c r="DFM12" s="555"/>
      <c r="DFN12" s="555"/>
      <c r="DFO12" s="555"/>
      <c r="DFP12" s="555"/>
      <c r="DFQ12" s="555"/>
      <c r="DFR12" s="555"/>
      <c r="DFS12" s="555"/>
      <c r="DFT12" s="555"/>
      <c r="DFU12" s="555"/>
      <c r="DFV12" s="556"/>
      <c r="DFW12" s="551"/>
      <c r="DFX12" s="555"/>
      <c r="DFY12" s="555"/>
      <c r="DFZ12" s="555"/>
      <c r="DGA12" s="555"/>
      <c r="DGB12" s="555"/>
      <c r="DGC12" s="555"/>
      <c r="DGD12" s="555"/>
      <c r="DGE12" s="555"/>
      <c r="DGF12" s="555"/>
      <c r="DGG12" s="556"/>
      <c r="DGH12" s="551"/>
      <c r="DGI12" s="555"/>
      <c r="DGJ12" s="555"/>
      <c r="DGK12" s="555"/>
      <c r="DGL12" s="555"/>
      <c r="DGM12" s="555"/>
      <c r="DGN12" s="555"/>
      <c r="DGO12" s="555"/>
      <c r="DGP12" s="555"/>
      <c r="DGQ12" s="555"/>
      <c r="DGR12" s="556"/>
      <c r="DGS12" s="551"/>
      <c r="DGT12" s="555"/>
      <c r="DGU12" s="555"/>
      <c r="DGV12" s="555"/>
      <c r="DGW12" s="555"/>
      <c r="DGX12" s="555"/>
      <c r="DGY12" s="555"/>
      <c r="DGZ12" s="555"/>
      <c r="DHA12" s="555"/>
      <c r="DHB12" s="555"/>
      <c r="DHC12" s="556"/>
      <c r="DHD12" s="551"/>
      <c r="DHE12" s="555"/>
      <c r="DHF12" s="555"/>
      <c r="DHG12" s="555"/>
      <c r="DHH12" s="555"/>
      <c r="DHI12" s="555"/>
      <c r="DHJ12" s="555"/>
      <c r="DHK12" s="555"/>
      <c r="DHL12" s="555"/>
      <c r="DHM12" s="555"/>
      <c r="DHN12" s="556"/>
      <c r="DHO12" s="551"/>
      <c r="DHP12" s="555"/>
      <c r="DHQ12" s="555"/>
      <c r="DHR12" s="555"/>
      <c r="DHS12" s="555"/>
      <c r="DHT12" s="555"/>
      <c r="DHU12" s="555"/>
      <c r="DHV12" s="555"/>
      <c r="DHW12" s="555"/>
      <c r="DHX12" s="555"/>
      <c r="DHY12" s="556"/>
      <c r="DHZ12" s="551"/>
      <c r="DIA12" s="555"/>
      <c r="DIB12" s="555"/>
      <c r="DIC12" s="555"/>
      <c r="DID12" s="555"/>
      <c r="DIE12" s="555"/>
      <c r="DIF12" s="555"/>
      <c r="DIG12" s="555"/>
      <c r="DIH12" s="555"/>
      <c r="DII12" s="555"/>
      <c r="DIJ12" s="556"/>
      <c r="DIK12" s="551"/>
      <c r="DIL12" s="555"/>
      <c r="DIM12" s="555"/>
      <c r="DIN12" s="555"/>
      <c r="DIO12" s="555"/>
      <c r="DIP12" s="555"/>
      <c r="DIQ12" s="555"/>
      <c r="DIR12" s="555"/>
      <c r="DIS12" s="555"/>
      <c r="DIT12" s="555"/>
      <c r="DIU12" s="556"/>
      <c r="DIV12" s="551"/>
      <c r="DIW12" s="555"/>
      <c r="DIX12" s="555"/>
      <c r="DIY12" s="555"/>
      <c r="DIZ12" s="555"/>
      <c r="DJA12" s="555"/>
      <c r="DJB12" s="555"/>
      <c r="DJC12" s="555"/>
      <c r="DJD12" s="555"/>
      <c r="DJE12" s="555"/>
      <c r="DJF12" s="556"/>
      <c r="DJG12" s="551"/>
      <c r="DJH12" s="555"/>
      <c r="DJI12" s="555"/>
      <c r="DJJ12" s="555"/>
      <c r="DJK12" s="555"/>
      <c r="DJL12" s="555"/>
      <c r="DJM12" s="555"/>
      <c r="DJN12" s="555"/>
      <c r="DJO12" s="555"/>
      <c r="DJP12" s="555"/>
      <c r="DJQ12" s="556"/>
      <c r="DJR12" s="551"/>
      <c r="DJS12" s="555"/>
      <c r="DJT12" s="555"/>
      <c r="DJU12" s="555"/>
      <c r="DJV12" s="555"/>
      <c r="DJW12" s="555"/>
      <c r="DJX12" s="555"/>
      <c r="DJY12" s="555"/>
      <c r="DJZ12" s="555"/>
      <c r="DKA12" s="555"/>
      <c r="DKB12" s="556"/>
      <c r="DKC12" s="551"/>
      <c r="DKD12" s="555"/>
      <c r="DKE12" s="555"/>
      <c r="DKF12" s="555"/>
      <c r="DKG12" s="555"/>
      <c r="DKH12" s="555"/>
      <c r="DKI12" s="555"/>
      <c r="DKJ12" s="555"/>
      <c r="DKK12" s="555"/>
      <c r="DKL12" s="555"/>
      <c r="DKM12" s="556"/>
      <c r="DKN12" s="551"/>
      <c r="DKO12" s="555"/>
      <c r="DKP12" s="555"/>
      <c r="DKQ12" s="555"/>
      <c r="DKR12" s="555"/>
      <c r="DKS12" s="555"/>
      <c r="DKT12" s="555"/>
      <c r="DKU12" s="555"/>
      <c r="DKV12" s="555"/>
      <c r="DKW12" s="555"/>
      <c r="DKX12" s="556"/>
      <c r="DKY12" s="551"/>
      <c r="DKZ12" s="555"/>
      <c r="DLA12" s="555"/>
      <c r="DLB12" s="555"/>
      <c r="DLC12" s="555"/>
      <c r="DLD12" s="555"/>
      <c r="DLE12" s="555"/>
      <c r="DLF12" s="555"/>
      <c r="DLG12" s="555"/>
      <c r="DLH12" s="555"/>
      <c r="DLI12" s="556"/>
      <c r="DLJ12" s="551"/>
      <c r="DLK12" s="555"/>
      <c r="DLL12" s="555"/>
      <c r="DLM12" s="555"/>
      <c r="DLN12" s="555"/>
      <c r="DLO12" s="555"/>
      <c r="DLP12" s="555"/>
      <c r="DLQ12" s="555"/>
      <c r="DLR12" s="555"/>
      <c r="DLS12" s="555"/>
      <c r="DLT12" s="556"/>
      <c r="DLU12" s="551"/>
      <c r="DLV12" s="555"/>
      <c r="DLW12" s="555"/>
      <c r="DLX12" s="555"/>
      <c r="DLY12" s="555"/>
      <c r="DLZ12" s="555"/>
      <c r="DMA12" s="555"/>
      <c r="DMB12" s="555"/>
      <c r="DMC12" s="555"/>
      <c r="DMD12" s="555"/>
      <c r="DME12" s="556"/>
      <c r="DMF12" s="551"/>
      <c r="DMG12" s="555"/>
      <c r="DMH12" s="555"/>
      <c r="DMI12" s="555"/>
      <c r="DMJ12" s="555"/>
      <c r="DMK12" s="555"/>
      <c r="DML12" s="555"/>
      <c r="DMM12" s="555"/>
      <c r="DMN12" s="555"/>
      <c r="DMO12" s="555"/>
      <c r="DMP12" s="556"/>
      <c r="DMQ12" s="551"/>
      <c r="DMR12" s="555"/>
      <c r="DMS12" s="555"/>
      <c r="DMT12" s="555"/>
      <c r="DMU12" s="555"/>
      <c r="DMV12" s="555"/>
      <c r="DMW12" s="555"/>
      <c r="DMX12" s="555"/>
      <c r="DMY12" s="555"/>
      <c r="DMZ12" s="555"/>
      <c r="DNA12" s="556"/>
      <c r="DNB12" s="551"/>
      <c r="DNC12" s="555"/>
      <c r="DND12" s="555"/>
      <c r="DNE12" s="555"/>
      <c r="DNF12" s="555"/>
      <c r="DNG12" s="555"/>
      <c r="DNH12" s="555"/>
      <c r="DNI12" s="555"/>
      <c r="DNJ12" s="555"/>
      <c r="DNK12" s="555"/>
      <c r="DNL12" s="556"/>
      <c r="DNM12" s="551"/>
      <c r="DNN12" s="555"/>
      <c r="DNO12" s="555"/>
      <c r="DNP12" s="555"/>
      <c r="DNQ12" s="555"/>
      <c r="DNR12" s="555"/>
      <c r="DNS12" s="555"/>
      <c r="DNT12" s="555"/>
      <c r="DNU12" s="555"/>
      <c r="DNV12" s="555"/>
      <c r="DNW12" s="556"/>
      <c r="DNX12" s="551"/>
      <c r="DNY12" s="555"/>
      <c r="DNZ12" s="555"/>
      <c r="DOA12" s="555"/>
      <c r="DOB12" s="555"/>
      <c r="DOC12" s="555"/>
      <c r="DOD12" s="555"/>
      <c r="DOE12" s="555"/>
      <c r="DOF12" s="555"/>
      <c r="DOG12" s="555"/>
      <c r="DOH12" s="556"/>
      <c r="DOI12" s="551"/>
      <c r="DOJ12" s="555"/>
      <c r="DOK12" s="555"/>
      <c r="DOL12" s="555"/>
      <c r="DOM12" s="555"/>
      <c r="DON12" s="555"/>
      <c r="DOO12" s="555"/>
      <c r="DOP12" s="555"/>
      <c r="DOQ12" s="555"/>
      <c r="DOR12" s="555"/>
      <c r="DOS12" s="556"/>
      <c r="DOT12" s="551"/>
      <c r="DOU12" s="555"/>
      <c r="DOV12" s="555"/>
      <c r="DOW12" s="555"/>
      <c r="DOX12" s="555"/>
      <c r="DOY12" s="555"/>
      <c r="DOZ12" s="555"/>
      <c r="DPA12" s="555"/>
      <c r="DPB12" s="555"/>
      <c r="DPC12" s="555"/>
      <c r="DPD12" s="556"/>
      <c r="DPE12" s="551"/>
      <c r="DPF12" s="555"/>
      <c r="DPG12" s="555"/>
      <c r="DPH12" s="555"/>
      <c r="DPI12" s="555"/>
      <c r="DPJ12" s="555"/>
      <c r="DPK12" s="555"/>
      <c r="DPL12" s="555"/>
      <c r="DPM12" s="555"/>
      <c r="DPN12" s="555"/>
      <c r="DPO12" s="556"/>
      <c r="DPP12" s="551"/>
      <c r="DPQ12" s="555"/>
      <c r="DPR12" s="555"/>
      <c r="DPS12" s="555"/>
      <c r="DPT12" s="555"/>
      <c r="DPU12" s="555"/>
      <c r="DPV12" s="555"/>
      <c r="DPW12" s="555"/>
      <c r="DPX12" s="555"/>
      <c r="DPY12" s="555"/>
      <c r="DPZ12" s="556"/>
      <c r="DQA12" s="551"/>
      <c r="DQB12" s="555"/>
      <c r="DQC12" s="555"/>
      <c r="DQD12" s="555"/>
      <c r="DQE12" s="555"/>
      <c r="DQF12" s="555"/>
      <c r="DQG12" s="555"/>
      <c r="DQH12" s="555"/>
      <c r="DQI12" s="555"/>
      <c r="DQJ12" s="555"/>
      <c r="DQK12" s="556"/>
      <c r="DQL12" s="551"/>
      <c r="DQM12" s="555"/>
      <c r="DQN12" s="555"/>
      <c r="DQO12" s="555"/>
      <c r="DQP12" s="555"/>
      <c r="DQQ12" s="555"/>
      <c r="DQR12" s="555"/>
      <c r="DQS12" s="555"/>
      <c r="DQT12" s="555"/>
      <c r="DQU12" s="555"/>
      <c r="DQV12" s="556"/>
      <c r="DQW12" s="551"/>
      <c r="DQX12" s="555"/>
      <c r="DQY12" s="555"/>
      <c r="DQZ12" s="555"/>
      <c r="DRA12" s="555"/>
      <c r="DRB12" s="555"/>
      <c r="DRC12" s="555"/>
      <c r="DRD12" s="555"/>
      <c r="DRE12" s="555"/>
      <c r="DRF12" s="555"/>
      <c r="DRG12" s="556"/>
      <c r="DRH12" s="551"/>
      <c r="DRI12" s="555"/>
      <c r="DRJ12" s="555"/>
      <c r="DRK12" s="555"/>
      <c r="DRL12" s="555"/>
      <c r="DRM12" s="555"/>
      <c r="DRN12" s="555"/>
      <c r="DRO12" s="555"/>
      <c r="DRP12" s="555"/>
      <c r="DRQ12" s="555"/>
      <c r="DRR12" s="556"/>
      <c r="DRS12" s="551"/>
      <c r="DRT12" s="555"/>
      <c r="DRU12" s="555"/>
      <c r="DRV12" s="555"/>
      <c r="DRW12" s="555"/>
      <c r="DRX12" s="555"/>
      <c r="DRY12" s="555"/>
      <c r="DRZ12" s="555"/>
      <c r="DSA12" s="555"/>
      <c r="DSB12" s="555"/>
      <c r="DSC12" s="556"/>
      <c r="DSD12" s="551"/>
      <c r="DSE12" s="555"/>
      <c r="DSF12" s="555"/>
      <c r="DSG12" s="555"/>
      <c r="DSH12" s="555"/>
      <c r="DSI12" s="555"/>
      <c r="DSJ12" s="555"/>
      <c r="DSK12" s="555"/>
      <c r="DSL12" s="555"/>
      <c r="DSM12" s="555"/>
      <c r="DSN12" s="556"/>
      <c r="DSO12" s="551"/>
      <c r="DSP12" s="555"/>
      <c r="DSQ12" s="555"/>
      <c r="DSR12" s="555"/>
      <c r="DSS12" s="555"/>
      <c r="DST12" s="555"/>
      <c r="DSU12" s="555"/>
      <c r="DSV12" s="555"/>
      <c r="DSW12" s="555"/>
      <c r="DSX12" s="555"/>
      <c r="DSY12" s="556"/>
      <c r="DSZ12" s="551"/>
      <c r="DTA12" s="555"/>
      <c r="DTB12" s="555"/>
      <c r="DTC12" s="555"/>
      <c r="DTD12" s="555"/>
      <c r="DTE12" s="555"/>
      <c r="DTF12" s="555"/>
      <c r="DTG12" s="555"/>
      <c r="DTH12" s="555"/>
      <c r="DTI12" s="555"/>
      <c r="DTJ12" s="556"/>
      <c r="DTK12" s="551"/>
      <c r="DTL12" s="555"/>
      <c r="DTM12" s="555"/>
      <c r="DTN12" s="555"/>
      <c r="DTO12" s="555"/>
      <c r="DTP12" s="555"/>
      <c r="DTQ12" s="555"/>
      <c r="DTR12" s="555"/>
      <c r="DTS12" s="555"/>
      <c r="DTT12" s="555"/>
      <c r="DTU12" s="556"/>
      <c r="DTV12" s="551"/>
      <c r="DTW12" s="555"/>
      <c r="DTX12" s="555"/>
      <c r="DTY12" s="555"/>
      <c r="DTZ12" s="555"/>
      <c r="DUA12" s="555"/>
      <c r="DUB12" s="555"/>
      <c r="DUC12" s="555"/>
      <c r="DUD12" s="555"/>
      <c r="DUE12" s="555"/>
      <c r="DUF12" s="556"/>
      <c r="DUG12" s="551"/>
      <c r="DUH12" s="555"/>
      <c r="DUI12" s="555"/>
      <c r="DUJ12" s="555"/>
      <c r="DUK12" s="555"/>
      <c r="DUL12" s="555"/>
      <c r="DUM12" s="555"/>
      <c r="DUN12" s="555"/>
      <c r="DUO12" s="555"/>
      <c r="DUP12" s="555"/>
      <c r="DUQ12" s="556"/>
      <c r="DUR12" s="551"/>
      <c r="DUS12" s="555"/>
      <c r="DUT12" s="555"/>
      <c r="DUU12" s="555"/>
      <c r="DUV12" s="555"/>
      <c r="DUW12" s="555"/>
      <c r="DUX12" s="555"/>
      <c r="DUY12" s="555"/>
      <c r="DUZ12" s="555"/>
      <c r="DVA12" s="555"/>
      <c r="DVB12" s="556"/>
      <c r="DVC12" s="551"/>
      <c r="DVD12" s="555"/>
      <c r="DVE12" s="555"/>
      <c r="DVF12" s="555"/>
      <c r="DVG12" s="555"/>
      <c r="DVH12" s="555"/>
      <c r="DVI12" s="555"/>
      <c r="DVJ12" s="555"/>
      <c r="DVK12" s="555"/>
      <c r="DVL12" s="555"/>
      <c r="DVM12" s="556"/>
      <c r="DVN12" s="551"/>
      <c r="DVO12" s="555"/>
      <c r="DVP12" s="555"/>
      <c r="DVQ12" s="555"/>
      <c r="DVR12" s="555"/>
      <c r="DVS12" s="555"/>
      <c r="DVT12" s="555"/>
      <c r="DVU12" s="555"/>
      <c r="DVV12" s="555"/>
      <c r="DVW12" s="555"/>
      <c r="DVX12" s="556"/>
      <c r="DVY12" s="551"/>
      <c r="DVZ12" s="555"/>
      <c r="DWA12" s="555"/>
      <c r="DWB12" s="555"/>
      <c r="DWC12" s="555"/>
      <c r="DWD12" s="555"/>
      <c r="DWE12" s="555"/>
      <c r="DWF12" s="555"/>
      <c r="DWG12" s="555"/>
      <c r="DWH12" s="555"/>
      <c r="DWI12" s="556"/>
      <c r="DWJ12" s="551"/>
      <c r="DWK12" s="555"/>
      <c r="DWL12" s="555"/>
      <c r="DWM12" s="555"/>
      <c r="DWN12" s="555"/>
      <c r="DWO12" s="555"/>
      <c r="DWP12" s="555"/>
      <c r="DWQ12" s="555"/>
      <c r="DWR12" s="555"/>
      <c r="DWS12" s="555"/>
      <c r="DWT12" s="556"/>
      <c r="DWU12" s="551"/>
      <c r="DWV12" s="555"/>
      <c r="DWW12" s="555"/>
      <c r="DWX12" s="555"/>
      <c r="DWY12" s="555"/>
      <c r="DWZ12" s="555"/>
      <c r="DXA12" s="555"/>
      <c r="DXB12" s="555"/>
      <c r="DXC12" s="555"/>
      <c r="DXD12" s="555"/>
      <c r="DXE12" s="556"/>
      <c r="DXF12" s="551"/>
      <c r="DXG12" s="555"/>
      <c r="DXH12" s="555"/>
      <c r="DXI12" s="555"/>
      <c r="DXJ12" s="555"/>
      <c r="DXK12" s="555"/>
      <c r="DXL12" s="555"/>
      <c r="DXM12" s="555"/>
      <c r="DXN12" s="555"/>
      <c r="DXO12" s="555"/>
      <c r="DXP12" s="556"/>
      <c r="DXQ12" s="551"/>
      <c r="DXR12" s="555"/>
      <c r="DXS12" s="555"/>
      <c r="DXT12" s="555"/>
      <c r="DXU12" s="555"/>
      <c r="DXV12" s="555"/>
      <c r="DXW12" s="555"/>
      <c r="DXX12" s="555"/>
      <c r="DXY12" s="555"/>
      <c r="DXZ12" s="555"/>
      <c r="DYA12" s="556"/>
      <c r="DYB12" s="551"/>
      <c r="DYC12" s="555"/>
      <c r="DYD12" s="555"/>
      <c r="DYE12" s="555"/>
      <c r="DYF12" s="555"/>
      <c r="DYG12" s="555"/>
      <c r="DYH12" s="555"/>
      <c r="DYI12" s="555"/>
      <c r="DYJ12" s="555"/>
      <c r="DYK12" s="555"/>
      <c r="DYL12" s="556"/>
      <c r="DYM12" s="551"/>
      <c r="DYN12" s="555"/>
      <c r="DYO12" s="555"/>
      <c r="DYP12" s="555"/>
      <c r="DYQ12" s="555"/>
      <c r="DYR12" s="555"/>
      <c r="DYS12" s="555"/>
      <c r="DYT12" s="555"/>
      <c r="DYU12" s="555"/>
      <c r="DYV12" s="555"/>
      <c r="DYW12" s="556"/>
      <c r="DYX12" s="551"/>
      <c r="DYY12" s="555"/>
      <c r="DYZ12" s="555"/>
      <c r="DZA12" s="555"/>
      <c r="DZB12" s="555"/>
      <c r="DZC12" s="555"/>
      <c r="DZD12" s="555"/>
      <c r="DZE12" s="555"/>
      <c r="DZF12" s="555"/>
      <c r="DZG12" s="555"/>
      <c r="DZH12" s="556"/>
      <c r="DZI12" s="551"/>
      <c r="DZJ12" s="555"/>
      <c r="DZK12" s="555"/>
      <c r="DZL12" s="555"/>
      <c r="DZM12" s="555"/>
      <c r="DZN12" s="555"/>
      <c r="DZO12" s="555"/>
      <c r="DZP12" s="555"/>
      <c r="DZQ12" s="555"/>
      <c r="DZR12" s="555"/>
      <c r="DZS12" s="556"/>
      <c r="DZT12" s="551"/>
      <c r="DZU12" s="555"/>
      <c r="DZV12" s="555"/>
      <c r="DZW12" s="555"/>
      <c r="DZX12" s="555"/>
      <c r="DZY12" s="555"/>
      <c r="DZZ12" s="555"/>
      <c r="EAA12" s="555"/>
      <c r="EAB12" s="555"/>
      <c r="EAC12" s="555"/>
      <c r="EAD12" s="556"/>
      <c r="EAE12" s="551"/>
      <c r="EAF12" s="555"/>
      <c r="EAG12" s="555"/>
      <c r="EAH12" s="555"/>
      <c r="EAI12" s="555"/>
      <c r="EAJ12" s="555"/>
      <c r="EAK12" s="555"/>
      <c r="EAL12" s="555"/>
      <c r="EAM12" s="555"/>
      <c r="EAN12" s="555"/>
      <c r="EAO12" s="556"/>
      <c r="EAP12" s="551"/>
      <c r="EAQ12" s="555"/>
      <c r="EAR12" s="555"/>
      <c r="EAS12" s="555"/>
      <c r="EAT12" s="555"/>
      <c r="EAU12" s="555"/>
      <c r="EAV12" s="555"/>
      <c r="EAW12" s="555"/>
      <c r="EAX12" s="555"/>
      <c r="EAY12" s="555"/>
      <c r="EAZ12" s="556"/>
      <c r="EBA12" s="551"/>
      <c r="EBB12" s="555"/>
      <c r="EBC12" s="555"/>
      <c r="EBD12" s="555"/>
      <c r="EBE12" s="555"/>
      <c r="EBF12" s="555"/>
      <c r="EBG12" s="555"/>
      <c r="EBH12" s="555"/>
      <c r="EBI12" s="555"/>
      <c r="EBJ12" s="555"/>
      <c r="EBK12" s="556"/>
      <c r="EBL12" s="551"/>
      <c r="EBM12" s="555"/>
      <c r="EBN12" s="555"/>
      <c r="EBO12" s="555"/>
      <c r="EBP12" s="555"/>
      <c r="EBQ12" s="555"/>
      <c r="EBR12" s="555"/>
      <c r="EBS12" s="555"/>
      <c r="EBT12" s="555"/>
      <c r="EBU12" s="555"/>
      <c r="EBV12" s="556"/>
      <c r="EBW12" s="551"/>
      <c r="EBX12" s="555"/>
      <c r="EBY12" s="555"/>
      <c r="EBZ12" s="555"/>
      <c r="ECA12" s="555"/>
      <c r="ECB12" s="555"/>
      <c r="ECC12" s="555"/>
      <c r="ECD12" s="555"/>
      <c r="ECE12" s="555"/>
      <c r="ECF12" s="555"/>
      <c r="ECG12" s="556"/>
      <c r="ECH12" s="551"/>
      <c r="ECI12" s="555"/>
      <c r="ECJ12" s="555"/>
      <c r="ECK12" s="555"/>
      <c r="ECL12" s="555"/>
      <c r="ECM12" s="555"/>
      <c r="ECN12" s="555"/>
      <c r="ECO12" s="555"/>
      <c r="ECP12" s="555"/>
      <c r="ECQ12" s="555"/>
      <c r="ECR12" s="556"/>
      <c r="ECS12" s="551"/>
      <c r="ECT12" s="555"/>
      <c r="ECU12" s="555"/>
      <c r="ECV12" s="555"/>
      <c r="ECW12" s="555"/>
      <c r="ECX12" s="555"/>
      <c r="ECY12" s="555"/>
      <c r="ECZ12" s="555"/>
      <c r="EDA12" s="555"/>
      <c r="EDB12" s="555"/>
      <c r="EDC12" s="556"/>
      <c r="EDD12" s="551"/>
      <c r="EDE12" s="555"/>
      <c r="EDF12" s="555"/>
      <c r="EDG12" s="555"/>
      <c r="EDH12" s="555"/>
      <c r="EDI12" s="555"/>
      <c r="EDJ12" s="555"/>
      <c r="EDK12" s="555"/>
      <c r="EDL12" s="555"/>
      <c r="EDM12" s="555"/>
      <c r="EDN12" s="556"/>
      <c r="EDO12" s="551"/>
      <c r="EDP12" s="555"/>
      <c r="EDQ12" s="555"/>
      <c r="EDR12" s="555"/>
      <c r="EDS12" s="555"/>
      <c r="EDT12" s="555"/>
      <c r="EDU12" s="555"/>
      <c r="EDV12" s="555"/>
      <c r="EDW12" s="555"/>
      <c r="EDX12" s="555"/>
      <c r="EDY12" s="556"/>
      <c r="EDZ12" s="551"/>
      <c r="EEA12" s="555"/>
      <c r="EEB12" s="555"/>
      <c r="EEC12" s="555"/>
      <c r="EED12" s="555"/>
      <c r="EEE12" s="555"/>
      <c r="EEF12" s="555"/>
      <c r="EEG12" s="555"/>
      <c r="EEH12" s="555"/>
      <c r="EEI12" s="555"/>
      <c r="EEJ12" s="556"/>
      <c r="EEK12" s="551"/>
      <c r="EEL12" s="555"/>
      <c r="EEM12" s="555"/>
      <c r="EEN12" s="555"/>
      <c r="EEO12" s="555"/>
      <c r="EEP12" s="555"/>
      <c r="EEQ12" s="555"/>
      <c r="EER12" s="555"/>
      <c r="EES12" s="555"/>
      <c r="EET12" s="555"/>
      <c r="EEU12" s="556"/>
      <c r="EEV12" s="551"/>
      <c r="EEW12" s="555"/>
      <c r="EEX12" s="555"/>
      <c r="EEY12" s="555"/>
      <c r="EEZ12" s="555"/>
      <c r="EFA12" s="555"/>
      <c r="EFB12" s="555"/>
      <c r="EFC12" s="555"/>
      <c r="EFD12" s="555"/>
      <c r="EFE12" s="555"/>
      <c r="EFF12" s="556"/>
      <c r="EFG12" s="551"/>
      <c r="EFH12" s="555"/>
      <c r="EFI12" s="555"/>
      <c r="EFJ12" s="555"/>
      <c r="EFK12" s="555"/>
      <c r="EFL12" s="555"/>
      <c r="EFM12" s="555"/>
      <c r="EFN12" s="555"/>
      <c r="EFO12" s="555"/>
      <c r="EFP12" s="555"/>
      <c r="EFQ12" s="556"/>
      <c r="EFR12" s="551"/>
      <c r="EFS12" s="555"/>
      <c r="EFT12" s="555"/>
      <c r="EFU12" s="555"/>
      <c r="EFV12" s="555"/>
      <c r="EFW12" s="555"/>
      <c r="EFX12" s="555"/>
      <c r="EFY12" s="555"/>
      <c r="EFZ12" s="555"/>
      <c r="EGA12" s="555"/>
      <c r="EGB12" s="556"/>
      <c r="EGC12" s="551"/>
      <c r="EGD12" s="555"/>
      <c r="EGE12" s="555"/>
      <c r="EGF12" s="555"/>
      <c r="EGG12" s="555"/>
      <c r="EGH12" s="555"/>
      <c r="EGI12" s="555"/>
      <c r="EGJ12" s="555"/>
      <c r="EGK12" s="555"/>
      <c r="EGL12" s="555"/>
      <c r="EGM12" s="556"/>
      <c r="EGN12" s="551"/>
      <c r="EGO12" s="555"/>
      <c r="EGP12" s="555"/>
      <c r="EGQ12" s="555"/>
      <c r="EGR12" s="555"/>
      <c r="EGS12" s="555"/>
      <c r="EGT12" s="555"/>
      <c r="EGU12" s="555"/>
      <c r="EGV12" s="555"/>
      <c r="EGW12" s="555"/>
      <c r="EGX12" s="556"/>
      <c r="EGY12" s="551"/>
      <c r="EGZ12" s="555"/>
      <c r="EHA12" s="555"/>
      <c r="EHB12" s="555"/>
      <c r="EHC12" s="555"/>
      <c r="EHD12" s="555"/>
      <c r="EHE12" s="555"/>
      <c r="EHF12" s="555"/>
      <c r="EHG12" s="555"/>
      <c r="EHH12" s="555"/>
      <c r="EHI12" s="556"/>
      <c r="EHJ12" s="551"/>
      <c r="EHK12" s="555"/>
      <c r="EHL12" s="555"/>
      <c r="EHM12" s="555"/>
      <c r="EHN12" s="555"/>
      <c r="EHO12" s="555"/>
      <c r="EHP12" s="555"/>
      <c r="EHQ12" s="555"/>
      <c r="EHR12" s="555"/>
      <c r="EHS12" s="555"/>
      <c r="EHT12" s="556"/>
      <c r="EHU12" s="551"/>
      <c r="EHV12" s="555"/>
      <c r="EHW12" s="555"/>
      <c r="EHX12" s="555"/>
      <c r="EHY12" s="555"/>
      <c r="EHZ12" s="555"/>
      <c r="EIA12" s="555"/>
      <c r="EIB12" s="555"/>
      <c r="EIC12" s="555"/>
      <c r="EID12" s="555"/>
      <c r="EIE12" s="556"/>
      <c r="EIF12" s="551"/>
      <c r="EIG12" s="555"/>
      <c r="EIH12" s="555"/>
      <c r="EII12" s="555"/>
      <c r="EIJ12" s="555"/>
      <c r="EIK12" s="555"/>
      <c r="EIL12" s="555"/>
      <c r="EIM12" s="555"/>
      <c r="EIN12" s="555"/>
      <c r="EIO12" s="555"/>
      <c r="EIP12" s="556"/>
      <c r="EIQ12" s="551"/>
      <c r="EIR12" s="555"/>
      <c r="EIS12" s="555"/>
      <c r="EIT12" s="555"/>
      <c r="EIU12" s="555"/>
      <c r="EIV12" s="555"/>
      <c r="EIW12" s="555"/>
      <c r="EIX12" s="555"/>
      <c r="EIY12" s="555"/>
      <c r="EIZ12" s="555"/>
      <c r="EJA12" s="556"/>
      <c r="EJB12" s="551"/>
      <c r="EJC12" s="555"/>
      <c r="EJD12" s="555"/>
      <c r="EJE12" s="555"/>
      <c r="EJF12" s="555"/>
      <c r="EJG12" s="555"/>
      <c r="EJH12" s="555"/>
      <c r="EJI12" s="555"/>
      <c r="EJJ12" s="555"/>
      <c r="EJK12" s="555"/>
      <c r="EJL12" s="556"/>
      <c r="EJM12" s="551"/>
      <c r="EJN12" s="555"/>
      <c r="EJO12" s="555"/>
      <c r="EJP12" s="555"/>
      <c r="EJQ12" s="555"/>
      <c r="EJR12" s="555"/>
      <c r="EJS12" s="555"/>
      <c r="EJT12" s="555"/>
      <c r="EJU12" s="555"/>
      <c r="EJV12" s="555"/>
      <c r="EJW12" s="556"/>
      <c r="EJX12" s="551"/>
      <c r="EJY12" s="555"/>
      <c r="EJZ12" s="555"/>
      <c r="EKA12" s="555"/>
      <c r="EKB12" s="555"/>
      <c r="EKC12" s="555"/>
      <c r="EKD12" s="555"/>
      <c r="EKE12" s="555"/>
      <c r="EKF12" s="555"/>
      <c r="EKG12" s="555"/>
      <c r="EKH12" s="556"/>
      <c r="EKI12" s="551"/>
      <c r="EKJ12" s="555"/>
      <c r="EKK12" s="555"/>
      <c r="EKL12" s="555"/>
      <c r="EKM12" s="555"/>
      <c r="EKN12" s="555"/>
      <c r="EKO12" s="555"/>
      <c r="EKP12" s="555"/>
      <c r="EKQ12" s="555"/>
      <c r="EKR12" s="555"/>
      <c r="EKS12" s="556"/>
      <c r="EKT12" s="551"/>
      <c r="EKU12" s="555"/>
      <c r="EKV12" s="555"/>
      <c r="EKW12" s="555"/>
      <c r="EKX12" s="555"/>
      <c r="EKY12" s="555"/>
      <c r="EKZ12" s="555"/>
      <c r="ELA12" s="555"/>
      <c r="ELB12" s="555"/>
      <c r="ELC12" s="555"/>
      <c r="ELD12" s="556"/>
      <c r="ELE12" s="551"/>
      <c r="ELF12" s="555"/>
      <c r="ELG12" s="555"/>
      <c r="ELH12" s="555"/>
      <c r="ELI12" s="555"/>
      <c r="ELJ12" s="555"/>
      <c r="ELK12" s="555"/>
      <c r="ELL12" s="555"/>
      <c r="ELM12" s="555"/>
      <c r="ELN12" s="555"/>
      <c r="ELO12" s="556"/>
      <c r="ELP12" s="551"/>
      <c r="ELQ12" s="555"/>
      <c r="ELR12" s="555"/>
      <c r="ELS12" s="555"/>
      <c r="ELT12" s="555"/>
      <c r="ELU12" s="555"/>
      <c r="ELV12" s="555"/>
      <c r="ELW12" s="555"/>
      <c r="ELX12" s="555"/>
      <c r="ELY12" s="555"/>
      <c r="ELZ12" s="556"/>
      <c r="EMA12" s="551"/>
      <c r="EMB12" s="555"/>
      <c r="EMC12" s="555"/>
      <c r="EMD12" s="555"/>
      <c r="EME12" s="555"/>
      <c r="EMF12" s="555"/>
      <c r="EMG12" s="555"/>
      <c r="EMH12" s="555"/>
      <c r="EMI12" s="555"/>
      <c r="EMJ12" s="555"/>
      <c r="EMK12" s="556"/>
      <c r="EML12" s="551"/>
      <c r="EMM12" s="555"/>
      <c r="EMN12" s="555"/>
      <c r="EMO12" s="555"/>
      <c r="EMP12" s="555"/>
      <c r="EMQ12" s="555"/>
      <c r="EMR12" s="555"/>
      <c r="EMS12" s="555"/>
      <c r="EMT12" s="555"/>
      <c r="EMU12" s="555"/>
      <c r="EMV12" s="556"/>
      <c r="EMW12" s="551"/>
      <c r="EMX12" s="555"/>
      <c r="EMY12" s="555"/>
      <c r="EMZ12" s="555"/>
      <c r="ENA12" s="555"/>
      <c r="ENB12" s="555"/>
      <c r="ENC12" s="555"/>
      <c r="END12" s="555"/>
      <c r="ENE12" s="555"/>
      <c r="ENF12" s="555"/>
      <c r="ENG12" s="556"/>
      <c r="ENH12" s="551"/>
      <c r="ENI12" s="555"/>
      <c r="ENJ12" s="555"/>
      <c r="ENK12" s="555"/>
      <c r="ENL12" s="555"/>
      <c r="ENM12" s="555"/>
      <c r="ENN12" s="555"/>
      <c r="ENO12" s="555"/>
      <c r="ENP12" s="555"/>
      <c r="ENQ12" s="555"/>
      <c r="ENR12" s="556"/>
      <c r="ENS12" s="551"/>
      <c r="ENT12" s="555"/>
      <c r="ENU12" s="555"/>
      <c r="ENV12" s="555"/>
      <c r="ENW12" s="555"/>
      <c r="ENX12" s="555"/>
      <c r="ENY12" s="555"/>
      <c r="ENZ12" s="555"/>
      <c r="EOA12" s="555"/>
      <c r="EOB12" s="555"/>
      <c r="EOC12" s="556"/>
      <c r="EOD12" s="551"/>
      <c r="EOE12" s="555"/>
      <c r="EOF12" s="555"/>
      <c r="EOG12" s="555"/>
      <c r="EOH12" s="555"/>
      <c r="EOI12" s="555"/>
      <c r="EOJ12" s="555"/>
      <c r="EOK12" s="555"/>
      <c r="EOL12" s="555"/>
      <c r="EOM12" s="555"/>
      <c r="EON12" s="556"/>
      <c r="EOO12" s="551"/>
      <c r="EOP12" s="555"/>
      <c r="EOQ12" s="555"/>
      <c r="EOR12" s="555"/>
      <c r="EOS12" s="555"/>
      <c r="EOT12" s="555"/>
      <c r="EOU12" s="555"/>
      <c r="EOV12" s="555"/>
      <c r="EOW12" s="555"/>
      <c r="EOX12" s="555"/>
      <c r="EOY12" s="556"/>
      <c r="EOZ12" s="551"/>
      <c r="EPA12" s="555"/>
      <c r="EPB12" s="555"/>
      <c r="EPC12" s="555"/>
      <c r="EPD12" s="555"/>
      <c r="EPE12" s="555"/>
      <c r="EPF12" s="555"/>
      <c r="EPG12" s="555"/>
      <c r="EPH12" s="555"/>
      <c r="EPI12" s="555"/>
      <c r="EPJ12" s="556"/>
      <c r="EPK12" s="551"/>
      <c r="EPL12" s="555"/>
      <c r="EPM12" s="555"/>
      <c r="EPN12" s="555"/>
      <c r="EPO12" s="555"/>
      <c r="EPP12" s="555"/>
      <c r="EPQ12" s="555"/>
      <c r="EPR12" s="555"/>
      <c r="EPS12" s="555"/>
      <c r="EPT12" s="555"/>
      <c r="EPU12" s="556"/>
      <c r="EPV12" s="551"/>
      <c r="EPW12" s="555"/>
      <c r="EPX12" s="555"/>
      <c r="EPY12" s="555"/>
      <c r="EPZ12" s="555"/>
      <c r="EQA12" s="555"/>
      <c r="EQB12" s="555"/>
      <c r="EQC12" s="555"/>
      <c r="EQD12" s="555"/>
      <c r="EQE12" s="555"/>
      <c r="EQF12" s="556"/>
      <c r="EQG12" s="551"/>
      <c r="EQH12" s="555"/>
      <c r="EQI12" s="555"/>
      <c r="EQJ12" s="555"/>
      <c r="EQK12" s="555"/>
      <c r="EQL12" s="555"/>
      <c r="EQM12" s="555"/>
      <c r="EQN12" s="555"/>
      <c r="EQO12" s="555"/>
      <c r="EQP12" s="555"/>
      <c r="EQQ12" s="556"/>
      <c r="EQR12" s="551"/>
      <c r="EQS12" s="555"/>
      <c r="EQT12" s="555"/>
      <c r="EQU12" s="555"/>
      <c r="EQV12" s="555"/>
      <c r="EQW12" s="555"/>
      <c r="EQX12" s="555"/>
      <c r="EQY12" s="555"/>
      <c r="EQZ12" s="555"/>
      <c r="ERA12" s="555"/>
      <c r="ERB12" s="556"/>
      <c r="ERC12" s="551"/>
      <c r="ERD12" s="555"/>
      <c r="ERE12" s="555"/>
      <c r="ERF12" s="555"/>
      <c r="ERG12" s="555"/>
      <c r="ERH12" s="555"/>
      <c r="ERI12" s="555"/>
      <c r="ERJ12" s="555"/>
      <c r="ERK12" s="555"/>
      <c r="ERL12" s="555"/>
      <c r="ERM12" s="556"/>
      <c r="ERN12" s="551"/>
      <c r="ERO12" s="555"/>
      <c r="ERP12" s="555"/>
      <c r="ERQ12" s="555"/>
      <c r="ERR12" s="555"/>
      <c r="ERS12" s="555"/>
      <c r="ERT12" s="555"/>
      <c r="ERU12" s="555"/>
      <c r="ERV12" s="555"/>
      <c r="ERW12" s="555"/>
      <c r="ERX12" s="556"/>
      <c r="ERY12" s="551"/>
      <c r="ERZ12" s="555"/>
      <c r="ESA12" s="555"/>
      <c r="ESB12" s="555"/>
      <c r="ESC12" s="555"/>
      <c r="ESD12" s="555"/>
      <c r="ESE12" s="555"/>
      <c r="ESF12" s="555"/>
      <c r="ESG12" s="555"/>
      <c r="ESH12" s="555"/>
      <c r="ESI12" s="556"/>
      <c r="ESJ12" s="551"/>
      <c r="ESK12" s="555"/>
      <c r="ESL12" s="555"/>
      <c r="ESM12" s="555"/>
      <c r="ESN12" s="555"/>
      <c r="ESO12" s="555"/>
      <c r="ESP12" s="555"/>
      <c r="ESQ12" s="555"/>
      <c r="ESR12" s="555"/>
      <c r="ESS12" s="555"/>
      <c r="EST12" s="556"/>
      <c r="ESU12" s="551"/>
      <c r="ESV12" s="555"/>
      <c r="ESW12" s="555"/>
      <c r="ESX12" s="555"/>
      <c r="ESY12" s="555"/>
      <c r="ESZ12" s="555"/>
      <c r="ETA12" s="555"/>
      <c r="ETB12" s="555"/>
      <c r="ETC12" s="555"/>
      <c r="ETD12" s="555"/>
      <c r="ETE12" s="556"/>
      <c r="ETF12" s="551"/>
      <c r="ETG12" s="555"/>
      <c r="ETH12" s="555"/>
      <c r="ETI12" s="555"/>
      <c r="ETJ12" s="555"/>
      <c r="ETK12" s="555"/>
      <c r="ETL12" s="555"/>
      <c r="ETM12" s="555"/>
      <c r="ETN12" s="555"/>
      <c r="ETO12" s="555"/>
      <c r="ETP12" s="556"/>
      <c r="ETQ12" s="551"/>
      <c r="ETR12" s="555"/>
      <c r="ETS12" s="555"/>
      <c r="ETT12" s="555"/>
      <c r="ETU12" s="555"/>
      <c r="ETV12" s="555"/>
      <c r="ETW12" s="555"/>
      <c r="ETX12" s="555"/>
      <c r="ETY12" s="555"/>
      <c r="ETZ12" s="555"/>
      <c r="EUA12" s="556"/>
      <c r="EUB12" s="551"/>
      <c r="EUC12" s="555"/>
      <c r="EUD12" s="555"/>
      <c r="EUE12" s="555"/>
      <c r="EUF12" s="555"/>
      <c r="EUG12" s="555"/>
      <c r="EUH12" s="555"/>
      <c r="EUI12" s="555"/>
      <c r="EUJ12" s="555"/>
      <c r="EUK12" s="555"/>
      <c r="EUL12" s="556"/>
      <c r="EUM12" s="551"/>
      <c r="EUN12" s="555"/>
      <c r="EUO12" s="555"/>
      <c r="EUP12" s="555"/>
      <c r="EUQ12" s="555"/>
      <c r="EUR12" s="555"/>
      <c r="EUS12" s="555"/>
      <c r="EUT12" s="555"/>
      <c r="EUU12" s="555"/>
      <c r="EUV12" s="555"/>
      <c r="EUW12" s="556"/>
      <c r="EUX12" s="551"/>
      <c r="EUY12" s="555"/>
      <c r="EUZ12" s="555"/>
      <c r="EVA12" s="555"/>
      <c r="EVB12" s="555"/>
      <c r="EVC12" s="555"/>
      <c r="EVD12" s="555"/>
      <c r="EVE12" s="555"/>
      <c r="EVF12" s="555"/>
      <c r="EVG12" s="555"/>
      <c r="EVH12" s="556"/>
      <c r="EVI12" s="551"/>
      <c r="EVJ12" s="555"/>
      <c r="EVK12" s="555"/>
      <c r="EVL12" s="555"/>
      <c r="EVM12" s="555"/>
      <c r="EVN12" s="555"/>
      <c r="EVO12" s="555"/>
      <c r="EVP12" s="555"/>
      <c r="EVQ12" s="555"/>
      <c r="EVR12" s="555"/>
      <c r="EVS12" s="556"/>
      <c r="EVT12" s="551"/>
      <c r="EVU12" s="555"/>
      <c r="EVV12" s="555"/>
      <c r="EVW12" s="555"/>
      <c r="EVX12" s="555"/>
      <c r="EVY12" s="555"/>
      <c r="EVZ12" s="555"/>
      <c r="EWA12" s="555"/>
      <c r="EWB12" s="555"/>
      <c r="EWC12" s="555"/>
      <c r="EWD12" s="556"/>
      <c r="EWE12" s="551"/>
      <c r="EWF12" s="555"/>
      <c r="EWG12" s="555"/>
      <c r="EWH12" s="555"/>
      <c r="EWI12" s="555"/>
      <c r="EWJ12" s="555"/>
      <c r="EWK12" s="555"/>
      <c r="EWL12" s="555"/>
      <c r="EWM12" s="555"/>
      <c r="EWN12" s="555"/>
      <c r="EWO12" s="556"/>
      <c r="EWP12" s="551"/>
      <c r="EWQ12" s="555"/>
      <c r="EWR12" s="555"/>
      <c r="EWS12" s="555"/>
      <c r="EWT12" s="555"/>
      <c r="EWU12" s="555"/>
      <c r="EWV12" s="555"/>
      <c r="EWW12" s="555"/>
      <c r="EWX12" s="555"/>
      <c r="EWY12" s="555"/>
      <c r="EWZ12" s="556"/>
      <c r="EXA12" s="551"/>
      <c r="EXB12" s="555"/>
      <c r="EXC12" s="555"/>
      <c r="EXD12" s="555"/>
      <c r="EXE12" s="555"/>
      <c r="EXF12" s="555"/>
      <c r="EXG12" s="555"/>
      <c r="EXH12" s="555"/>
      <c r="EXI12" s="555"/>
      <c r="EXJ12" s="555"/>
      <c r="EXK12" s="556"/>
      <c r="EXL12" s="551"/>
      <c r="EXM12" s="555"/>
      <c r="EXN12" s="555"/>
      <c r="EXO12" s="555"/>
      <c r="EXP12" s="555"/>
      <c r="EXQ12" s="555"/>
      <c r="EXR12" s="555"/>
      <c r="EXS12" s="555"/>
      <c r="EXT12" s="555"/>
      <c r="EXU12" s="555"/>
      <c r="EXV12" s="556"/>
      <c r="EXW12" s="551"/>
      <c r="EXX12" s="555"/>
      <c r="EXY12" s="555"/>
      <c r="EXZ12" s="555"/>
      <c r="EYA12" s="555"/>
      <c r="EYB12" s="555"/>
      <c r="EYC12" s="555"/>
      <c r="EYD12" s="555"/>
      <c r="EYE12" s="555"/>
      <c r="EYF12" s="555"/>
      <c r="EYG12" s="556"/>
      <c r="EYH12" s="551"/>
      <c r="EYI12" s="555"/>
      <c r="EYJ12" s="555"/>
      <c r="EYK12" s="555"/>
      <c r="EYL12" s="555"/>
      <c r="EYM12" s="555"/>
      <c r="EYN12" s="555"/>
      <c r="EYO12" s="555"/>
      <c r="EYP12" s="555"/>
      <c r="EYQ12" s="555"/>
      <c r="EYR12" s="556"/>
      <c r="EYS12" s="551"/>
      <c r="EYT12" s="555"/>
      <c r="EYU12" s="555"/>
      <c r="EYV12" s="555"/>
      <c r="EYW12" s="555"/>
      <c r="EYX12" s="555"/>
      <c r="EYY12" s="555"/>
      <c r="EYZ12" s="555"/>
      <c r="EZA12" s="555"/>
      <c r="EZB12" s="555"/>
      <c r="EZC12" s="556"/>
      <c r="EZD12" s="551"/>
      <c r="EZE12" s="555"/>
      <c r="EZF12" s="555"/>
      <c r="EZG12" s="555"/>
      <c r="EZH12" s="555"/>
      <c r="EZI12" s="555"/>
      <c r="EZJ12" s="555"/>
      <c r="EZK12" s="555"/>
      <c r="EZL12" s="555"/>
      <c r="EZM12" s="555"/>
      <c r="EZN12" s="556"/>
      <c r="EZO12" s="551"/>
      <c r="EZP12" s="555"/>
      <c r="EZQ12" s="555"/>
      <c r="EZR12" s="555"/>
      <c r="EZS12" s="555"/>
      <c r="EZT12" s="555"/>
      <c r="EZU12" s="555"/>
      <c r="EZV12" s="555"/>
      <c r="EZW12" s="555"/>
      <c r="EZX12" s="555"/>
      <c r="EZY12" s="556"/>
      <c r="EZZ12" s="551"/>
      <c r="FAA12" s="555"/>
      <c r="FAB12" s="555"/>
      <c r="FAC12" s="555"/>
      <c r="FAD12" s="555"/>
      <c r="FAE12" s="555"/>
      <c r="FAF12" s="555"/>
      <c r="FAG12" s="555"/>
      <c r="FAH12" s="555"/>
      <c r="FAI12" s="555"/>
      <c r="FAJ12" s="556"/>
      <c r="FAK12" s="551"/>
      <c r="FAL12" s="555"/>
      <c r="FAM12" s="555"/>
      <c r="FAN12" s="555"/>
      <c r="FAO12" s="555"/>
      <c r="FAP12" s="555"/>
      <c r="FAQ12" s="555"/>
      <c r="FAR12" s="555"/>
      <c r="FAS12" s="555"/>
      <c r="FAT12" s="555"/>
      <c r="FAU12" s="556"/>
      <c r="FAV12" s="551"/>
      <c r="FAW12" s="555"/>
      <c r="FAX12" s="555"/>
      <c r="FAY12" s="555"/>
      <c r="FAZ12" s="555"/>
      <c r="FBA12" s="555"/>
      <c r="FBB12" s="555"/>
      <c r="FBC12" s="555"/>
      <c r="FBD12" s="555"/>
      <c r="FBE12" s="555"/>
      <c r="FBF12" s="556"/>
      <c r="FBG12" s="551"/>
      <c r="FBH12" s="555"/>
      <c r="FBI12" s="555"/>
      <c r="FBJ12" s="555"/>
      <c r="FBK12" s="555"/>
      <c r="FBL12" s="555"/>
      <c r="FBM12" s="555"/>
      <c r="FBN12" s="555"/>
      <c r="FBO12" s="555"/>
      <c r="FBP12" s="555"/>
      <c r="FBQ12" s="556"/>
      <c r="FBR12" s="551"/>
      <c r="FBS12" s="555"/>
      <c r="FBT12" s="555"/>
      <c r="FBU12" s="555"/>
      <c r="FBV12" s="555"/>
      <c r="FBW12" s="555"/>
      <c r="FBX12" s="555"/>
      <c r="FBY12" s="555"/>
      <c r="FBZ12" s="555"/>
      <c r="FCA12" s="555"/>
      <c r="FCB12" s="556"/>
      <c r="FCC12" s="551"/>
      <c r="FCD12" s="555"/>
      <c r="FCE12" s="555"/>
      <c r="FCF12" s="555"/>
      <c r="FCG12" s="555"/>
      <c r="FCH12" s="555"/>
      <c r="FCI12" s="555"/>
      <c r="FCJ12" s="555"/>
      <c r="FCK12" s="555"/>
      <c r="FCL12" s="555"/>
      <c r="FCM12" s="556"/>
      <c r="FCN12" s="551"/>
      <c r="FCO12" s="555"/>
      <c r="FCP12" s="555"/>
      <c r="FCQ12" s="555"/>
      <c r="FCR12" s="555"/>
      <c r="FCS12" s="555"/>
      <c r="FCT12" s="555"/>
      <c r="FCU12" s="555"/>
      <c r="FCV12" s="555"/>
      <c r="FCW12" s="555"/>
      <c r="FCX12" s="556"/>
      <c r="FCY12" s="551"/>
      <c r="FCZ12" s="555"/>
      <c r="FDA12" s="555"/>
      <c r="FDB12" s="555"/>
      <c r="FDC12" s="555"/>
      <c r="FDD12" s="555"/>
      <c r="FDE12" s="555"/>
      <c r="FDF12" s="555"/>
      <c r="FDG12" s="555"/>
      <c r="FDH12" s="555"/>
      <c r="FDI12" s="556"/>
      <c r="FDJ12" s="551"/>
      <c r="FDK12" s="555"/>
      <c r="FDL12" s="555"/>
      <c r="FDM12" s="555"/>
      <c r="FDN12" s="555"/>
      <c r="FDO12" s="555"/>
      <c r="FDP12" s="555"/>
      <c r="FDQ12" s="555"/>
      <c r="FDR12" s="555"/>
      <c r="FDS12" s="555"/>
      <c r="FDT12" s="556"/>
      <c r="FDU12" s="551"/>
      <c r="FDV12" s="555"/>
      <c r="FDW12" s="555"/>
      <c r="FDX12" s="555"/>
      <c r="FDY12" s="555"/>
      <c r="FDZ12" s="555"/>
      <c r="FEA12" s="555"/>
      <c r="FEB12" s="555"/>
      <c r="FEC12" s="555"/>
      <c r="FED12" s="555"/>
      <c r="FEE12" s="556"/>
      <c r="FEF12" s="551"/>
      <c r="FEG12" s="555"/>
      <c r="FEH12" s="555"/>
      <c r="FEI12" s="555"/>
      <c r="FEJ12" s="555"/>
      <c r="FEK12" s="555"/>
      <c r="FEL12" s="555"/>
      <c r="FEM12" s="555"/>
      <c r="FEN12" s="555"/>
      <c r="FEO12" s="555"/>
      <c r="FEP12" s="556"/>
      <c r="FEQ12" s="551"/>
      <c r="FER12" s="555"/>
      <c r="FES12" s="555"/>
      <c r="FET12" s="555"/>
      <c r="FEU12" s="555"/>
      <c r="FEV12" s="555"/>
      <c r="FEW12" s="555"/>
      <c r="FEX12" s="555"/>
      <c r="FEY12" s="555"/>
      <c r="FEZ12" s="555"/>
      <c r="FFA12" s="556"/>
      <c r="FFB12" s="551"/>
      <c r="FFC12" s="555"/>
      <c r="FFD12" s="555"/>
      <c r="FFE12" s="555"/>
      <c r="FFF12" s="555"/>
      <c r="FFG12" s="555"/>
      <c r="FFH12" s="555"/>
      <c r="FFI12" s="555"/>
      <c r="FFJ12" s="555"/>
      <c r="FFK12" s="555"/>
      <c r="FFL12" s="556"/>
      <c r="FFM12" s="551"/>
      <c r="FFN12" s="555"/>
      <c r="FFO12" s="555"/>
      <c r="FFP12" s="555"/>
      <c r="FFQ12" s="555"/>
      <c r="FFR12" s="555"/>
      <c r="FFS12" s="555"/>
      <c r="FFT12" s="555"/>
      <c r="FFU12" s="555"/>
      <c r="FFV12" s="555"/>
      <c r="FFW12" s="556"/>
      <c r="FFX12" s="551"/>
      <c r="FFY12" s="555"/>
      <c r="FFZ12" s="555"/>
      <c r="FGA12" s="555"/>
      <c r="FGB12" s="555"/>
      <c r="FGC12" s="555"/>
      <c r="FGD12" s="555"/>
      <c r="FGE12" s="555"/>
      <c r="FGF12" s="555"/>
      <c r="FGG12" s="555"/>
      <c r="FGH12" s="556"/>
      <c r="FGI12" s="551"/>
      <c r="FGJ12" s="555"/>
      <c r="FGK12" s="555"/>
      <c r="FGL12" s="555"/>
      <c r="FGM12" s="555"/>
      <c r="FGN12" s="555"/>
      <c r="FGO12" s="555"/>
      <c r="FGP12" s="555"/>
      <c r="FGQ12" s="555"/>
      <c r="FGR12" s="555"/>
      <c r="FGS12" s="556"/>
      <c r="FGT12" s="551"/>
      <c r="FGU12" s="555"/>
      <c r="FGV12" s="555"/>
      <c r="FGW12" s="555"/>
      <c r="FGX12" s="555"/>
      <c r="FGY12" s="555"/>
      <c r="FGZ12" s="555"/>
      <c r="FHA12" s="555"/>
      <c r="FHB12" s="555"/>
      <c r="FHC12" s="555"/>
      <c r="FHD12" s="556"/>
      <c r="FHE12" s="551"/>
      <c r="FHF12" s="555"/>
      <c r="FHG12" s="555"/>
      <c r="FHH12" s="555"/>
      <c r="FHI12" s="555"/>
      <c r="FHJ12" s="555"/>
      <c r="FHK12" s="555"/>
      <c r="FHL12" s="555"/>
      <c r="FHM12" s="555"/>
      <c r="FHN12" s="555"/>
      <c r="FHO12" s="556"/>
      <c r="FHP12" s="551"/>
      <c r="FHQ12" s="555"/>
      <c r="FHR12" s="555"/>
      <c r="FHS12" s="555"/>
      <c r="FHT12" s="555"/>
      <c r="FHU12" s="555"/>
      <c r="FHV12" s="555"/>
      <c r="FHW12" s="555"/>
      <c r="FHX12" s="555"/>
      <c r="FHY12" s="555"/>
      <c r="FHZ12" s="556"/>
      <c r="FIA12" s="551"/>
      <c r="FIB12" s="555"/>
      <c r="FIC12" s="555"/>
      <c r="FID12" s="555"/>
      <c r="FIE12" s="555"/>
      <c r="FIF12" s="555"/>
      <c r="FIG12" s="555"/>
      <c r="FIH12" s="555"/>
      <c r="FII12" s="555"/>
      <c r="FIJ12" s="555"/>
      <c r="FIK12" s="556"/>
      <c r="FIL12" s="551"/>
      <c r="FIM12" s="555"/>
      <c r="FIN12" s="555"/>
      <c r="FIO12" s="555"/>
      <c r="FIP12" s="555"/>
      <c r="FIQ12" s="555"/>
      <c r="FIR12" s="555"/>
      <c r="FIS12" s="555"/>
      <c r="FIT12" s="555"/>
      <c r="FIU12" s="555"/>
      <c r="FIV12" s="556"/>
      <c r="FIW12" s="551"/>
      <c r="FIX12" s="555"/>
      <c r="FIY12" s="555"/>
      <c r="FIZ12" s="555"/>
      <c r="FJA12" s="555"/>
      <c r="FJB12" s="555"/>
      <c r="FJC12" s="555"/>
      <c r="FJD12" s="555"/>
      <c r="FJE12" s="555"/>
      <c r="FJF12" s="555"/>
      <c r="FJG12" s="556"/>
      <c r="FJH12" s="551"/>
      <c r="FJI12" s="555"/>
      <c r="FJJ12" s="555"/>
      <c r="FJK12" s="555"/>
      <c r="FJL12" s="555"/>
      <c r="FJM12" s="555"/>
      <c r="FJN12" s="555"/>
      <c r="FJO12" s="555"/>
      <c r="FJP12" s="555"/>
      <c r="FJQ12" s="555"/>
      <c r="FJR12" s="556"/>
      <c r="FJS12" s="551"/>
      <c r="FJT12" s="555"/>
      <c r="FJU12" s="555"/>
      <c r="FJV12" s="555"/>
      <c r="FJW12" s="555"/>
      <c r="FJX12" s="555"/>
      <c r="FJY12" s="555"/>
      <c r="FJZ12" s="555"/>
      <c r="FKA12" s="555"/>
      <c r="FKB12" s="555"/>
      <c r="FKC12" s="556"/>
      <c r="FKD12" s="551"/>
      <c r="FKE12" s="555"/>
      <c r="FKF12" s="555"/>
      <c r="FKG12" s="555"/>
      <c r="FKH12" s="555"/>
      <c r="FKI12" s="555"/>
      <c r="FKJ12" s="555"/>
      <c r="FKK12" s="555"/>
      <c r="FKL12" s="555"/>
      <c r="FKM12" s="555"/>
      <c r="FKN12" s="556"/>
      <c r="FKO12" s="551"/>
      <c r="FKP12" s="555"/>
      <c r="FKQ12" s="555"/>
      <c r="FKR12" s="555"/>
      <c r="FKS12" s="555"/>
      <c r="FKT12" s="555"/>
      <c r="FKU12" s="555"/>
      <c r="FKV12" s="555"/>
      <c r="FKW12" s="555"/>
      <c r="FKX12" s="555"/>
      <c r="FKY12" s="556"/>
      <c r="FKZ12" s="551"/>
      <c r="FLA12" s="555"/>
      <c r="FLB12" s="555"/>
      <c r="FLC12" s="555"/>
      <c r="FLD12" s="555"/>
      <c r="FLE12" s="555"/>
      <c r="FLF12" s="555"/>
      <c r="FLG12" s="555"/>
      <c r="FLH12" s="555"/>
      <c r="FLI12" s="555"/>
      <c r="FLJ12" s="556"/>
      <c r="FLK12" s="551"/>
      <c r="FLL12" s="555"/>
      <c r="FLM12" s="555"/>
      <c r="FLN12" s="555"/>
      <c r="FLO12" s="555"/>
      <c r="FLP12" s="555"/>
      <c r="FLQ12" s="555"/>
      <c r="FLR12" s="555"/>
      <c r="FLS12" s="555"/>
      <c r="FLT12" s="555"/>
      <c r="FLU12" s="556"/>
      <c r="FLV12" s="551"/>
      <c r="FLW12" s="555"/>
      <c r="FLX12" s="555"/>
      <c r="FLY12" s="555"/>
      <c r="FLZ12" s="555"/>
      <c r="FMA12" s="555"/>
      <c r="FMB12" s="555"/>
      <c r="FMC12" s="555"/>
      <c r="FMD12" s="555"/>
      <c r="FME12" s="555"/>
      <c r="FMF12" s="556"/>
      <c r="FMG12" s="551"/>
      <c r="FMH12" s="555"/>
      <c r="FMI12" s="555"/>
      <c r="FMJ12" s="555"/>
      <c r="FMK12" s="555"/>
      <c r="FML12" s="555"/>
      <c r="FMM12" s="555"/>
      <c r="FMN12" s="555"/>
      <c r="FMO12" s="555"/>
      <c r="FMP12" s="555"/>
      <c r="FMQ12" s="556"/>
      <c r="FMR12" s="551"/>
      <c r="FMS12" s="555"/>
      <c r="FMT12" s="555"/>
      <c r="FMU12" s="555"/>
      <c r="FMV12" s="555"/>
      <c r="FMW12" s="555"/>
      <c r="FMX12" s="555"/>
      <c r="FMY12" s="555"/>
      <c r="FMZ12" s="555"/>
      <c r="FNA12" s="555"/>
      <c r="FNB12" s="556"/>
      <c r="FNC12" s="551"/>
      <c r="FND12" s="555"/>
      <c r="FNE12" s="555"/>
      <c r="FNF12" s="555"/>
      <c r="FNG12" s="555"/>
      <c r="FNH12" s="555"/>
      <c r="FNI12" s="555"/>
      <c r="FNJ12" s="555"/>
      <c r="FNK12" s="555"/>
      <c r="FNL12" s="555"/>
      <c r="FNM12" s="556"/>
      <c r="FNN12" s="551"/>
      <c r="FNO12" s="555"/>
      <c r="FNP12" s="555"/>
      <c r="FNQ12" s="555"/>
      <c r="FNR12" s="555"/>
      <c r="FNS12" s="555"/>
      <c r="FNT12" s="555"/>
      <c r="FNU12" s="555"/>
      <c r="FNV12" s="555"/>
      <c r="FNW12" s="555"/>
      <c r="FNX12" s="556"/>
      <c r="FNY12" s="551"/>
      <c r="FNZ12" s="555"/>
      <c r="FOA12" s="555"/>
      <c r="FOB12" s="555"/>
      <c r="FOC12" s="555"/>
      <c r="FOD12" s="555"/>
      <c r="FOE12" s="555"/>
      <c r="FOF12" s="555"/>
      <c r="FOG12" s="555"/>
      <c r="FOH12" s="555"/>
      <c r="FOI12" s="556"/>
      <c r="FOJ12" s="551"/>
      <c r="FOK12" s="555"/>
      <c r="FOL12" s="555"/>
      <c r="FOM12" s="555"/>
      <c r="FON12" s="555"/>
      <c r="FOO12" s="555"/>
      <c r="FOP12" s="555"/>
      <c r="FOQ12" s="555"/>
      <c r="FOR12" s="555"/>
      <c r="FOS12" s="555"/>
      <c r="FOT12" s="556"/>
      <c r="FOU12" s="551"/>
      <c r="FOV12" s="555"/>
      <c r="FOW12" s="555"/>
      <c r="FOX12" s="555"/>
      <c r="FOY12" s="555"/>
      <c r="FOZ12" s="555"/>
      <c r="FPA12" s="555"/>
      <c r="FPB12" s="555"/>
      <c r="FPC12" s="555"/>
      <c r="FPD12" s="555"/>
      <c r="FPE12" s="556"/>
      <c r="FPF12" s="551"/>
      <c r="FPG12" s="555"/>
      <c r="FPH12" s="555"/>
      <c r="FPI12" s="555"/>
      <c r="FPJ12" s="555"/>
      <c r="FPK12" s="555"/>
      <c r="FPL12" s="555"/>
      <c r="FPM12" s="555"/>
      <c r="FPN12" s="555"/>
      <c r="FPO12" s="555"/>
      <c r="FPP12" s="556"/>
      <c r="FPQ12" s="551"/>
      <c r="FPR12" s="555"/>
      <c r="FPS12" s="555"/>
      <c r="FPT12" s="555"/>
      <c r="FPU12" s="555"/>
      <c r="FPV12" s="555"/>
      <c r="FPW12" s="555"/>
      <c r="FPX12" s="555"/>
      <c r="FPY12" s="555"/>
      <c r="FPZ12" s="555"/>
      <c r="FQA12" s="556"/>
      <c r="FQB12" s="551"/>
      <c r="FQC12" s="555"/>
      <c r="FQD12" s="555"/>
      <c r="FQE12" s="555"/>
      <c r="FQF12" s="555"/>
      <c r="FQG12" s="555"/>
      <c r="FQH12" s="555"/>
      <c r="FQI12" s="555"/>
      <c r="FQJ12" s="555"/>
      <c r="FQK12" s="555"/>
      <c r="FQL12" s="556"/>
      <c r="FQM12" s="551"/>
      <c r="FQN12" s="555"/>
      <c r="FQO12" s="555"/>
      <c r="FQP12" s="555"/>
      <c r="FQQ12" s="555"/>
      <c r="FQR12" s="555"/>
      <c r="FQS12" s="555"/>
      <c r="FQT12" s="555"/>
      <c r="FQU12" s="555"/>
      <c r="FQV12" s="555"/>
      <c r="FQW12" s="556"/>
      <c r="FQX12" s="551"/>
      <c r="FQY12" s="555"/>
      <c r="FQZ12" s="555"/>
      <c r="FRA12" s="555"/>
      <c r="FRB12" s="555"/>
      <c r="FRC12" s="555"/>
      <c r="FRD12" s="555"/>
      <c r="FRE12" s="555"/>
      <c r="FRF12" s="555"/>
      <c r="FRG12" s="555"/>
      <c r="FRH12" s="556"/>
      <c r="FRI12" s="551"/>
      <c r="FRJ12" s="555"/>
      <c r="FRK12" s="555"/>
      <c r="FRL12" s="555"/>
      <c r="FRM12" s="555"/>
      <c r="FRN12" s="555"/>
      <c r="FRO12" s="555"/>
      <c r="FRP12" s="555"/>
      <c r="FRQ12" s="555"/>
      <c r="FRR12" s="555"/>
      <c r="FRS12" s="556"/>
      <c r="FRT12" s="551"/>
      <c r="FRU12" s="555"/>
      <c r="FRV12" s="555"/>
      <c r="FRW12" s="555"/>
      <c r="FRX12" s="555"/>
      <c r="FRY12" s="555"/>
      <c r="FRZ12" s="555"/>
      <c r="FSA12" s="555"/>
      <c r="FSB12" s="555"/>
      <c r="FSC12" s="555"/>
      <c r="FSD12" s="556"/>
      <c r="FSE12" s="551"/>
      <c r="FSF12" s="555"/>
      <c r="FSG12" s="555"/>
      <c r="FSH12" s="555"/>
      <c r="FSI12" s="555"/>
      <c r="FSJ12" s="555"/>
      <c r="FSK12" s="555"/>
      <c r="FSL12" s="555"/>
      <c r="FSM12" s="555"/>
      <c r="FSN12" s="555"/>
      <c r="FSO12" s="556"/>
      <c r="FSP12" s="551"/>
      <c r="FSQ12" s="555"/>
      <c r="FSR12" s="555"/>
      <c r="FSS12" s="555"/>
      <c r="FST12" s="555"/>
      <c r="FSU12" s="555"/>
      <c r="FSV12" s="555"/>
      <c r="FSW12" s="555"/>
      <c r="FSX12" s="555"/>
      <c r="FSY12" s="555"/>
      <c r="FSZ12" s="556"/>
      <c r="FTA12" s="551"/>
      <c r="FTB12" s="555"/>
      <c r="FTC12" s="555"/>
      <c r="FTD12" s="555"/>
      <c r="FTE12" s="555"/>
      <c r="FTF12" s="555"/>
      <c r="FTG12" s="555"/>
      <c r="FTH12" s="555"/>
      <c r="FTI12" s="555"/>
      <c r="FTJ12" s="555"/>
      <c r="FTK12" s="556"/>
      <c r="FTL12" s="551"/>
      <c r="FTM12" s="555"/>
      <c r="FTN12" s="555"/>
      <c r="FTO12" s="555"/>
      <c r="FTP12" s="555"/>
      <c r="FTQ12" s="555"/>
      <c r="FTR12" s="555"/>
      <c r="FTS12" s="555"/>
      <c r="FTT12" s="555"/>
      <c r="FTU12" s="555"/>
      <c r="FTV12" s="556"/>
      <c r="FTW12" s="551"/>
      <c r="FTX12" s="555"/>
      <c r="FTY12" s="555"/>
      <c r="FTZ12" s="555"/>
      <c r="FUA12" s="555"/>
      <c r="FUB12" s="555"/>
      <c r="FUC12" s="555"/>
      <c r="FUD12" s="555"/>
      <c r="FUE12" s="555"/>
      <c r="FUF12" s="555"/>
      <c r="FUG12" s="556"/>
      <c r="FUH12" s="551"/>
      <c r="FUI12" s="555"/>
      <c r="FUJ12" s="555"/>
      <c r="FUK12" s="555"/>
      <c r="FUL12" s="555"/>
      <c r="FUM12" s="555"/>
      <c r="FUN12" s="555"/>
      <c r="FUO12" s="555"/>
      <c r="FUP12" s="555"/>
      <c r="FUQ12" s="555"/>
      <c r="FUR12" s="556"/>
      <c r="FUS12" s="551"/>
      <c r="FUT12" s="555"/>
      <c r="FUU12" s="555"/>
      <c r="FUV12" s="555"/>
      <c r="FUW12" s="555"/>
      <c r="FUX12" s="555"/>
      <c r="FUY12" s="555"/>
      <c r="FUZ12" s="555"/>
      <c r="FVA12" s="555"/>
      <c r="FVB12" s="555"/>
      <c r="FVC12" s="556"/>
      <c r="FVD12" s="551"/>
      <c r="FVE12" s="555"/>
      <c r="FVF12" s="555"/>
      <c r="FVG12" s="555"/>
      <c r="FVH12" s="555"/>
      <c r="FVI12" s="555"/>
      <c r="FVJ12" s="555"/>
      <c r="FVK12" s="555"/>
      <c r="FVL12" s="555"/>
      <c r="FVM12" s="555"/>
      <c r="FVN12" s="556"/>
      <c r="FVO12" s="551"/>
      <c r="FVP12" s="555"/>
      <c r="FVQ12" s="555"/>
      <c r="FVR12" s="555"/>
      <c r="FVS12" s="555"/>
      <c r="FVT12" s="555"/>
      <c r="FVU12" s="555"/>
      <c r="FVV12" s="555"/>
      <c r="FVW12" s="555"/>
      <c r="FVX12" s="555"/>
      <c r="FVY12" s="556"/>
      <c r="FVZ12" s="551"/>
      <c r="FWA12" s="555"/>
      <c r="FWB12" s="555"/>
      <c r="FWC12" s="555"/>
      <c r="FWD12" s="555"/>
      <c r="FWE12" s="555"/>
      <c r="FWF12" s="555"/>
      <c r="FWG12" s="555"/>
      <c r="FWH12" s="555"/>
      <c r="FWI12" s="555"/>
      <c r="FWJ12" s="556"/>
      <c r="FWK12" s="551"/>
      <c r="FWL12" s="555"/>
      <c r="FWM12" s="555"/>
      <c r="FWN12" s="555"/>
      <c r="FWO12" s="555"/>
      <c r="FWP12" s="555"/>
      <c r="FWQ12" s="555"/>
      <c r="FWR12" s="555"/>
      <c r="FWS12" s="555"/>
      <c r="FWT12" s="555"/>
      <c r="FWU12" s="556"/>
      <c r="FWV12" s="551"/>
      <c r="FWW12" s="555"/>
      <c r="FWX12" s="555"/>
      <c r="FWY12" s="555"/>
      <c r="FWZ12" s="555"/>
      <c r="FXA12" s="555"/>
      <c r="FXB12" s="555"/>
      <c r="FXC12" s="555"/>
      <c r="FXD12" s="555"/>
      <c r="FXE12" s="555"/>
      <c r="FXF12" s="556"/>
      <c r="FXG12" s="551"/>
      <c r="FXH12" s="555"/>
      <c r="FXI12" s="555"/>
      <c r="FXJ12" s="555"/>
      <c r="FXK12" s="555"/>
      <c r="FXL12" s="555"/>
      <c r="FXM12" s="555"/>
      <c r="FXN12" s="555"/>
      <c r="FXO12" s="555"/>
      <c r="FXP12" s="555"/>
      <c r="FXQ12" s="556"/>
      <c r="FXR12" s="551"/>
      <c r="FXS12" s="555"/>
      <c r="FXT12" s="555"/>
      <c r="FXU12" s="555"/>
      <c r="FXV12" s="555"/>
      <c r="FXW12" s="555"/>
      <c r="FXX12" s="555"/>
      <c r="FXY12" s="555"/>
      <c r="FXZ12" s="555"/>
      <c r="FYA12" s="555"/>
      <c r="FYB12" s="556"/>
      <c r="FYC12" s="551"/>
      <c r="FYD12" s="555"/>
      <c r="FYE12" s="555"/>
      <c r="FYF12" s="555"/>
      <c r="FYG12" s="555"/>
      <c r="FYH12" s="555"/>
      <c r="FYI12" s="555"/>
      <c r="FYJ12" s="555"/>
      <c r="FYK12" s="555"/>
      <c r="FYL12" s="555"/>
      <c r="FYM12" s="556"/>
      <c r="FYN12" s="551"/>
      <c r="FYO12" s="555"/>
      <c r="FYP12" s="555"/>
      <c r="FYQ12" s="555"/>
      <c r="FYR12" s="555"/>
      <c r="FYS12" s="555"/>
      <c r="FYT12" s="555"/>
      <c r="FYU12" s="555"/>
      <c r="FYV12" s="555"/>
      <c r="FYW12" s="555"/>
      <c r="FYX12" s="556"/>
      <c r="FYY12" s="551"/>
      <c r="FYZ12" s="555"/>
      <c r="FZA12" s="555"/>
      <c r="FZB12" s="555"/>
      <c r="FZC12" s="555"/>
      <c r="FZD12" s="555"/>
      <c r="FZE12" s="555"/>
      <c r="FZF12" s="555"/>
      <c r="FZG12" s="555"/>
      <c r="FZH12" s="555"/>
      <c r="FZI12" s="556"/>
      <c r="FZJ12" s="551"/>
      <c r="FZK12" s="555"/>
      <c r="FZL12" s="555"/>
      <c r="FZM12" s="555"/>
      <c r="FZN12" s="555"/>
      <c r="FZO12" s="555"/>
      <c r="FZP12" s="555"/>
      <c r="FZQ12" s="555"/>
      <c r="FZR12" s="555"/>
      <c r="FZS12" s="555"/>
      <c r="FZT12" s="556"/>
      <c r="FZU12" s="551"/>
      <c r="FZV12" s="555"/>
      <c r="FZW12" s="555"/>
      <c r="FZX12" s="555"/>
      <c r="FZY12" s="555"/>
      <c r="FZZ12" s="555"/>
      <c r="GAA12" s="555"/>
      <c r="GAB12" s="555"/>
      <c r="GAC12" s="555"/>
      <c r="GAD12" s="555"/>
      <c r="GAE12" s="556"/>
      <c r="GAF12" s="551"/>
      <c r="GAG12" s="555"/>
      <c r="GAH12" s="555"/>
      <c r="GAI12" s="555"/>
      <c r="GAJ12" s="555"/>
      <c r="GAK12" s="555"/>
      <c r="GAL12" s="555"/>
      <c r="GAM12" s="555"/>
      <c r="GAN12" s="555"/>
      <c r="GAO12" s="555"/>
      <c r="GAP12" s="556"/>
      <c r="GAQ12" s="551"/>
      <c r="GAR12" s="555"/>
      <c r="GAS12" s="555"/>
      <c r="GAT12" s="555"/>
      <c r="GAU12" s="555"/>
      <c r="GAV12" s="555"/>
      <c r="GAW12" s="555"/>
      <c r="GAX12" s="555"/>
      <c r="GAY12" s="555"/>
      <c r="GAZ12" s="555"/>
      <c r="GBA12" s="556"/>
      <c r="GBB12" s="551"/>
      <c r="GBC12" s="555"/>
      <c r="GBD12" s="555"/>
      <c r="GBE12" s="555"/>
      <c r="GBF12" s="555"/>
      <c r="GBG12" s="555"/>
      <c r="GBH12" s="555"/>
      <c r="GBI12" s="555"/>
      <c r="GBJ12" s="555"/>
      <c r="GBK12" s="555"/>
      <c r="GBL12" s="556"/>
      <c r="GBM12" s="551"/>
      <c r="GBN12" s="555"/>
      <c r="GBO12" s="555"/>
      <c r="GBP12" s="555"/>
      <c r="GBQ12" s="555"/>
      <c r="GBR12" s="555"/>
      <c r="GBS12" s="555"/>
      <c r="GBT12" s="555"/>
      <c r="GBU12" s="555"/>
      <c r="GBV12" s="555"/>
      <c r="GBW12" s="556"/>
      <c r="GBX12" s="551"/>
      <c r="GBY12" s="555"/>
      <c r="GBZ12" s="555"/>
      <c r="GCA12" s="555"/>
      <c r="GCB12" s="555"/>
      <c r="GCC12" s="555"/>
      <c r="GCD12" s="555"/>
      <c r="GCE12" s="555"/>
      <c r="GCF12" s="555"/>
      <c r="GCG12" s="555"/>
      <c r="GCH12" s="556"/>
      <c r="GCI12" s="551"/>
      <c r="GCJ12" s="555"/>
      <c r="GCK12" s="555"/>
      <c r="GCL12" s="555"/>
      <c r="GCM12" s="555"/>
      <c r="GCN12" s="555"/>
      <c r="GCO12" s="555"/>
      <c r="GCP12" s="555"/>
      <c r="GCQ12" s="555"/>
      <c r="GCR12" s="555"/>
      <c r="GCS12" s="556"/>
      <c r="GCT12" s="551"/>
      <c r="GCU12" s="555"/>
      <c r="GCV12" s="555"/>
      <c r="GCW12" s="555"/>
      <c r="GCX12" s="555"/>
      <c r="GCY12" s="555"/>
      <c r="GCZ12" s="555"/>
      <c r="GDA12" s="555"/>
      <c r="GDB12" s="555"/>
      <c r="GDC12" s="555"/>
      <c r="GDD12" s="556"/>
      <c r="GDE12" s="551"/>
      <c r="GDF12" s="555"/>
      <c r="GDG12" s="555"/>
      <c r="GDH12" s="555"/>
      <c r="GDI12" s="555"/>
      <c r="GDJ12" s="555"/>
      <c r="GDK12" s="555"/>
      <c r="GDL12" s="555"/>
      <c r="GDM12" s="555"/>
      <c r="GDN12" s="555"/>
      <c r="GDO12" s="556"/>
      <c r="GDP12" s="551"/>
      <c r="GDQ12" s="555"/>
      <c r="GDR12" s="555"/>
      <c r="GDS12" s="555"/>
      <c r="GDT12" s="555"/>
      <c r="GDU12" s="555"/>
      <c r="GDV12" s="555"/>
      <c r="GDW12" s="555"/>
      <c r="GDX12" s="555"/>
      <c r="GDY12" s="555"/>
      <c r="GDZ12" s="556"/>
      <c r="GEA12" s="551"/>
      <c r="GEB12" s="555"/>
      <c r="GEC12" s="555"/>
      <c r="GED12" s="555"/>
      <c r="GEE12" s="555"/>
      <c r="GEF12" s="555"/>
      <c r="GEG12" s="555"/>
      <c r="GEH12" s="555"/>
      <c r="GEI12" s="555"/>
      <c r="GEJ12" s="555"/>
      <c r="GEK12" s="556"/>
      <c r="GEL12" s="551"/>
      <c r="GEM12" s="555"/>
      <c r="GEN12" s="555"/>
      <c r="GEO12" s="555"/>
      <c r="GEP12" s="555"/>
      <c r="GEQ12" s="555"/>
      <c r="GER12" s="555"/>
      <c r="GES12" s="555"/>
      <c r="GET12" s="555"/>
      <c r="GEU12" s="555"/>
      <c r="GEV12" s="556"/>
      <c r="GEW12" s="551"/>
      <c r="GEX12" s="555"/>
      <c r="GEY12" s="555"/>
      <c r="GEZ12" s="555"/>
      <c r="GFA12" s="555"/>
      <c r="GFB12" s="555"/>
      <c r="GFC12" s="555"/>
      <c r="GFD12" s="555"/>
      <c r="GFE12" s="555"/>
      <c r="GFF12" s="555"/>
      <c r="GFG12" s="556"/>
      <c r="GFH12" s="551"/>
      <c r="GFI12" s="555"/>
      <c r="GFJ12" s="555"/>
      <c r="GFK12" s="555"/>
      <c r="GFL12" s="555"/>
      <c r="GFM12" s="555"/>
      <c r="GFN12" s="555"/>
      <c r="GFO12" s="555"/>
      <c r="GFP12" s="555"/>
      <c r="GFQ12" s="555"/>
      <c r="GFR12" s="556"/>
      <c r="GFS12" s="551"/>
      <c r="GFT12" s="555"/>
      <c r="GFU12" s="555"/>
      <c r="GFV12" s="555"/>
      <c r="GFW12" s="555"/>
      <c r="GFX12" s="555"/>
      <c r="GFY12" s="555"/>
      <c r="GFZ12" s="555"/>
      <c r="GGA12" s="555"/>
      <c r="GGB12" s="555"/>
      <c r="GGC12" s="556"/>
      <c r="GGD12" s="551"/>
      <c r="GGE12" s="555"/>
      <c r="GGF12" s="555"/>
      <c r="GGG12" s="555"/>
      <c r="GGH12" s="555"/>
      <c r="GGI12" s="555"/>
      <c r="GGJ12" s="555"/>
      <c r="GGK12" s="555"/>
      <c r="GGL12" s="555"/>
      <c r="GGM12" s="555"/>
      <c r="GGN12" s="556"/>
      <c r="GGO12" s="551"/>
      <c r="GGP12" s="555"/>
      <c r="GGQ12" s="555"/>
      <c r="GGR12" s="555"/>
      <c r="GGS12" s="555"/>
      <c r="GGT12" s="555"/>
      <c r="GGU12" s="555"/>
      <c r="GGV12" s="555"/>
      <c r="GGW12" s="555"/>
      <c r="GGX12" s="555"/>
      <c r="GGY12" s="556"/>
      <c r="GGZ12" s="551"/>
      <c r="GHA12" s="555"/>
      <c r="GHB12" s="555"/>
      <c r="GHC12" s="555"/>
      <c r="GHD12" s="555"/>
      <c r="GHE12" s="555"/>
      <c r="GHF12" s="555"/>
      <c r="GHG12" s="555"/>
      <c r="GHH12" s="555"/>
      <c r="GHI12" s="555"/>
      <c r="GHJ12" s="556"/>
      <c r="GHK12" s="551"/>
      <c r="GHL12" s="555"/>
      <c r="GHM12" s="555"/>
      <c r="GHN12" s="555"/>
      <c r="GHO12" s="555"/>
      <c r="GHP12" s="555"/>
      <c r="GHQ12" s="555"/>
      <c r="GHR12" s="555"/>
      <c r="GHS12" s="555"/>
      <c r="GHT12" s="555"/>
      <c r="GHU12" s="556"/>
      <c r="GHV12" s="551"/>
      <c r="GHW12" s="555"/>
      <c r="GHX12" s="555"/>
      <c r="GHY12" s="555"/>
      <c r="GHZ12" s="555"/>
      <c r="GIA12" s="555"/>
      <c r="GIB12" s="555"/>
      <c r="GIC12" s="555"/>
      <c r="GID12" s="555"/>
      <c r="GIE12" s="555"/>
      <c r="GIF12" s="556"/>
      <c r="GIG12" s="551"/>
      <c r="GIH12" s="555"/>
      <c r="GII12" s="555"/>
      <c r="GIJ12" s="555"/>
      <c r="GIK12" s="555"/>
      <c r="GIL12" s="555"/>
      <c r="GIM12" s="555"/>
      <c r="GIN12" s="555"/>
      <c r="GIO12" s="555"/>
      <c r="GIP12" s="555"/>
      <c r="GIQ12" s="556"/>
      <c r="GIR12" s="551"/>
      <c r="GIS12" s="555"/>
      <c r="GIT12" s="555"/>
      <c r="GIU12" s="555"/>
      <c r="GIV12" s="555"/>
      <c r="GIW12" s="555"/>
      <c r="GIX12" s="555"/>
      <c r="GIY12" s="555"/>
      <c r="GIZ12" s="555"/>
      <c r="GJA12" s="555"/>
      <c r="GJB12" s="556"/>
      <c r="GJC12" s="551"/>
      <c r="GJD12" s="555"/>
      <c r="GJE12" s="555"/>
      <c r="GJF12" s="555"/>
      <c r="GJG12" s="555"/>
      <c r="GJH12" s="555"/>
      <c r="GJI12" s="555"/>
      <c r="GJJ12" s="555"/>
      <c r="GJK12" s="555"/>
      <c r="GJL12" s="555"/>
      <c r="GJM12" s="556"/>
      <c r="GJN12" s="551"/>
      <c r="GJO12" s="555"/>
      <c r="GJP12" s="555"/>
      <c r="GJQ12" s="555"/>
      <c r="GJR12" s="555"/>
      <c r="GJS12" s="555"/>
      <c r="GJT12" s="555"/>
      <c r="GJU12" s="555"/>
      <c r="GJV12" s="555"/>
      <c r="GJW12" s="555"/>
      <c r="GJX12" s="556"/>
      <c r="GJY12" s="551"/>
      <c r="GJZ12" s="555"/>
      <c r="GKA12" s="555"/>
      <c r="GKB12" s="555"/>
      <c r="GKC12" s="555"/>
      <c r="GKD12" s="555"/>
      <c r="GKE12" s="555"/>
      <c r="GKF12" s="555"/>
      <c r="GKG12" s="555"/>
      <c r="GKH12" s="555"/>
      <c r="GKI12" s="556"/>
      <c r="GKJ12" s="551"/>
      <c r="GKK12" s="555"/>
      <c r="GKL12" s="555"/>
      <c r="GKM12" s="555"/>
      <c r="GKN12" s="555"/>
      <c r="GKO12" s="555"/>
      <c r="GKP12" s="555"/>
      <c r="GKQ12" s="555"/>
      <c r="GKR12" s="555"/>
      <c r="GKS12" s="555"/>
      <c r="GKT12" s="556"/>
      <c r="GKU12" s="551"/>
      <c r="GKV12" s="555"/>
      <c r="GKW12" s="555"/>
      <c r="GKX12" s="555"/>
      <c r="GKY12" s="555"/>
      <c r="GKZ12" s="555"/>
      <c r="GLA12" s="555"/>
      <c r="GLB12" s="555"/>
      <c r="GLC12" s="555"/>
      <c r="GLD12" s="555"/>
      <c r="GLE12" s="556"/>
      <c r="GLF12" s="551"/>
      <c r="GLG12" s="555"/>
      <c r="GLH12" s="555"/>
      <c r="GLI12" s="555"/>
      <c r="GLJ12" s="555"/>
      <c r="GLK12" s="555"/>
      <c r="GLL12" s="555"/>
      <c r="GLM12" s="555"/>
      <c r="GLN12" s="555"/>
      <c r="GLO12" s="555"/>
      <c r="GLP12" s="556"/>
      <c r="GLQ12" s="551"/>
      <c r="GLR12" s="555"/>
      <c r="GLS12" s="555"/>
      <c r="GLT12" s="555"/>
      <c r="GLU12" s="555"/>
      <c r="GLV12" s="555"/>
      <c r="GLW12" s="555"/>
      <c r="GLX12" s="555"/>
      <c r="GLY12" s="555"/>
      <c r="GLZ12" s="555"/>
      <c r="GMA12" s="556"/>
      <c r="GMB12" s="551"/>
      <c r="GMC12" s="555"/>
      <c r="GMD12" s="555"/>
      <c r="GME12" s="555"/>
      <c r="GMF12" s="555"/>
      <c r="GMG12" s="555"/>
      <c r="GMH12" s="555"/>
      <c r="GMI12" s="555"/>
      <c r="GMJ12" s="555"/>
      <c r="GMK12" s="555"/>
      <c r="GML12" s="556"/>
      <c r="GMM12" s="551"/>
      <c r="GMN12" s="555"/>
      <c r="GMO12" s="555"/>
      <c r="GMP12" s="555"/>
      <c r="GMQ12" s="555"/>
      <c r="GMR12" s="555"/>
      <c r="GMS12" s="555"/>
      <c r="GMT12" s="555"/>
      <c r="GMU12" s="555"/>
      <c r="GMV12" s="555"/>
      <c r="GMW12" s="556"/>
      <c r="GMX12" s="551"/>
      <c r="GMY12" s="555"/>
      <c r="GMZ12" s="555"/>
      <c r="GNA12" s="555"/>
      <c r="GNB12" s="555"/>
      <c r="GNC12" s="555"/>
      <c r="GND12" s="555"/>
      <c r="GNE12" s="555"/>
      <c r="GNF12" s="555"/>
      <c r="GNG12" s="555"/>
      <c r="GNH12" s="556"/>
      <c r="GNI12" s="551"/>
      <c r="GNJ12" s="555"/>
      <c r="GNK12" s="555"/>
      <c r="GNL12" s="555"/>
      <c r="GNM12" s="555"/>
      <c r="GNN12" s="555"/>
      <c r="GNO12" s="555"/>
      <c r="GNP12" s="555"/>
      <c r="GNQ12" s="555"/>
      <c r="GNR12" s="555"/>
      <c r="GNS12" s="556"/>
      <c r="GNT12" s="551"/>
      <c r="GNU12" s="555"/>
      <c r="GNV12" s="555"/>
      <c r="GNW12" s="555"/>
      <c r="GNX12" s="555"/>
      <c r="GNY12" s="555"/>
      <c r="GNZ12" s="555"/>
      <c r="GOA12" s="555"/>
      <c r="GOB12" s="555"/>
      <c r="GOC12" s="555"/>
      <c r="GOD12" s="556"/>
      <c r="GOE12" s="551"/>
      <c r="GOF12" s="555"/>
      <c r="GOG12" s="555"/>
      <c r="GOH12" s="555"/>
      <c r="GOI12" s="555"/>
      <c r="GOJ12" s="555"/>
      <c r="GOK12" s="555"/>
      <c r="GOL12" s="555"/>
      <c r="GOM12" s="555"/>
      <c r="GON12" s="555"/>
      <c r="GOO12" s="556"/>
      <c r="GOP12" s="551"/>
      <c r="GOQ12" s="555"/>
      <c r="GOR12" s="555"/>
      <c r="GOS12" s="555"/>
      <c r="GOT12" s="555"/>
      <c r="GOU12" s="555"/>
      <c r="GOV12" s="555"/>
      <c r="GOW12" s="555"/>
      <c r="GOX12" s="555"/>
      <c r="GOY12" s="555"/>
      <c r="GOZ12" s="556"/>
      <c r="GPA12" s="551"/>
      <c r="GPB12" s="555"/>
      <c r="GPC12" s="555"/>
      <c r="GPD12" s="555"/>
      <c r="GPE12" s="555"/>
      <c r="GPF12" s="555"/>
      <c r="GPG12" s="555"/>
      <c r="GPH12" s="555"/>
      <c r="GPI12" s="555"/>
      <c r="GPJ12" s="555"/>
      <c r="GPK12" s="556"/>
      <c r="GPL12" s="551"/>
      <c r="GPM12" s="555"/>
      <c r="GPN12" s="555"/>
      <c r="GPO12" s="555"/>
      <c r="GPP12" s="555"/>
      <c r="GPQ12" s="555"/>
      <c r="GPR12" s="555"/>
      <c r="GPS12" s="555"/>
      <c r="GPT12" s="555"/>
      <c r="GPU12" s="555"/>
      <c r="GPV12" s="556"/>
      <c r="GPW12" s="551"/>
      <c r="GPX12" s="555"/>
      <c r="GPY12" s="555"/>
      <c r="GPZ12" s="555"/>
      <c r="GQA12" s="555"/>
      <c r="GQB12" s="555"/>
      <c r="GQC12" s="555"/>
      <c r="GQD12" s="555"/>
      <c r="GQE12" s="555"/>
      <c r="GQF12" s="555"/>
      <c r="GQG12" s="556"/>
      <c r="GQH12" s="551"/>
      <c r="GQI12" s="555"/>
      <c r="GQJ12" s="555"/>
      <c r="GQK12" s="555"/>
      <c r="GQL12" s="555"/>
      <c r="GQM12" s="555"/>
      <c r="GQN12" s="555"/>
      <c r="GQO12" s="555"/>
      <c r="GQP12" s="555"/>
      <c r="GQQ12" s="555"/>
      <c r="GQR12" s="556"/>
      <c r="GQS12" s="551"/>
      <c r="GQT12" s="555"/>
      <c r="GQU12" s="555"/>
      <c r="GQV12" s="555"/>
      <c r="GQW12" s="555"/>
      <c r="GQX12" s="555"/>
      <c r="GQY12" s="555"/>
      <c r="GQZ12" s="555"/>
      <c r="GRA12" s="555"/>
      <c r="GRB12" s="555"/>
      <c r="GRC12" s="556"/>
      <c r="GRD12" s="551"/>
      <c r="GRE12" s="555"/>
      <c r="GRF12" s="555"/>
      <c r="GRG12" s="555"/>
      <c r="GRH12" s="555"/>
      <c r="GRI12" s="555"/>
      <c r="GRJ12" s="555"/>
      <c r="GRK12" s="555"/>
      <c r="GRL12" s="555"/>
      <c r="GRM12" s="555"/>
      <c r="GRN12" s="556"/>
      <c r="GRO12" s="551"/>
      <c r="GRP12" s="555"/>
      <c r="GRQ12" s="555"/>
      <c r="GRR12" s="555"/>
      <c r="GRS12" s="555"/>
      <c r="GRT12" s="555"/>
      <c r="GRU12" s="555"/>
      <c r="GRV12" s="555"/>
      <c r="GRW12" s="555"/>
      <c r="GRX12" s="555"/>
      <c r="GRY12" s="556"/>
      <c r="GRZ12" s="551"/>
      <c r="GSA12" s="555"/>
      <c r="GSB12" s="555"/>
      <c r="GSC12" s="555"/>
      <c r="GSD12" s="555"/>
      <c r="GSE12" s="555"/>
      <c r="GSF12" s="555"/>
      <c r="GSG12" s="555"/>
      <c r="GSH12" s="555"/>
      <c r="GSI12" s="555"/>
      <c r="GSJ12" s="556"/>
      <c r="GSK12" s="551"/>
      <c r="GSL12" s="555"/>
      <c r="GSM12" s="555"/>
      <c r="GSN12" s="555"/>
      <c r="GSO12" s="555"/>
      <c r="GSP12" s="555"/>
      <c r="GSQ12" s="555"/>
      <c r="GSR12" s="555"/>
      <c r="GSS12" s="555"/>
      <c r="GST12" s="555"/>
      <c r="GSU12" s="556"/>
      <c r="GSV12" s="551"/>
      <c r="GSW12" s="555"/>
      <c r="GSX12" s="555"/>
      <c r="GSY12" s="555"/>
      <c r="GSZ12" s="555"/>
      <c r="GTA12" s="555"/>
      <c r="GTB12" s="555"/>
      <c r="GTC12" s="555"/>
      <c r="GTD12" s="555"/>
      <c r="GTE12" s="555"/>
      <c r="GTF12" s="556"/>
      <c r="GTG12" s="551"/>
      <c r="GTH12" s="555"/>
      <c r="GTI12" s="555"/>
      <c r="GTJ12" s="555"/>
      <c r="GTK12" s="555"/>
      <c r="GTL12" s="555"/>
      <c r="GTM12" s="555"/>
      <c r="GTN12" s="555"/>
      <c r="GTO12" s="555"/>
      <c r="GTP12" s="555"/>
      <c r="GTQ12" s="556"/>
      <c r="GTR12" s="551"/>
      <c r="GTS12" s="555"/>
      <c r="GTT12" s="555"/>
      <c r="GTU12" s="555"/>
      <c r="GTV12" s="555"/>
      <c r="GTW12" s="555"/>
      <c r="GTX12" s="555"/>
      <c r="GTY12" s="555"/>
      <c r="GTZ12" s="555"/>
      <c r="GUA12" s="555"/>
      <c r="GUB12" s="556"/>
      <c r="GUC12" s="551"/>
      <c r="GUD12" s="555"/>
      <c r="GUE12" s="555"/>
      <c r="GUF12" s="555"/>
      <c r="GUG12" s="555"/>
      <c r="GUH12" s="555"/>
      <c r="GUI12" s="555"/>
      <c r="GUJ12" s="555"/>
      <c r="GUK12" s="555"/>
      <c r="GUL12" s="555"/>
      <c r="GUM12" s="556"/>
      <c r="GUN12" s="551"/>
      <c r="GUO12" s="555"/>
      <c r="GUP12" s="555"/>
      <c r="GUQ12" s="555"/>
      <c r="GUR12" s="555"/>
      <c r="GUS12" s="555"/>
      <c r="GUT12" s="555"/>
      <c r="GUU12" s="555"/>
      <c r="GUV12" s="555"/>
      <c r="GUW12" s="555"/>
      <c r="GUX12" s="556"/>
      <c r="GUY12" s="551"/>
      <c r="GUZ12" s="555"/>
      <c r="GVA12" s="555"/>
      <c r="GVB12" s="555"/>
      <c r="GVC12" s="555"/>
      <c r="GVD12" s="555"/>
      <c r="GVE12" s="555"/>
      <c r="GVF12" s="555"/>
      <c r="GVG12" s="555"/>
      <c r="GVH12" s="555"/>
      <c r="GVI12" s="556"/>
      <c r="GVJ12" s="551"/>
      <c r="GVK12" s="555"/>
      <c r="GVL12" s="555"/>
      <c r="GVM12" s="555"/>
      <c r="GVN12" s="555"/>
      <c r="GVO12" s="555"/>
      <c r="GVP12" s="555"/>
      <c r="GVQ12" s="555"/>
      <c r="GVR12" s="555"/>
      <c r="GVS12" s="555"/>
      <c r="GVT12" s="556"/>
      <c r="GVU12" s="551"/>
      <c r="GVV12" s="555"/>
      <c r="GVW12" s="555"/>
      <c r="GVX12" s="555"/>
      <c r="GVY12" s="555"/>
      <c r="GVZ12" s="555"/>
      <c r="GWA12" s="555"/>
      <c r="GWB12" s="555"/>
      <c r="GWC12" s="555"/>
      <c r="GWD12" s="555"/>
      <c r="GWE12" s="556"/>
      <c r="GWF12" s="551"/>
      <c r="GWG12" s="555"/>
      <c r="GWH12" s="555"/>
      <c r="GWI12" s="555"/>
      <c r="GWJ12" s="555"/>
      <c r="GWK12" s="555"/>
      <c r="GWL12" s="555"/>
      <c r="GWM12" s="555"/>
      <c r="GWN12" s="555"/>
      <c r="GWO12" s="555"/>
      <c r="GWP12" s="556"/>
      <c r="GWQ12" s="551"/>
      <c r="GWR12" s="555"/>
      <c r="GWS12" s="555"/>
      <c r="GWT12" s="555"/>
      <c r="GWU12" s="555"/>
      <c r="GWV12" s="555"/>
      <c r="GWW12" s="555"/>
      <c r="GWX12" s="555"/>
      <c r="GWY12" s="555"/>
      <c r="GWZ12" s="555"/>
      <c r="GXA12" s="556"/>
      <c r="GXB12" s="551"/>
      <c r="GXC12" s="555"/>
      <c r="GXD12" s="555"/>
      <c r="GXE12" s="555"/>
      <c r="GXF12" s="555"/>
      <c r="GXG12" s="555"/>
      <c r="GXH12" s="555"/>
      <c r="GXI12" s="555"/>
      <c r="GXJ12" s="555"/>
      <c r="GXK12" s="555"/>
      <c r="GXL12" s="556"/>
      <c r="GXM12" s="551"/>
      <c r="GXN12" s="555"/>
      <c r="GXO12" s="555"/>
      <c r="GXP12" s="555"/>
      <c r="GXQ12" s="555"/>
      <c r="GXR12" s="555"/>
      <c r="GXS12" s="555"/>
      <c r="GXT12" s="555"/>
      <c r="GXU12" s="555"/>
      <c r="GXV12" s="555"/>
      <c r="GXW12" s="556"/>
      <c r="GXX12" s="551"/>
      <c r="GXY12" s="555"/>
      <c r="GXZ12" s="555"/>
      <c r="GYA12" s="555"/>
      <c r="GYB12" s="555"/>
      <c r="GYC12" s="555"/>
      <c r="GYD12" s="555"/>
      <c r="GYE12" s="555"/>
      <c r="GYF12" s="555"/>
      <c r="GYG12" s="555"/>
      <c r="GYH12" s="556"/>
      <c r="GYI12" s="551"/>
      <c r="GYJ12" s="555"/>
      <c r="GYK12" s="555"/>
      <c r="GYL12" s="555"/>
      <c r="GYM12" s="555"/>
      <c r="GYN12" s="555"/>
      <c r="GYO12" s="555"/>
      <c r="GYP12" s="555"/>
      <c r="GYQ12" s="555"/>
      <c r="GYR12" s="555"/>
      <c r="GYS12" s="556"/>
      <c r="GYT12" s="551"/>
      <c r="GYU12" s="555"/>
      <c r="GYV12" s="555"/>
      <c r="GYW12" s="555"/>
      <c r="GYX12" s="555"/>
      <c r="GYY12" s="555"/>
      <c r="GYZ12" s="555"/>
      <c r="GZA12" s="555"/>
      <c r="GZB12" s="555"/>
      <c r="GZC12" s="555"/>
      <c r="GZD12" s="556"/>
      <c r="GZE12" s="551"/>
      <c r="GZF12" s="555"/>
      <c r="GZG12" s="555"/>
      <c r="GZH12" s="555"/>
      <c r="GZI12" s="555"/>
      <c r="GZJ12" s="555"/>
      <c r="GZK12" s="555"/>
      <c r="GZL12" s="555"/>
      <c r="GZM12" s="555"/>
      <c r="GZN12" s="555"/>
      <c r="GZO12" s="556"/>
      <c r="GZP12" s="551"/>
      <c r="GZQ12" s="555"/>
      <c r="GZR12" s="555"/>
      <c r="GZS12" s="555"/>
      <c r="GZT12" s="555"/>
      <c r="GZU12" s="555"/>
      <c r="GZV12" s="555"/>
      <c r="GZW12" s="555"/>
      <c r="GZX12" s="555"/>
      <c r="GZY12" s="555"/>
      <c r="GZZ12" s="556"/>
      <c r="HAA12" s="551"/>
      <c r="HAB12" s="555"/>
      <c r="HAC12" s="555"/>
      <c r="HAD12" s="555"/>
      <c r="HAE12" s="555"/>
      <c r="HAF12" s="555"/>
      <c r="HAG12" s="555"/>
      <c r="HAH12" s="555"/>
      <c r="HAI12" s="555"/>
      <c r="HAJ12" s="555"/>
      <c r="HAK12" s="556"/>
      <c r="HAL12" s="551"/>
      <c r="HAM12" s="555"/>
      <c r="HAN12" s="555"/>
      <c r="HAO12" s="555"/>
      <c r="HAP12" s="555"/>
      <c r="HAQ12" s="555"/>
      <c r="HAR12" s="555"/>
      <c r="HAS12" s="555"/>
      <c r="HAT12" s="555"/>
      <c r="HAU12" s="555"/>
      <c r="HAV12" s="556"/>
      <c r="HAW12" s="551"/>
      <c r="HAX12" s="555"/>
      <c r="HAY12" s="555"/>
      <c r="HAZ12" s="555"/>
      <c r="HBA12" s="555"/>
      <c r="HBB12" s="555"/>
      <c r="HBC12" s="555"/>
      <c r="HBD12" s="555"/>
      <c r="HBE12" s="555"/>
      <c r="HBF12" s="555"/>
      <c r="HBG12" s="556"/>
      <c r="HBH12" s="551"/>
      <c r="HBI12" s="555"/>
      <c r="HBJ12" s="555"/>
      <c r="HBK12" s="555"/>
      <c r="HBL12" s="555"/>
      <c r="HBM12" s="555"/>
      <c r="HBN12" s="555"/>
      <c r="HBO12" s="555"/>
      <c r="HBP12" s="555"/>
      <c r="HBQ12" s="555"/>
      <c r="HBR12" s="556"/>
      <c r="HBS12" s="551"/>
      <c r="HBT12" s="555"/>
      <c r="HBU12" s="555"/>
      <c r="HBV12" s="555"/>
      <c r="HBW12" s="555"/>
      <c r="HBX12" s="555"/>
      <c r="HBY12" s="555"/>
      <c r="HBZ12" s="555"/>
      <c r="HCA12" s="555"/>
      <c r="HCB12" s="555"/>
      <c r="HCC12" s="556"/>
      <c r="HCD12" s="551"/>
      <c r="HCE12" s="555"/>
      <c r="HCF12" s="555"/>
      <c r="HCG12" s="555"/>
      <c r="HCH12" s="555"/>
      <c r="HCI12" s="555"/>
      <c r="HCJ12" s="555"/>
      <c r="HCK12" s="555"/>
      <c r="HCL12" s="555"/>
      <c r="HCM12" s="555"/>
      <c r="HCN12" s="556"/>
      <c r="HCO12" s="551"/>
      <c r="HCP12" s="555"/>
      <c r="HCQ12" s="555"/>
      <c r="HCR12" s="555"/>
      <c r="HCS12" s="555"/>
      <c r="HCT12" s="555"/>
      <c r="HCU12" s="555"/>
      <c r="HCV12" s="555"/>
      <c r="HCW12" s="555"/>
      <c r="HCX12" s="555"/>
      <c r="HCY12" s="556"/>
      <c r="HCZ12" s="551"/>
      <c r="HDA12" s="555"/>
      <c r="HDB12" s="555"/>
      <c r="HDC12" s="555"/>
      <c r="HDD12" s="555"/>
      <c r="HDE12" s="555"/>
      <c r="HDF12" s="555"/>
      <c r="HDG12" s="555"/>
      <c r="HDH12" s="555"/>
      <c r="HDI12" s="555"/>
      <c r="HDJ12" s="556"/>
      <c r="HDK12" s="551"/>
      <c r="HDL12" s="555"/>
      <c r="HDM12" s="555"/>
      <c r="HDN12" s="555"/>
      <c r="HDO12" s="555"/>
      <c r="HDP12" s="555"/>
      <c r="HDQ12" s="555"/>
      <c r="HDR12" s="555"/>
      <c r="HDS12" s="555"/>
      <c r="HDT12" s="555"/>
      <c r="HDU12" s="556"/>
      <c r="HDV12" s="551"/>
      <c r="HDW12" s="555"/>
      <c r="HDX12" s="555"/>
      <c r="HDY12" s="555"/>
      <c r="HDZ12" s="555"/>
      <c r="HEA12" s="555"/>
      <c r="HEB12" s="555"/>
      <c r="HEC12" s="555"/>
      <c r="HED12" s="555"/>
      <c r="HEE12" s="555"/>
      <c r="HEF12" s="556"/>
      <c r="HEG12" s="551"/>
      <c r="HEH12" s="555"/>
      <c r="HEI12" s="555"/>
      <c r="HEJ12" s="555"/>
      <c r="HEK12" s="555"/>
      <c r="HEL12" s="555"/>
      <c r="HEM12" s="555"/>
      <c r="HEN12" s="555"/>
      <c r="HEO12" s="555"/>
      <c r="HEP12" s="555"/>
      <c r="HEQ12" s="556"/>
      <c r="HER12" s="551"/>
      <c r="HES12" s="555"/>
      <c r="HET12" s="555"/>
      <c r="HEU12" s="555"/>
      <c r="HEV12" s="555"/>
      <c r="HEW12" s="555"/>
      <c r="HEX12" s="555"/>
      <c r="HEY12" s="555"/>
      <c r="HEZ12" s="555"/>
      <c r="HFA12" s="555"/>
      <c r="HFB12" s="556"/>
      <c r="HFC12" s="551"/>
      <c r="HFD12" s="555"/>
      <c r="HFE12" s="555"/>
      <c r="HFF12" s="555"/>
      <c r="HFG12" s="555"/>
      <c r="HFH12" s="555"/>
      <c r="HFI12" s="555"/>
      <c r="HFJ12" s="555"/>
      <c r="HFK12" s="555"/>
      <c r="HFL12" s="555"/>
      <c r="HFM12" s="556"/>
      <c r="HFN12" s="551"/>
      <c r="HFO12" s="555"/>
      <c r="HFP12" s="555"/>
      <c r="HFQ12" s="555"/>
      <c r="HFR12" s="555"/>
      <c r="HFS12" s="555"/>
      <c r="HFT12" s="555"/>
      <c r="HFU12" s="555"/>
      <c r="HFV12" s="555"/>
      <c r="HFW12" s="555"/>
      <c r="HFX12" s="556"/>
      <c r="HFY12" s="551"/>
      <c r="HFZ12" s="555"/>
      <c r="HGA12" s="555"/>
      <c r="HGB12" s="555"/>
      <c r="HGC12" s="555"/>
      <c r="HGD12" s="555"/>
      <c r="HGE12" s="555"/>
      <c r="HGF12" s="555"/>
      <c r="HGG12" s="555"/>
      <c r="HGH12" s="555"/>
      <c r="HGI12" s="556"/>
      <c r="HGJ12" s="551"/>
      <c r="HGK12" s="555"/>
      <c r="HGL12" s="555"/>
      <c r="HGM12" s="555"/>
      <c r="HGN12" s="555"/>
      <c r="HGO12" s="555"/>
      <c r="HGP12" s="555"/>
      <c r="HGQ12" s="555"/>
      <c r="HGR12" s="555"/>
      <c r="HGS12" s="555"/>
      <c r="HGT12" s="556"/>
      <c r="HGU12" s="551"/>
      <c r="HGV12" s="555"/>
      <c r="HGW12" s="555"/>
      <c r="HGX12" s="555"/>
      <c r="HGY12" s="555"/>
      <c r="HGZ12" s="555"/>
      <c r="HHA12" s="555"/>
      <c r="HHB12" s="555"/>
      <c r="HHC12" s="555"/>
      <c r="HHD12" s="555"/>
      <c r="HHE12" s="556"/>
      <c r="HHF12" s="551"/>
      <c r="HHG12" s="555"/>
      <c r="HHH12" s="555"/>
      <c r="HHI12" s="555"/>
      <c r="HHJ12" s="555"/>
      <c r="HHK12" s="555"/>
      <c r="HHL12" s="555"/>
      <c r="HHM12" s="555"/>
      <c r="HHN12" s="555"/>
      <c r="HHO12" s="555"/>
      <c r="HHP12" s="556"/>
      <c r="HHQ12" s="551"/>
      <c r="HHR12" s="555"/>
      <c r="HHS12" s="555"/>
      <c r="HHT12" s="555"/>
      <c r="HHU12" s="555"/>
      <c r="HHV12" s="555"/>
      <c r="HHW12" s="555"/>
      <c r="HHX12" s="555"/>
      <c r="HHY12" s="555"/>
      <c r="HHZ12" s="555"/>
      <c r="HIA12" s="556"/>
      <c r="HIB12" s="551"/>
      <c r="HIC12" s="555"/>
      <c r="HID12" s="555"/>
      <c r="HIE12" s="555"/>
      <c r="HIF12" s="555"/>
      <c r="HIG12" s="555"/>
      <c r="HIH12" s="555"/>
      <c r="HII12" s="555"/>
      <c r="HIJ12" s="555"/>
      <c r="HIK12" s="555"/>
      <c r="HIL12" s="556"/>
      <c r="HIM12" s="551"/>
      <c r="HIN12" s="555"/>
      <c r="HIO12" s="555"/>
      <c r="HIP12" s="555"/>
      <c r="HIQ12" s="555"/>
      <c r="HIR12" s="555"/>
      <c r="HIS12" s="555"/>
      <c r="HIT12" s="555"/>
      <c r="HIU12" s="555"/>
      <c r="HIV12" s="555"/>
      <c r="HIW12" s="556"/>
      <c r="HIX12" s="551"/>
      <c r="HIY12" s="555"/>
      <c r="HIZ12" s="555"/>
      <c r="HJA12" s="555"/>
      <c r="HJB12" s="555"/>
      <c r="HJC12" s="555"/>
      <c r="HJD12" s="555"/>
      <c r="HJE12" s="555"/>
      <c r="HJF12" s="555"/>
      <c r="HJG12" s="555"/>
      <c r="HJH12" s="556"/>
      <c r="HJI12" s="551"/>
      <c r="HJJ12" s="555"/>
      <c r="HJK12" s="555"/>
      <c r="HJL12" s="555"/>
      <c r="HJM12" s="555"/>
      <c r="HJN12" s="555"/>
      <c r="HJO12" s="555"/>
      <c r="HJP12" s="555"/>
      <c r="HJQ12" s="555"/>
      <c r="HJR12" s="555"/>
      <c r="HJS12" s="556"/>
      <c r="HJT12" s="551"/>
      <c r="HJU12" s="555"/>
      <c r="HJV12" s="555"/>
      <c r="HJW12" s="555"/>
      <c r="HJX12" s="555"/>
      <c r="HJY12" s="555"/>
      <c r="HJZ12" s="555"/>
      <c r="HKA12" s="555"/>
      <c r="HKB12" s="555"/>
      <c r="HKC12" s="555"/>
      <c r="HKD12" s="556"/>
      <c r="HKE12" s="551"/>
      <c r="HKF12" s="555"/>
      <c r="HKG12" s="555"/>
      <c r="HKH12" s="555"/>
      <c r="HKI12" s="555"/>
      <c r="HKJ12" s="555"/>
      <c r="HKK12" s="555"/>
      <c r="HKL12" s="555"/>
      <c r="HKM12" s="555"/>
      <c r="HKN12" s="555"/>
      <c r="HKO12" s="556"/>
      <c r="HKP12" s="551"/>
      <c r="HKQ12" s="555"/>
      <c r="HKR12" s="555"/>
      <c r="HKS12" s="555"/>
      <c r="HKT12" s="555"/>
      <c r="HKU12" s="555"/>
      <c r="HKV12" s="555"/>
      <c r="HKW12" s="555"/>
      <c r="HKX12" s="555"/>
      <c r="HKY12" s="555"/>
      <c r="HKZ12" s="556"/>
      <c r="HLA12" s="551"/>
      <c r="HLB12" s="555"/>
      <c r="HLC12" s="555"/>
      <c r="HLD12" s="555"/>
      <c r="HLE12" s="555"/>
      <c r="HLF12" s="555"/>
      <c r="HLG12" s="555"/>
      <c r="HLH12" s="555"/>
      <c r="HLI12" s="555"/>
      <c r="HLJ12" s="555"/>
      <c r="HLK12" s="556"/>
      <c r="HLL12" s="551"/>
      <c r="HLM12" s="555"/>
      <c r="HLN12" s="555"/>
      <c r="HLO12" s="555"/>
      <c r="HLP12" s="555"/>
      <c r="HLQ12" s="555"/>
      <c r="HLR12" s="555"/>
      <c r="HLS12" s="555"/>
      <c r="HLT12" s="555"/>
      <c r="HLU12" s="555"/>
      <c r="HLV12" s="556"/>
      <c r="HLW12" s="551"/>
      <c r="HLX12" s="555"/>
      <c r="HLY12" s="555"/>
      <c r="HLZ12" s="555"/>
      <c r="HMA12" s="555"/>
      <c r="HMB12" s="555"/>
      <c r="HMC12" s="555"/>
      <c r="HMD12" s="555"/>
      <c r="HME12" s="555"/>
      <c r="HMF12" s="555"/>
      <c r="HMG12" s="556"/>
      <c r="HMH12" s="551"/>
      <c r="HMI12" s="555"/>
      <c r="HMJ12" s="555"/>
      <c r="HMK12" s="555"/>
      <c r="HML12" s="555"/>
      <c r="HMM12" s="555"/>
      <c r="HMN12" s="555"/>
      <c r="HMO12" s="555"/>
      <c r="HMP12" s="555"/>
      <c r="HMQ12" s="555"/>
      <c r="HMR12" s="556"/>
      <c r="HMS12" s="551"/>
      <c r="HMT12" s="555"/>
      <c r="HMU12" s="555"/>
      <c r="HMV12" s="555"/>
      <c r="HMW12" s="555"/>
      <c r="HMX12" s="555"/>
      <c r="HMY12" s="555"/>
      <c r="HMZ12" s="555"/>
      <c r="HNA12" s="555"/>
      <c r="HNB12" s="555"/>
      <c r="HNC12" s="556"/>
      <c r="HND12" s="551"/>
      <c r="HNE12" s="555"/>
      <c r="HNF12" s="555"/>
      <c r="HNG12" s="555"/>
      <c r="HNH12" s="555"/>
      <c r="HNI12" s="555"/>
      <c r="HNJ12" s="555"/>
      <c r="HNK12" s="555"/>
      <c r="HNL12" s="555"/>
      <c r="HNM12" s="555"/>
      <c r="HNN12" s="556"/>
      <c r="HNO12" s="551"/>
      <c r="HNP12" s="555"/>
      <c r="HNQ12" s="555"/>
      <c r="HNR12" s="555"/>
      <c r="HNS12" s="555"/>
      <c r="HNT12" s="555"/>
      <c r="HNU12" s="555"/>
      <c r="HNV12" s="555"/>
      <c r="HNW12" s="555"/>
      <c r="HNX12" s="555"/>
      <c r="HNY12" s="556"/>
      <c r="HNZ12" s="551"/>
      <c r="HOA12" s="555"/>
      <c r="HOB12" s="555"/>
      <c r="HOC12" s="555"/>
      <c r="HOD12" s="555"/>
      <c r="HOE12" s="555"/>
      <c r="HOF12" s="555"/>
      <c r="HOG12" s="555"/>
      <c r="HOH12" s="555"/>
      <c r="HOI12" s="555"/>
      <c r="HOJ12" s="556"/>
      <c r="HOK12" s="551"/>
      <c r="HOL12" s="555"/>
      <c r="HOM12" s="555"/>
      <c r="HON12" s="555"/>
      <c r="HOO12" s="555"/>
      <c r="HOP12" s="555"/>
      <c r="HOQ12" s="555"/>
      <c r="HOR12" s="555"/>
      <c r="HOS12" s="555"/>
      <c r="HOT12" s="555"/>
      <c r="HOU12" s="556"/>
      <c r="HOV12" s="551"/>
      <c r="HOW12" s="555"/>
      <c r="HOX12" s="555"/>
      <c r="HOY12" s="555"/>
      <c r="HOZ12" s="555"/>
      <c r="HPA12" s="555"/>
      <c r="HPB12" s="555"/>
      <c r="HPC12" s="555"/>
      <c r="HPD12" s="555"/>
      <c r="HPE12" s="555"/>
      <c r="HPF12" s="556"/>
      <c r="HPG12" s="551"/>
      <c r="HPH12" s="555"/>
      <c r="HPI12" s="555"/>
      <c r="HPJ12" s="555"/>
      <c r="HPK12" s="555"/>
      <c r="HPL12" s="555"/>
      <c r="HPM12" s="555"/>
      <c r="HPN12" s="555"/>
      <c r="HPO12" s="555"/>
      <c r="HPP12" s="555"/>
      <c r="HPQ12" s="556"/>
      <c r="HPR12" s="551"/>
      <c r="HPS12" s="555"/>
      <c r="HPT12" s="555"/>
      <c r="HPU12" s="555"/>
      <c r="HPV12" s="555"/>
      <c r="HPW12" s="555"/>
      <c r="HPX12" s="555"/>
      <c r="HPY12" s="555"/>
      <c r="HPZ12" s="555"/>
      <c r="HQA12" s="555"/>
      <c r="HQB12" s="556"/>
      <c r="HQC12" s="551"/>
      <c r="HQD12" s="555"/>
      <c r="HQE12" s="555"/>
      <c r="HQF12" s="555"/>
      <c r="HQG12" s="555"/>
      <c r="HQH12" s="555"/>
      <c r="HQI12" s="555"/>
      <c r="HQJ12" s="555"/>
      <c r="HQK12" s="555"/>
      <c r="HQL12" s="555"/>
      <c r="HQM12" s="556"/>
      <c r="HQN12" s="551"/>
      <c r="HQO12" s="555"/>
      <c r="HQP12" s="555"/>
      <c r="HQQ12" s="555"/>
      <c r="HQR12" s="555"/>
      <c r="HQS12" s="555"/>
      <c r="HQT12" s="555"/>
      <c r="HQU12" s="555"/>
      <c r="HQV12" s="555"/>
      <c r="HQW12" s="555"/>
      <c r="HQX12" s="556"/>
      <c r="HQY12" s="551"/>
      <c r="HQZ12" s="555"/>
      <c r="HRA12" s="555"/>
      <c r="HRB12" s="555"/>
      <c r="HRC12" s="555"/>
      <c r="HRD12" s="555"/>
      <c r="HRE12" s="555"/>
      <c r="HRF12" s="555"/>
      <c r="HRG12" s="555"/>
      <c r="HRH12" s="555"/>
      <c r="HRI12" s="556"/>
      <c r="HRJ12" s="551"/>
      <c r="HRK12" s="555"/>
      <c r="HRL12" s="555"/>
      <c r="HRM12" s="555"/>
      <c r="HRN12" s="555"/>
      <c r="HRO12" s="555"/>
      <c r="HRP12" s="555"/>
      <c r="HRQ12" s="555"/>
      <c r="HRR12" s="555"/>
      <c r="HRS12" s="555"/>
      <c r="HRT12" s="556"/>
      <c r="HRU12" s="551"/>
      <c r="HRV12" s="555"/>
      <c r="HRW12" s="555"/>
      <c r="HRX12" s="555"/>
      <c r="HRY12" s="555"/>
      <c r="HRZ12" s="555"/>
      <c r="HSA12" s="555"/>
      <c r="HSB12" s="555"/>
      <c r="HSC12" s="555"/>
      <c r="HSD12" s="555"/>
      <c r="HSE12" s="556"/>
      <c r="HSF12" s="551"/>
      <c r="HSG12" s="555"/>
      <c r="HSH12" s="555"/>
      <c r="HSI12" s="555"/>
      <c r="HSJ12" s="555"/>
      <c r="HSK12" s="555"/>
      <c r="HSL12" s="555"/>
      <c r="HSM12" s="555"/>
      <c r="HSN12" s="555"/>
      <c r="HSO12" s="555"/>
      <c r="HSP12" s="556"/>
      <c r="HSQ12" s="551"/>
      <c r="HSR12" s="555"/>
      <c r="HSS12" s="555"/>
      <c r="HST12" s="555"/>
      <c r="HSU12" s="555"/>
      <c r="HSV12" s="555"/>
      <c r="HSW12" s="555"/>
      <c r="HSX12" s="555"/>
      <c r="HSY12" s="555"/>
      <c r="HSZ12" s="555"/>
      <c r="HTA12" s="556"/>
      <c r="HTB12" s="551"/>
      <c r="HTC12" s="555"/>
      <c r="HTD12" s="555"/>
      <c r="HTE12" s="555"/>
      <c r="HTF12" s="555"/>
      <c r="HTG12" s="555"/>
      <c r="HTH12" s="555"/>
      <c r="HTI12" s="555"/>
      <c r="HTJ12" s="555"/>
      <c r="HTK12" s="555"/>
      <c r="HTL12" s="556"/>
      <c r="HTM12" s="551"/>
      <c r="HTN12" s="555"/>
      <c r="HTO12" s="555"/>
      <c r="HTP12" s="555"/>
      <c r="HTQ12" s="555"/>
      <c r="HTR12" s="555"/>
      <c r="HTS12" s="555"/>
      <c r="HTT12" s="555"/>
      <c r="HTU12" s="555"/>
      <c r="HTV12" s="555"/>
      <c r="HTW12" s="556"/>
      <c r="HTX12" s="551"/>
      <c r="HTY12" s="555"/>
      <c r="HTZ12" s="555"/>
      <c r="HUA12" s="555"/>
      <c r="HUB12" s="555"/>
      <c r="HUC12" s="555"/>
      <c r="HUD12" s="555"/>
      <c r="HUE12" s="555"/>
      <c r="HUF12" s="555"/>
      <c r="HUG12" s="555"/>
      <c r="HUH12" s="556"/>
      <c r="HUI12" s="551"/>
      <c r="HUJ12" s="555"/>
      <c r="HUK12" s="555"/>
      <c r="HUL12" s="555"/>
      <c r="HUM12" s="555"/>
      <c r="HUN12" s="555"/>
      <c r="HUO12" s="555"/>
      <c r="HUP12" s="555"/>
      <c r="HUQ12" s="555"/>
      <c r="HUR12" s="555"/>
      <c r="HUS12" s="556"/>
      <c r="HUT12" s="551"/>
      <c r="HUU12" s="555"/>
      <c r="HUV12" s="555"/>
      <c r="HUW12" s="555"/>
      <c r="HUX12" s="555"/>
      <c r="HUY12" s="555"/>
      <c r="HUZ12" s="555"/>
      <c r="HVA12" s="555"/>
      <c r="HVB12" s="555"/>
      <c r="HVC12" s="555"/>
      <c r="HVD12" s="556"/>
      <c r="HVE12" s="551"/>
      <c r="HVF12" s="555"/>
      <c r="HVG12" s="555"/>
      <c r="HVH12" s="555"/>
      <c r="HVI12" s="555"/>
      <c r="HVJ12" s="555"/>
      <c r="HVK12" s="555"/>
      <c r="HVL12" s="555"/>
      <c r="HVM12" s="555"/>
      <c r="HVN12" s="555"/>
      <c r="HVO12" s="556"/>
      <c r="HVP12" s="551"/>
      <c r="HVQ12" s="555"/>
      <c r="HVR12" s="555"/>
      <c r="HVS12" s="555"/>
      <c r="HVT12" s="555"/>
      <c r="HVU12" s="555"/>
      <c r="HVV12" s="555"/>
      <c r="HVW12" s="555"/>
      <c r="HVX12" s="555"/>
      <c r="HVY12" s="555"/>
      <c r="HVZ12" s="556"/>
      <c r="HWA12" s="551"/>
      <c r="HWB12" s="555"/>
      <c r="HWC12" s="555"/>
      <c r="HWD12" s="555"/>
      <c r="HWE12" s="555"/>
      <c r="HWF12" s="555"/>
      <c r="HWG12" s="555"/>
      <c r="HWH12" s="555"/>
      <c r="HWI12" s="555"/>
      <c r="HWJ12" s="555"/>
      <c r="HWK12" s="556"/>
      <c r="HWL12" s="551"/>
      <c r="HWM12" s="555"/>
      <c r="HWN12" s="555"/>
      <c r="HWO12" s="555"/>
      <c r="HWP12" s="555"/>
      <c r="HWQ12" s="555"/>
      <c r="HWR12" s="555"/>
      <c r="HWS12" s="555"/>
      <c r="HWT12" s="555"/>
      <c r="HWU12" s="555"/>
      <c r="HWV12" s="556"/>
      <c r="HWW12" s="551"/>
      <c r="HWX12" s="555"/>
      <c r="HWY12" s="555"/>
      <c r="HWZ12" s="555"/>
      <c r="HXA12" s="555"/>
      <c r="HXB12" s="555"/>
      <c r="HXC12" s="555"/>
      <c r="HXD12" s="555"/>
      <c r="HXE12" s="555"/>
      <c r="HXF12" s="555"/>
      <c r="HXG12" s="556"/>
      <c r="HXH12" s="551"/>
      <c r="HXI12" s="555"/>
      <c r="HXJ12" s="555"/>
      <c r="HXK12" s="555"/>
      <c r="HXL12" s="555"/>
      <c r="HXM12" s="555"/>
      <c r="HXN12" s="555"/>
      <c r="HXO12" s="555"/>
      <c r="HXP12" s="555"/>
      <c r="HXQ12" s="555"/>
      <c r="HXR12" s="556"/>
      <c r="HXS12" s="551"/>
      <c r="HXT12" s="555"/>
      <c r="HXU12" s="555"/>
      <c r="HXV12" s="555"/>
      <c r="HXW12" s="555"/>
      <c r="HXX12" s="555"/>
      <c r="HXY12" s="555"/>
      <c r="HXZ12" s="555"/>
      <c r="HYA12" s="555"/>
      <c r="HYB12" s="555"/>
      <c r="HYC12" s="556"/>
      <c r="HYD12" s="551"/>
      <c r="HYE12" s="555"/>
      <c r="HYF12" s="555"/>
      <c r="HYG12" s="555"/>
      <c r="HYH12" s="555"/>
      <c r="HYI12" s="555"/>
      <c r="HYJ12" s="555"/>
      <c r="HYK12" s="555"/>
      <c r="HYL12" s="555"/>
      <c r="HYM12" s="555"/>
      <c r="HYN12" s="556"/>
      <c r="HYO12" s="551"/>
      <c r="HYP12" s="555"/>
      <c r="HYQ12" s="555"/>
      <c r="HYR12" s="555"/>
      <c r="HYS12" s="555"/>
      <c r="HYT12" s="555"/>
      <c r="HYU12" s="555"/>
      <c r="HYV12" s="555"/>
      <c r="HYW12" s="555"/>
      <c r="HYX12" s="555"/>
      <c r="HYY12" s="556"/>
      <c r="HYZ12" s="551"/>
      <c r="HZA12" s="555"/>
      <c r="HZB12" s="555"/>
      <c r="HZC12" s="555"/>
      <c r="HZD12" s="555"/>
      <c r="HZE12" s="555"/>
      <c r="HZF12" s="555"/>
      <c r="HZG12" s="555"/>
      <c r="HZH12" s="555"/>
      <c r="HZI12" s="555"/>
      <c r="HZJ12" s="556"/>
      <c r="HZK12" s="551"/>
      <c r="HZL12" s="555"/>
      <c r="HZM12" s="555"/>
      <c r="HZN12" s="555"/>
      <c r="HZO12" s="555"/>
      <c r="HZP12" s="555"/>
      <c r="HZQ12" s="555"/>
      <c r="HZR12" s="555"/>
      <c r="HZS12" s="555"/>
      <c r="HZT12" s="555"/>
      <c r="HZU12" s="556"/>
      <c r="HZV12" s="551"/>
      <c r="HZW12" s="555"/>
      <c r="HZX12" s="555"/>
      <c r="HZY12" s="555"/>
      <c r="HZZ12" s="555"/>
      <c r="IAA12" s="555"/>
      <c r="IAB12" s="555"/>
      <c r="IAC12" s="555"/>
      <c r="IAD12" s="555"/>
      <c r="IAE12" s="555"/>
      <c r="IAF12" s="556"/>
      <c r="IAG12" s="551"/>
      <c r="IAH12" s="555"/>
      <c r="IAI12" s="555"/>
      <c r="IAJ12" s="555"/>
      <c r="IAK12" s="555"/>
      <c r="IAL12" s="555"/>
      <c r="IAM12" s="555"/>
      <c r="IAN12" s="555"/>
      <c r="IAO12" s="555"/>
      <c r="IAP12" s="555"/>
      <c r="IAQ12" s="556"/>
      <c r="IAR12" s="551"/>
      <c r="IAS12" s="555"/>
      <c r="IAT12" s="555"/>
      <c r="IAU12" s="555"/>
      <c r="IAV12" s="555"/>
      <c r="IAW12" s="555"/>
      <c r="IAX12" s="555"/>
      <c r="IAY12" s="555"/>
      <c r="IAZ12" s="555"/>
      <c r="IBA12" s="555"/>
      <c r="IBB12" s="556"/>
      <c r="IBC12" s="551"/>
      <c r="IBD12" s="555"/>
      <c r="IBE12" s="555"/>
      <c r="IBF12" s="555"/>
      <c r="IBG12" s="555"/>
      <c r="IBH12" s="555"/>
      <c r="IBI12" s="555"/>
      <c r="IBJ12" s="555"/>
      <c r="IBK12" s="555"/>
      <c r="IBL12" s="555"/>
      <c r="IBM12" s="556"/>
      <c r="IBN12" s="551"/>
      <c r="IBO12" s="555"/>
      <c r="IBP12" s="555"/>
      <c r="IBQ12" s="555"/>
      <c r="IBR12" s="555"/>
      <c r="IBS12" s="555"/>
      <c r="IBT12" s="555"/>
      <c r="IBU12" s="555"/>
      <c r="IBV12" s="555"/>
      <c r="IBW12" s="555"/>
      <c r="IBX12" s="556"/>
      <c r="IBY12" s="551"/>
      <c r="IBZ12" s="555"/>
      <c r="ICA12" s="555"/>
      <c r="ICB12" s="555"/>
      <c r="ICC12" s="555"/>
      <c r="ICD12" s="555"/>
      <c r="ICE12" s="555"/>
      <c r="ICF12" s="555"/>
      <c r="ICG12" s="555"/>
      <c r="ICH12" s="555"/>
      <c r="ICI12" s="556"/>
      <c r="ICJ12" s="551"/>
      <c r="ICK12" s="555"/>
      <c r="ICL12" s="555"/>
      <c r="ICM12" s="555"/>
      <c r="ICN12" s="555"/>
      <c r="ICO12" s="555"/>
      <c r="ICP12" s="555"/>
      <c r="ICQ12" s="555"/>
      <c r="ICR12" s="555"/>
      <c r="ICS12" s="555"/>
      <c r="ICT12" s="556"/>
      <c r="ICU12" s="551"/>
      <c r="ICV12" s="555"/>
      <c r="ICW12" s="555"/>
      <c r="ICX12" s="555"/>
      <c r="ICY12" s="555"/>
      <c r="ICZ12" s="555"/>
      <c r="IDA12" s="555"/>
      <c r="IDB12" s="555"/>
      <c r="IDC12" s="555"/>
      <c r="IDD12" s="555"/>
      <c r="IDE12" s="556"/>
      <c r="IDF12" s="551"/>
      <c r="IDG12" s="555"/>
      <c r="IDH12" s="555"/>
      <c r="IDI12" s="555"/>
      <c r="IDJ12" s="555"/>
      <c r="IDK12" s="555"/>
      <c r="IDL12" s="555"/>
      <c r="IDM12" s="555"/>
      <c r="IDN12" s="555"/>
      <c r="IDO12" s="555"/>
      <c r="IDP12" s="556"/>
      <c r="IDQ12" s="551"/>
      <c r="IDR12" s="555"/>
      <c r="IDS12" s="555"/>
      <c r="IDT12" s="555"/>
      <c r="IDU12" s="555"/>
      <c r="IDV12" s="555"/>
      <c r="IDW12" s="555"/>
      <c r="IDX12" s="555"/>
      <c r="IDY12" s="555"/>
      <c r="IDZ12" s="555"/>
      <c r="IEA12" s="556"/>
      <c r="IEB12" s="551"/>
      <c r="IEC12" s="555"/>
      <c r="IED12" s="555"/>
      <c r="IEE12" s="555"/>
      <c r="IEF12" s="555"/>
      <c r="IEG12" s="555"/>
      <c r="IEH12" s="555"/>
      <c r="IEI12" s="555"/>
      <c r="IEJ12" s="555"/>
      <c r="IEK12" s="555"/>
      <c r="IEL12" s="556"/>
      <c r="IEM12" s="551"/>
      <c r="IEN12" s="555"/>
      <c r="IEO12" s="555"/>
      <c r="IEP12" s="555"/>
      <c r="IEQ12" s="555"/>
      <c r="IER12" s="555"/>
      <c r="IES12" s="555"/>
      <c r="IET12" s="555"/>
      <c r="IEU12" s="555"/>
      <c r="IEV12" s="555"/>
      <c r="IEW12" s="556"/>
      <c r="IEX12" s="551"/>
      <c r="IEY12" s="555"/>
      <c r="IEZ12" s="555"/>
      <c r="IFA12" s="555"/>
      <c r="IFB12" s="555"/>
      <c r="IFC12" s="555"/>
      <c r="IFD12" s="555"/>
      <c r="IFE12" s="555"/>
      <c r="IFF12" s="555"/>
      <c r="IFG12" s="555"/>
      <c r="IFH12" s="556"/>
      <c r="IFI12" s="551"/>
      <c r="IFJ12" s="555"/>
      <c r="IFK12" s="555"/>
      <c r="IFL12" s="555"/>
      <c r="IFM12" s="555"/>
      <c r="IFN12" s="555"/>
      <c r="IFO12" s="555"/>
      <c r="IFP12" s="555"/>
      <c r="IFQ12" s="555"/>
      <c r="IFR12" s="555"/>
      <c r="IFS12" s="556"/>
      <c r="IFT12" s="551"/>
      <c r="IFU12" s="555"/>
      <c r="IFV12" s="555"/>
      <c r="IFW12" s="555"/>
      <c r="IFX12" s="555"/>
      <c r="IFY12" s="555"/>
      <c r="IFZ12" s="555"/>
      <c r="IGA12" s="555"/>
      <c r="IGB12" s="555"/>
      <c r="IGC12" s="555"/>
      <c r="IGD12" s="556"/>
      <c r="IGE12" s="551"/>
      <c r="IGF12" s="555"/>
      <c r="IGG12" s="555"/>
      <c r="IGH12" s="555"/>
      <c r="IGI12" s="555"/>
      <c r="IGJ12" s="555"/>
      <c r="IGK12" s="555"/>
      <c r="IGL12" s="555"/>
      <c r="IGM12" s="555"/>
      <c r="IGN12" s="555"/>
      <c r="IGO12" s="556"/>
      <c r="IGP12" s="551"/>
      <c r="IGQ12" s="555"/>
      <c r="IGR12" s="555"/>
      <c r="IGS12" s="555"/>
      <c r="IGT12" s="555"/>
      <c r="IGU12" s="555"/>
      <c r="IGV12" s="555"/>
      <c r="IGW12" s="555"/>
      <c r="IGX12" s="555"/>
      <c r="IGY12" s="555"/>
      <c r="IGZ12" s="556"/>
      <c r="IHA12" s="551"/>
      <c r="IHB12" s="555"/>
      <c r="IHC12" s="555"/>
      <c r="IHD12" s="555"/>
      <c r="IHE12" s="555"/>
      <c r="IHF12" s="555"/>
      <c r="IHG12" s="555"/>
      <c r="IHH12" s="555"/>
      <c r="IHI12" s="555"/>
      <c r="IHJ12" s="555"/>
      <c r="IHK12" s="556"/>
      <c r="IHL12" s="551"/>
      <c r="IHM12" s="555"/>
      <c r="IHN12" s="555"/>
      <c r="IHO12" s="555"/>
      <c r="IHP12" s="555"/>
      <c r="IHQ12" s="555"/>
      <c r="IHR12" s="555"/>
      <c r="IHS12" s="555"/>
      <c r="IHT12" s="555"/>
      <c r="IHU12" s="555"/>
      <c r="IHV12" s="556"/>
      <c r="IHW12" s="551"/>
      <c r="IHX12" s="555"/>
      <c r="IHY12" s="555"/>
      <c r="IHZ12" s="555"/>
      <c r="IIA12" s="555"/>
      <c r="IIB12" s="555"/>
      <c r="IIC12" s="555"/>
      <c r="IID12" s="555"/>
      <c r="IIE12" s="555"/>
      <c r="IIF12" s="555"/>
      <c r="IIG12" s="556"/>
      <c r="IIH12" s="551"/>
      <c r="III12" s="555"/>
      <c r="IIJ12" s="555"/>
      <c r="IIK12" s="555"/>
      <c r="IIL12" s="555"/>
      <c r="IIM12" s="555"/>
      <c r="IIN12" s="555"/>
      <c r="IIO12" s="555"/>
      <c r="IIP12" s="555"/>
      <c r="IIQ12" s="555"/>
      <c r="IIR12" s="556"/>
      <c r="IIS12" s="551"/>
      <c r="IIT12" s="555"/>
      <c r="IIU12" s="555"/>
      <c r="IIV12" s="555"/>
      <c r="IIW12" s="555"/>
      <c r="IIX12" s="555"/>
      <c r="IIY12" s="555"/>
      <c r="IIZ12" s="555"/>
      <c r="IJA12" s="555"/>
      <c r="IJB12" s="555"/>
      <c r="IJC12" s="556"/>
      <c r="IJD12" s="551"/>
      <c r="IJE12" s="555"/>
      <c r="IJF12" s="555"/>
      <c r="IJG12" s="555"/>
      <c r="IJH12" s="555"/>
      <c r="IJI12" s="555"/>
      <c r="IJJ12" s="555"/>
      <c r="IJK12" s="555"/>
      <c r="IJL12" s="555"/>
      <c r="IJM12" s="555"/>
      <c r="IJN12" s="556"/>
      <c r="IJO12" s="551"/>
      <c r="IJP12" s="555"/>
      <c r="IJQ12" s="555"/>
      <c r="IJR12" s="555"/>
      <c r="IJS12" s="555"/>
      <c r="IJT12" s="555"/>
      <c r="IJU12" s="555"/>
      <c r="IJV12" s="555"/>
      <c r="IJW12" s="555"/>
      <c r="IJX12" s="555"/>
      <c r="IJY12" s="556"/>
      <c r="IJZ12" s="551"/>
      <c r="IKA12" s="555"/>
      <c r="IKB12" s="555"/>
      <c r="IKC12" s="555"/>
      <c r="IKD12" s="555"/>
      <c r="IKE12" s="555"/>
      <c r="IKF12" s="555"/>
      <c r="IKG12" s="555"/>
      <c r="IKH12" s="555"/>
      <c r="IKI12" s="555"/>
      <c r="IKJ12" s="556"/>
      <c r="IKK12" s="551"/>
      <c r="IKL12" s="555"/>
      <c r="IKM12" s="555"/>
      <c r="IKN12" s="555"/>
      <c r="IKO12" s="555"/>
      <c r="IKP12" s="555"/>
      <c r="IKQ12" s="555"/>
      <c r="IKR12" s="555"/>
      <c r="IKS12" s="555"/>
      <c r="IKT12" s="555"/>
      <c r="IKU12" s="556"/>
      <c r="IKV12" s="551"/>
      <c r="IKW12" s="555"/>
      <c r="IKX12" s="555"/>
      <c r="IKY12" s="555"/>
      <c r="IKZ12" s="555"/>
      <c r="ILA12" s="555"/>
      <c r="ILB12" s="555"/>
      <c r="ILC12" s="555"/>
      <c r="ILD12" s="555"/>
      <c r="ILE12" s="555"/>
      <c r="ILF12" s="556"/>
      <c r="ILG12" s="551"/>
      <c r="ILH12" s="555"/>
      <c r="ILI12" s="555"/>
      <c r="ILJ12" s="555"/>
      <c r="ILK12" s="555"/>
      <c r="ILL12" s="555"/>
      <c r="ILM12" s="555"/>
      <c r="ILN12" s="555"/>
      <c r="ILO12" s="555"/>
      <c r="ILP12" s="555"/>
      <c r="ILQ12" s="556"/>
      <c r="ILR12" s="551"/>
      <c r="ILS12" s="555"/>
      <c r="ILT12" s="555"/>
      <c r="ILU12" s="555"/>
      <c r="ILV12" s="555"/>
      <c r="ILW12" s="555"/>
      <c r="ILX12" s="555"/>
      <c r="ILY12" s="555"/>
      <c r="ILZ12" s="555"/>
      <c r="IMA12" s="555"/>
      <c r="IMB12" s="556"/>
      <c r="IMC12" s="551"/>
      <c r="IMD12" s="555"/>
      <c r="IME12" s="555"/>
      <c r="IMF12" s="555"/>
      <c r="IMG12" s="555"/>
      <c r="IMH12" s="555"/>
      <c r="IMI12" s="555"/>
      <c r="IMJ12" s="555"/>
      <c r="IMK12" s="555"/>
      <c r="IML12" s="555"/>
      <c r="IMM12" s="556"/>
      <c r="IMN12" s="551"/>
      <c r="IMO12" s="555"/>
      <c r="IMP12" s="555"/>
      <c r="IMQ12" s="555"/>
      <c r="IMR12" s="555"/>
      <c r="IMS12" s="555"/>
      <c r="IMT12" s="555"/>
      <c r="IMU12" s="555"/>
      <c r="IMV12" s="555"/>
      <c r="IMW12" s="555"/>
      <c r="IMX12" s="556"/>
      <c r="IMY12" s="551"/>
      <c r="IMZ12" s="555"/>
      <c r="INA12" s="555"/>
      <c r="INB12" s="555"/>
      <c r="INC12" s="555"/>
      <c r="IND12" s="555"/>
      <c r="INE12" s="555"/>
      <c r="INF12" s="555"/>
      <c r="ING12" s="555"/>
      <c r="INH12" s="555"/>
      <c r="INI12" s="556"/>
      <c r="INJ12" s="551"/>
      <c r="INK12" s="555"/>
      <c r="INL12" s="555"/>
      <c r="INM12" s="555"/>
      <c r="INN12" s="555"/>
      <c r="INO12" s="555"/>
      <c r="INP12" s="555"/>
      <c r="INQ12" s="555"/>
      <c r="INR12" s="555"/>
      <c r="INS12" s="555"/>
      <c r="INT12" s="556"/>
      <c r="INU12" s="551"/>
      <c r="INV12" s="555"/>
      <c r="INW12" s="555"/>
      <c r="INX12" s="555"/>
      <c r="INY12" s="555"/>
      <c r="INZ12" s="555"/>
      <c r="IOA12" s="555"/>
      <c r="IOB12" s="555"/>
      <c r="IOC12" s="555"/>
      <c r="IOD12" s="555"/>
      <c r="IOE12" s="556"/>
      <c r="IOF12" s="551"/>
      <c r="IOG12" s="555"/>
      <c r="IOH12" s="555"/>
      <c r="IOI12" s="555"/>
      <c r="IOJ12" s="555"/>
      <c r="IOK12" s="555"/>
      <c r="IOL12" s="555"/>
      <c r="IOM12" s="555"/>
      <c r="ION12" s="555"/>
      <c r="IOO12" s="555"/>
      <c r="IOP12" s="556"/>
      <c r="IOQ12" s="551"/>
      <c r="IOR12" s="555"/>
      <c r="IOS12" s="555"/>
      <c r="IOT12" s="555"/>
      <c r="IOU12" s="555"/>
      <c r="IOV12" s="555"/>
      <c r="IOW12" s="555"/>
      <c r="IOX12" s="555"/>
      <c r="IOY12" s="555"/>
      <c r="IOZ12" s="555"/>
      <c r="IPA12" s="556"/>
      <c r="IPB12" s="551"/>
      <c r="IPC12" s="555"/>
      <c r="IPD12" s="555"/>
      <c r="IPE12" s="555"/>
      <c r="IPF12" s="555"/>
      <c r="IPG12" s="555"/>
      <c r="IPH12" s="555"/>
      <c r="IPI12" s="555"/>
      <c r="IPJ12" s="555"/>
      <c r="IPK12" s="555"/>
      <c r="IPL12" s="556"/>
      <c r="IPM12" s="551"/>
      <c r="IPN12" s="555"/>
      <c r="IPO12" s="555"/>
      <c r="IPP12" s="555"/>
      <c r="IPQ12" s="555"/>
      <c r="IPR12" s="555"/>
      <c r="IPS12" s="555"/>
      <c r="IPT12" s="555"/>
      <c r="IPU12" s="555"/>
      <c r="IPV12" s="555"/>
      <c r="IPW12" s="556"/>
      <c r="IPX12" s="551"/>
      <c r="IPY12" s="555"/>
      <c r="IPZ12" s="555"/>
      <c r="IQA12" s="555"/>
      <c r="IQB12" s="555"/>
      <c r="IQC12" s="555"/>
      <c r="IQD12" s="555"/>
      <c r="IQE12" s="555"/>
      <c r="IQF12" s="555"/>
      <c r="IQG12" s="555"/>
      <c r="IQH12" s="556"/>
      <c r="IQI12" s="551"/>
      <c r="IQJ12" s="555"/>
      <c r="IQK12" s="555"/>
      <c r="IQL12" s="555"/>
      <c r="IQM12" s="555"/>
      <c r="IQN12" s="555"/>
      <c r="IQO12" s="555"/>
      <c r="IQP12" s="555"/>
      <c r="IQQ12" s="555"/>
      <c r="IQR12" s="555"/>
      <c r="IQS12" s="556"/>
      <c r="IQT12" s="551"/>
      <c r="IQU12" s="555"/>
      <c r="IQV12" s="555"/>
      <c r="IQW12" s="555"/>
      <c r="IQX12" s="555"/>
      <c r="IQY12" s="555"/>
      <c r="IQZ12" s="555"/>
      <c r="IRA12" s="555"/>
      <c r="IRB12" s="555"/>
      <c r="IRC12" s="555"/>
      <c r="IRD12" s="556"/>
      <c r="IRE12" s="551"/>
      <c r="IRF12" s="555"/>
      <c r="IRG12" s="555"/>
      <c r="IRH12" s="555"/>
      <c r="IRI12" s="555"/>
      <c r="IRJ12" s="555"/>
      <c r="IRK12" s="555"/>
      <c r="IRL12" s="555"/>
      <c r="IRM12" s="555"/>
      <c r="IRN12" s="555"/>
      <c r="IRO12" s="556"/>
      <c r="IRP12" s="551"/>
      <c r="IRQ12" s="555"/>
      <c r="IRR12" s="555"/>
      <c r="IRS12" s="555"/>
      <c r="IRT12" s="555"/>
      <c r="IRU12" s="555"/>
      <c r="IRV12" s="555"/>
      <c r="IRW12" s="555"/>
      <c r="IRX12" s="555"/>
      <c r="IRY12" s="555"/>
      <c r="IRZ12" s="556"/>
      <c r="ISA12" s="551"/>
      <c r="ISB12" s="555"/>
      <c r="ISC12" s="555"/>
      <c r="ISD12" s="555"/>
      <c r="ISE12" s="555"/>
      <c r="ISF12" s="555"/>
      <c r="ISG12" s="555"/>
      <c r="ISH12" s="555"/>
      <c r="ISI12" s="555"/>
      <c r="ISJ12" s="555"/>
      <c r="ISK12" s="556"/>
      <c r="ISL12" s="551"/>
      <c r="ISM12" s="555"/>
      <c r="ISN12" s="555"/>
      <c r="ISO12" s="555"/>
      <c r="ISP12" s="555"/>
      <c r="ISQ12" s="555"/>
      <c r="ISR12" s="555"/>
      <c r="ISS12" s="555"/>
      <c r="IST12" s="555"/>
      <c r="ISU12" s="555"/>
      <c r="ISV12" s="556"/>
      <c r="ISW12" s="551"/>
      <c r="ISX12" s="555"/>
      <c r="ISY12" s="555"/>
      <c r="ISZ12" s="555"/>
      <c r="ITA12" s="555"/>
      <c r="ITB12" s="555"/>
      <c r="ITC12" s="555"/>
      <c r="ITD12" s="555"/>
      <c r="ITE12" s="555"/>
      <c r="ITF12" s="555"/>
      <c r="ITG12" s="556"/>
      <c r="ITH12" s="551"/>
      <c r="ITI12" s="555"/>
      <c r="ITJ12" s="555"/>
      <c r="ITK12" s="555"/>
      <c r="ITL12" s="555"/>
      <c r="ITM12" s="555"/>
      <c r="ITN12" s="555"/>
      <c r="ITO12" s="555"/>
      <c r="ITP12" s="555"/>
      <c r="ITQ12" s="555"/>
      <c r="ITR12" s="556"/>
      <c r="ITS12" s="551"/>
      <c r="ITT12" s="555"/>
      <c r="ITU12" s="555"/>
      <c r="ITV12" s="555"/>
      <c r="ITW12" s="555"/>
      <c r="ITX12" s="555"/>
      <c r="ITY12" s="555"/>
      <c r="ITZ12" s="555"/>
      <c r="IUA12" s="555"/>
      <c r="IUB12" s="555"/>
      <c r="IUC12" s="556"/>
      <c r="IUD12" s="551"/>
      <c r="IUE12" s="555"/>
      <c r="IUF12" s="555"/>
      <c r="IUG12" s="555"/>
      <c r="IUH12" s="555"/>
      <c r="IUI12" s="555"/>
      <c r="IUJ12" s="555"/>
      <c r="IUK12" s="555"/>
      <c r="IUL12" s="555"/>
      <c r="IUM12" s="555"/>
      <c r="IUN12" s="556"/>
      <c r="IUO12" s="551"/>
      <c r="IUP12" s="555"/>
      <c r="IUQ12" s="555"/>
      <c r="IUR12" s="555"/>
      <c r="IUS12" s="555"/>
      <c r="IUT12" s="555"/>
      <c r="IUU12" s="555"/>
      <c r="IUV12" s="555"/>
      <c r="IUW12" s="555"/>
      <c r="IUX12" s="555"/>
      <c r="IUY12" s="556"/>
      <c r="IUZ12" s="551"/>
      <c r="IVA12" s="555"/>
      <c r="IVB12" s="555"/>
      <c r="IVC12" s="555"/>
      <c r="IVD12" s="555"/>
      <c r="IVE12" s="555"/>
      <c r="IVF12" s="555"/>
      <c r="IVG12" s="555"/>
      <c r="IVH12" s="555"/>
      <c r="IVI12" s="555"/>
      <c r="IVJ12" s="556"/>
      <c r="IVK12" s="551"/>
      <c r="IVL12" s="555"/>
      <c r="IVM12" s="555"/>
      <c r="IVN12" s="555"/>
      <c r="IVO12" s="555"/>
      <c r="IVP12" s="555"/>
      <c r="IVQ12" s="555"/>
      <c r="IVR12" s="555"/>
      <c r="IVS12" s="555"/>
      <c r="IVT12" s="555"/>
      <c r="IVU12" s="556"/>
      <c r="IVV12" s="551"/>
      <c r="IVW12" s="555"/>
      <c r="IVX12" s="555"/>
      <c r="IVY12" s="555"/>
      <c r="IVZ12" s="555"/>
      <c r="IWA12" s="555"/>
      <c r="IWB12" s="555"/>
      <c r="IWC12" s="555"/>
      <c r="IWD12" s="555"/>
      <c r="IWE12" s="555"/>
      <c r="IWF12" s="556"/>
      <c r="IWG12" s="551"/>
      <c r="IWH12" s="555"/>
      <c r="IWI12" s="555"/>
      <c r="IWJ12" s="555"/>
      <c r="IWK12" s="555"/>
      <c r="IWL12" s="555"/>
      <c r="IWM12" s="555"/>
      <c r="IWN12" s="555"/>
      <c r="IWO12" s="555"/>
      <c r="IWP12" s="555"/>
      <c r="IWQ12" s="556"/>
      <c r="IWR12" s="551"/>
      <c r="IWS12" s="555"/>
      <c r="IWT12" s="555"/>
      <c r="IWU12" s="555"/>
      <c r="IWV12" s="555"/>
      <c r="IWW12" s="555"/>
      <c r="IWX12" s="555"/>
      <c r="IWY12" s="555"/>
      <c r="IWZ12" s="555"/>
      <c r="IXA12" s="555"/>
      <c r="IXB12" s="556"/>
      <c r="IXC12" s="551"/>
      <c r="IXD12" s="555"/>
      <c r="IXE12" s="555"/>
      <c r="IXF12" s="555"/>
      <c r="IXG12" s="555"/>
      <c r="IXH12" s="555"/>
      <c r="IXI12" s="555"/>
      <c r="IXJ12" s="555"/>
      <c r="IXK12" s="555"/>
      <c r="IXL12" s="555"/>
      <c r="IXM12" s="556"/>
      <c r="IXN12" s="551"/>
      <c r="IXO12" s="555"/>
      <c r="IXP12" s="555"/>
      <c r="IXQ12" s="555"/>
      <c r="IXR12" s="555"/>
      <c r="IXS12" s="555"/>
      <c r="IXT12" s="555"/>
      <c r="IXU12" s="555"/>
      <c r="IXV12" s="555"/>
      <c r="IXW12" s="555"/>
      <c r="IXX12" s="556"/>
      <c r="IXY12" s="551"/>
      <c r="IXZ12" s="555"/>
      <c r="IYA12" s="555"/>
      <c r="IYB12" s="555"/>
      <c r="IYC12" s="555"/>
      <c r="IYD12" s="555"/>
      <c r="IYE12" s="555"/>
      <c r="IYF12" s="555"/>
      <c r="IYG12" s="555"/>
      <c r="IYH12" s="555"/>
      <c r="IYI12" s="556"/>
      <c r="IYJ12" s="551"/>
      <c r="IYK12" s="555"/>
      <c r="IYL12" s="555"/>
      <c r="IYM12" s="555"/>
      <c r="IYN12" s="555"/>
      <c r="IYO12" s="555"/>
      <c r="IYP12" s="555"/>
      <c r="IYQ12" s="555"/>
      <c r="IYR12" s="555"/>
      <c r="IYS12" s="555"/>
      <c r="IYT12" s="556"/>
      <c r="IYU12" s="551"/>
      <c r="IYV12" s="555"/>
      <c r="IYW12" s="555"/>
      <c r="IYX12" s="555"/>
      <c r="IYY12" s="555"/>
      <c r="IYZ12" s="555"/>
      <c r="IZA12" s="555"/>
      <c r="IZB12" s="555"/>
      <c r="IZC12" s="555"/>
      <c r="IZD12" s="555"/>
      <c r="IZE12" s="556"/>
      <c r="IZF12" s="551"/>
      <c r="IZG12" s="555"/>
      <c r="IZH12" s="555"/>
      <c r="IZI12" s="555"/>
      <c r="IZJ12" s="555"/>
      <c r="IZK12" s="555"/>
      <c r="IZL12" s="555"/>
      <c r="IZM12" s="555"/>
      <c r="IZN12" s="555"/>
      <c r="IZO12" s="555"/>
      <c r="IZP12" s="556"/>
      <c r="IZQ12" s="551"/>
      <c r="IZR12" s="555"/>
      <c r="IZS12" s="555"/>
      <c r="IZT12" s="555"/>
      <c r="IZU12" s="555"/>
      <c r="IZV12" s="555"/>
      <c r="IZW12" s="555"/>
      <c r="IZX12" s="555"/>
      <c r="IZY12" s="555"/>
      <c r="IZZ12" s="555"/>
      <c r="JAA12" s="556"/>
      <c r="JAB12" s="551"/>
      <c r="JAC12" s="555"/>
      <c r="JAD12" s="555"/>
      <c r="JAE12" s="555"/>
      <c r="JAF12" s="555"/>
      <c r="JAG12" s="555"/>
      <c r="JAH12" s="555"/>
      <c r="JAI12" s="555"/>
      <c r="JAJ12" s="555"/>
      <c r="JAK12" s="555"/>
      <c r="JAL12" s="556"/>
      <c r="JAM12" s="551"/>
      <c r="JAN12" s="555"/>
      <c r="JAO12" s="555"/>
      <c r="JAP12" s="555"/>
      <c r="JAQ12" s="555"/>
      <c r="JAR12" s="555"/>
      <c r="JAS12" s="555"/>
      <c r="JAT12" s="555"/>
      <c r="JAU12" s="555"/>
      <c r="JAV12" s="555"/>
      <c r="JAW12" s="556"/>
      <c r="JAX12" s="551"/>
      <c r="JAY12" s="555"/>
      <c r="JAZ12" s="555"/>
      <c r="JBA12" s="555"/>
      <c r="JBB12" s="555"/>
      <c r="JBC12" s="555"/>
      <c r="JBD12" s="555"/>
      <c r="JBE12" s="555"/>
      <c r="JBF12" s="555"/>
      <c r="JBG12" s="555"/>
      <c r="JBH12" s="556"/>
      <c r="JBI12" s="551"/>
      <c r="JBJ12" s="555"/>
      <c r="JBK12" s="555"/>
      <c r="JBL12" s="555"/>
      <c r="JBM12" s="555"/>
      <c r="JBN12" s="555"/>
      <c r="JBO12" s="555"/>
      <c r="JBP12" s="555"/>
      <c r="JBQ12" s="555"/>
      <c r="JBR12" s="555"/>
      <c r="JBS12" s="556"/>
      <c r="JBT12" s="551"/>
      <c r="JBU12" s="555"/>
      <c r="JBV12" s="555"/>
      <c r="JBW12" s="555"/>
      <c r="JBX12" s="555"/>
      <c r="JBY12" s="555"/>
      <c r="JBZ12" s="555"/>
      <c r="JCA12" s="555"/>
      <c r="JCB12" s="555"/>
      <c r="JCC12" s="555"/>
      <c r="JCD12" s="556"/>
      <c r="JCE12" s="551"/>
      <c r="JCF12" s="555"/>
      <c r="JCG12" s="555"/>
      <c r="JCH12" s="555"/>
      <c r="JCI12" s="555"/>
      <c r="JCJ12" s="555"/>
      <c r="JCK12" s="555"/>
      <c r="JCL12" s="555"/>
      <c r="JCM12" s="555"/>
      <c r="JCN12" s="555"/>
      <c r="JCO12" s="556"/>
      <c r="JCP12" s="551"/>
      <c r="JCQ12" s="555"/>
      <c r="JCR12" s="555"/>
      <c r="JCS12" s="555"/>
      <c r="JCT12" s="555"/>
      <c r="JCU12" s="555"/>
      <c r="JCV12" s="555"/>
      <c r="JCW12" s="555"/>
      <c r="JCX12" s="555"/>
      <c r="JCY12" s="555"/>
      <c r="JCZ12" s="556"/>
      <c r="JDA12" s="551"/>
      <c r="JDB12" s="555"/>
      <c r="JDC12" s="555"/>
      <c r="JDD12" s="555"/>
      <c r="JDE12" s="555"/>
      <c r="JDF12" s="555"/>
      <c r="JDG12" s="555"/>
      <c r="JDH12" s="555"/>
      <c r="JDI12" s="555"/>
      <c r="JDJ12" s="555"/>
      <c r="JDK12" s="556"/>
      <c r="JDL12" s="551"/>
      <c r="JDM12" s="555"/>
      <c r="JDN12" s="555"/>
      <c r="JDO12" s="555"/>
      <c r="JDP12" s="555"/>
      <c r="JDQ12" s="555"/>
      <c r="JDR12" s="555"/>
      <c r="JDS12" s="555"/>
      <c r="JDT12" s="555"/>
      <c r="JDU12" s="555"/>
      <c r="JDV12" s="556"/>
      <c r="JDW12" s="551"/>
      <c r="JDX12" s="555"/>
      <c r="JDY12" s="555"/>
      <c r="JDZ12" s="555"/>
      <c r="JEA12" s="555"/>
      <c r="JEB12" s="555"/>
      <c r="JEC12" s="555"/>
      <c r="JED12" s="555"/>
      <c r="JEE12" s="555"/>
      <c r="JEF12" s="555"/>
      <c r="JEG12" s="556"/>
      <c r="JEH12" s="551"/>
      <c r="JEI12" s="555"/>
      <c r="JEJ12" s="555"/>
      <c r="JEK12" s="555"/>
      <c r="JEL12" s="555"/>
      <c r="JEM12" s="555"/>
      <c r="JEN12" s="555"/>
      <c r="JEO12" s="555"/>
      <c r="JEP12" s="555"/>
      <c r="JEQ12" s="555"/>
      <c r="JER12" s="556"/>
      <c r="JES12" s="551"/>
      <c r="JET12" s="555"/>
      <c r="JEU12" s="555"/>
      <c r="JEV12" s="555"/>
      <c r="JEW12" s="555"/>
      <c r="JEX12" s="555"/>
      <c r="JEY12" s="555"/>
      <c r="JEZ12" s="555"/>
      <c r="JFA12" s="555"/>
      <c r="JFB12" s="555"/>
      <c r="JFC12" s="556"/>
      <c r="JFD12" s="551"/>
      <c r="JFE12" s="555"/>
      <c r="JFF12" s="555"/>
      <c r="JFG12" s="555"/>
      <c r="JFH12" s="555"/>
      <c r="JFI12" s="555"/>
      <c r="JFJ12" s="555"/>
      <c r="JFK12" s="555"/>
      <c r="JFL12" s="555"/>
      <c r="JFM12" s="555"/>
      <c r="JFN12" s="556"/>
      <c r="JFO12" s="551"/>
      <c r="JFP12" s="555"/>
      <c r="JFQ12" s="555"/>
      <c r="JFR12" s="555"/>
      <c r="JFS12" s="555"/>
      <c r="JFT12" s="555"/>
      <c r="JFU12" s="555"/>
      <c r="JFV12" s="555"/>
      <c r="JFW12" s="555"/>
      <c r="JFX12" s="555"/>
      <c r="JFY12" s="556"/>
      <c r="JFZ12" s="551"/>
      <c r="JGA12" s="555"/>
      <c r="JGB12" s="555"/>
      <c r="JGC12" s="555"/>
      <c r="JGD12" s="555"/>
      <c r="JGE12" s="555"/>
      <c r="JGF12" s="555"/>
      <c r="JGG12" s="555"/>
      <c r="JGH12" s="555"/>
      <c r="JGI12" s="555"/>
      <c r="JGJ12" s="556"/>
      <c r="JGK12" s="551"/>
      <c r="JGL12" s="555"/>
      <c r="JGM12" s="555"/>
      <c r="JGN12" s="555"/>
      <c r="JGO12" s="555"/>
      <c r="JGP12" s="555"/>
      <c r="JGQ12" s="555"/>
      <c r="JGR12" s="555"/>
      <c r="JGS12" s="555"/>
      <c r="JGT12" s="555"/>
      <c r="JGU12" s="556"/>
      <c r="JGV12" s="551"/>
      <c r="JGW12" s="555"/>
      <c r="JGX12" s="555"/>
      <c r="JGY12" s="555"/>
      <c r="JGZ12" s="555"/>
      <c r="JHA12" s="555"/>
      <c r="JHB12" s="555"/>
      <c r="JHC12" s="555"/>
      <c r="JHD12" s="555"/>
      <c r="JHE12" s="555"/>
      <c r="JHF12" s="556"/>
      <c r="JHG12" s="551"/>
      <c r="JHH12" s="555"/>
      <c r="JHI12" s="555"/>
      <c r="JHJ12" s="555"/>
      <c r="JHK12" s="555"/>
      <c r="JHL12" s="555"/>
      <c r="JHM12" s="555"/>
      <c r="JHN12" s="555"/>
      <c r="JHO12" s="555"/>
      <c r="JHP12" s="555"/>
      <c r="JHQ12" s="556"/>
      <c r="JHR12" s="551"/>
      <c r="JHS12" s="555"/>
      <c r="JHT12" s="555"/>
      <c r="JHU12" s="555"/>
      <c r="JHV12" s="555"/>
      <c r="JHW12" s="555"/>
      <c r="JHX12" s="555"/>
      <c r="JHY12" s="555"/>
      <c r="JHZ12" s="555"/>
      <c r="JIA12" s="555"/>
      <c r="JIB12" s="556"/>
      <c r="JIC12" s="551"/>
      <c r="JID12" s="555"/>
      <c r="JIE12" s="555"/>
      <c r="JIF12" s="555"/>
      <c r="JIG12" s="555"/>
      <c r="JIH12" s="555"/>
      <c r="JII12" s="555"/>
      <c r="JIJ12" s="555"/>
      <c r="JIK12" s="555"/>
      <c r="JIL12" s="555"/>
      <c r="JIM12" s="556"/>
      <c r="JIN12" s="551"/>
      <c r="JIO12" s="555"/>
      <c r="JIP12" s="555"/>
      <c r="JIQ12" s="555"/>
      <c r="JIR12" s="555"/>
      <c r="JIS12" s="555"/>
      <c r="JIT12" s="555"/>
      <c r="JIU12" s="555"/>
      <c r="JIV12" s="555"/>
      <c r="JIW12" s="555"/>
      <c r="JIX12" s="556"/>
      <c r="JIY12" s="551"/>
      <c r="JIZ12" s="555"/>
      <c r="JJA12" s="555"/>
      <c r="JJB12" s="555"/>
      <c r="JJC12" s="555"/>
      <c r="JJD12" s="555"/>
      <c r="JJE12" s="555"/>
      <c r="JJF12" s="555"/>
      <c r="JJG12" s="555"/>
      <c r="JJH12" s="555"/>
      <c r="JJI12" s="556"/>
      <c r="JJJ12" s="551"/>
      <c r="JJK12" s="555"/>
      <c r="JJL12" s="555"/>
      <c r="JJM12" s="555"/>
      <c r="JJN12" s="555"/>
      <c r="JJO12" s="555"/>
      <c r="JJP12" s="555"/>
      <c r="JJQ12" s="555"/>
      <c r="JJR12" s="555"/>
      <c r="JJS12" s="555"/>
      <c r="JJT12" s="556"/>
      <c r="JJU12" s="551"/>
      <c r="JJV12" s="555"/>
      <c r="JJW12" s="555"/>
      <c r="JJX12" s="555"/>
      <c r="JJY12" s="555"/>
      <c r="JJZ12" s="555"/>
      <c r="JKA12" s="555"/>
      <c r="JKB12" s="555"/>
      <c r="JKC12" s="555"/>
      <c r="JKD12" s="555"/>
      <c r="JKE12" s="556"/>
      <c r="JKF12" s="551"/>
      <c r="JKG12" s="555"/>
      <c r="JKH12" s="555"/>
      <c r="JKI12" s="555"/>
      <c r="JKJ12" s="555"/>
      <c r="JKK12" s="555"/>
      <c r="JKL12" s="555"/>
      <c r="JKM12" s="555"/>
      <c r="JKN12" s="555"/>
      <c r="JKO12" s="555"/>
      <c r="JKP12" s="556"/>
      <c r="JKQ12" s="551"/>
      <c r="JKR12" s="555"/>
      <c r="JKS12" s="555"/>
      <c r="JKT12" s="555"/>
      <c r="JKU12" s="555"/>
      <c r="JKV12" s="555"/>
      <c r="JKW12" s="555"/>
      <c r="JKX12" s="555"/>
      <c r="JKY12" s="555"/>
      <c r="JKZ12" s="555"/>
      <c r="JLA12" s="556"/>
      <c r="JLB12" s="551"/>
      <c r="JLC12" s="555"/>
      <c r="JLD12" s="555"/>
      <c r="JLE12" s="555"/>
      <c r="JLF12" s="555"/>
      <c r="JLG12" s="555"/>
      <c r="JLH12" s="555"/>
      <c r="JLI12" s="555"/>
      <c r="JLJ12" s="555"/>
      <c r="JLK12" s="555"/>
      <c r="JLL12" s="556"/>
      <c r="JLM12" s="551"/>
      <c r="JLN12" s="555"/>
      <c r="JLO12" s="555"/>
      <c r="JLP12" s="555"/>
      <c r="JLQ12" s="555"/>
      <c r="JLR12" s="555"/>
      <c r="JLS12" s="555"/>
      <c r="JLT12" s="555"/>
      <c r="JLU12" s="555"/>
      <c r="JLV12" s="555"/>
      <c r="JLW12" s="556"/>
      <c r="JLX12" s="551"/>
      <c r="JLY12" s="555"/>
      <c r="JLZ12" s="555"/>
      <c r="JMA12" s="555"/>
      <c r="JMB12" s="555"/>
      <c r="JMC12" s="555"/>
      <c r="JMD12" s="555"/>
      <c r="JME12" s="555"/>
      <c r="JMF12" s="555"/>
      <c r="JMG12" s="555"/>
      <c r="JMH12" s="556"/>
      <c r="JMI12" s="551"/>
      <c r="JMJ12" s="555"/>
      <c r="JMK12" s="555"/>
      <c r="JML12" s="555"/>
      <c r="JMM12" s="555"/>
      <c r="JMN12" s="555"/>
      <c r="JMO12" s="555"/>
      <c r="JMP12" s="555"/>
      <c r="JMQ12" s="555"/>
      <c r="JMR12" s="555"/>
      <c r="JMS12" s="556"/>
      <c r="JMT12" s="551"/>
      <c r="JMU12" s="555"/>
      <c r="JMV12" s="555"/>
      <c r="JMW12" s="555"/>
      <c r="JMX12" s="555"/>
      <c r="JMY12" s="555"/>
      <c r="JMZ12" s="555"/>
      <c r="JNA12" s="555"/>
      <c r="JNB12" s="555"/>
      <c r="JNC12" s="555"/>
      <c r="JND12" s="556"/>
      <c r="JNE12" s="551"/>
      <c r="JNF12" s="555"/>
      <c r="JNG12" s="555"/>
      <c r="JNH12" s="555"/>
      <c r="JNI12" s="555"/>
      <c r="JNJ12" s="555"/>
      <c r="JNK12" s="555"/>
      <c r="JNL12" s="555"/>
      <c r="JNM12" s="555"/>
      <c r="JNN12" s="555"/>
      <c r="JNO12" s="556"/>
      <c r="JNP12" s="551"/>
      <c r="JNQ12" s="555"/>
      <c r="JNR12" s="555"/>
      <c r="JNS12" s="555"/>
      <c r="JNT12" s="555"/>
      <c r="JNU12" s="555"/>
      <c r="JNV12" s="555"/>
      <c r="JNW12" s="555"/>
      <c r="JNX12" s="555"/>
      <c r="JNY12" s="555"/>
      <c r="JNZ12" s="556"/>
      <c r="JOA12" s="551"/>
      <c r="JOB12" s="555"/>
      <c r="JOC12" s="555"/>
      <c r="JOD12" s="555"/>
      <c r="JOE12" s="555"/>
      <c r="JOF12" s="555"/>
      <c r="JOG12" s="555"/>
      <c r="JOH12" s="555"/>
      <c r="JOI12" s="555"/>
      <c r="JOJ12" s="555"/>
      <c r="JOK12" s="556"/>
      <c r="JOL12" s="551"/>
      <c r="JOM12" s="555"/>
      <c r="JON12" s="555"/>
      <c r="JOO12" s="555"/>
      <c r="JOP12" s="555"/>
      <c r="JOQ12" s="555"/>
      <c r="JOR12" s="555"/>
      <c r="JOS12" s="555"/>
      <c r="JOT12" s="555"/>
      <c r="JOU12" s="555"/>
      <c r="JOV12" s="556"/>
      <c r="JOW12" s="551"/>
      <c r="JOX12" s="555"/>
      <c r="JOY12" s="555"/>
      <c r="JOZ12" s="555"/>
      <c r="JPA12" s="555"/>
      <c r="JPB12" s="555"/>
      <c r="JPC12" s="555"/>
      <c r="JPD12" s="555"/>
      <c r="JPE12" s="555"/>
      <c r="JPF12" s="555"/>
      <c r="JPG12" s="556"/>
      <c r="JPH12" s="551"/>
      <c r="JPI12" s="555"/>
      <c r="JPJ12" s="555"/>
      <c r="JPK12" s="555"/>
      <c r="JPL12" s="555"/>
      <c r="JPM12" s="555"/>
      <c r="JPN12" s="555"/>
      <c r="JPO12" s="555"/>
      <c r="JPP12" s="555"/>
      <c r="JPQ12" s="555"/>
      <c r="JPR12" s="556"/>
      <c r="JPS12" s="551"/>
      <c r="JPT12" s="555"/>
      <c r="JPU12" s="555"/>
      <c r="JPV12" s="555"/>
      <c r="JPW12" s="555"/>
      <c r="JPX12" s="555"/>
      <c r="JPY12" s="555"/>
      <c r="JPZ12" s="555"/>
      <c r="JQA12" s="555"/>
      <c r="JQB12" s="555"/>
      <c r="JQC12" s="556"/>
      <c r="JQD12" s="551"/>
      <c r="JQE12" s="555"/>
      <c r="JQF12" s="555"/>
      <c r="JQG12" s="555"/>
      <c r="JQH12" s="555"/>
      <c r="JQI12" s="555"/>
      <c r="JQJ12" s="555"/>
      <c r="JQK12" s="555"/>
      <c r="JQL12" s="555"/>
      <c r="JQM12" s="555"/>
      <c r="JQN12" s="556"/>
      <c r="JQO12" s="551"/>
      <c r="JQP12" s="555"/>
      <c r="JQQ12" s="555"/>
      <c r="JQR12" s="555"/>
      <c r="JQS12" s="555"/>
      <c r="JQT12" s="555"/>
      <c r="JQU12" s="555"/>
      <c r="JQV12" s="555"/>
      <c r="JQW12" s="555"/>
      <c r="JQX12" s="555"/>
      <c r="JQY12" s="556"/>
      <c r="JQZ12" s="551"/>
      <c r="JRA12" s="555"/>
      <c r="JRB12" s="555"/>
      <c r="JRC12" s="555"/>
      <c r="JRD12" s="555"/>
      <c r="JRE12" s="555"/>
      <c r="JRF12" s="555"/>
      <c r="JRG12" s="555"/>
      <c r="JRH12" s="555"/>
      <c r="JRI12" s="555"/>
      <c r="JRJ12" s="556"/>
      <c r="JRK12" s="551"/>
      <c r="JRL12" s="555"/>
      <c r="JRM12" s="555"/>
      <c r="JRN12" s="555"/>
      <c r="JRO12" s="555"/>
      <c r="JRP12" s="555"/>
      <c r="JRQ12" s="555"/>
      <c r="JRR12" s="555"/>
      <c r="JRS12" s="555"/>
      <c r="JRT12" s="555"/>
      <c r="JRU12" s="556"/>
      <c r="JRV12" s="551"/>
      <c r="JRW12" s="555"/>
      <c r="JRX12" s="555"/>
      <c r="JRY12" s="555"/>
      <c r="JRZ12" s="555"/>
      <c r="JSA12" s="555"/>
      <c r="JSB12" s="555"/>
      <c r="JSC12" s="555"/>
      <c r="JSD12" s="555"/>
      <c r="JSE12" s="555"/>
      <c r="JSF12" s="556"/>
      <c r="JSG12" s="551"/>
      <c r="JSH12" s="555"/>
      <c r="JSI12" s="555"/>
      <c r="JSJ12" s="555"/>
      <c r="JSK12" s="555"/>
      <c r="JSL12" s="555"/>
      <c r="JSM12" s="555"/>
      <c r="JSN12" s="555"/>
      <c r="JSO12" s="555"/>
      <c r="JSP12" s="555"/>
      <c r="JSQ12" s="556"/>
      <c r="JSR12" s="551"/>
      <c r="JSS12" s="555"/>
      <c r="JST12" s="555"/>
      <c r="JSU12" s="555"/>
      <c r="JSV12" s="555"/>
      <c r="JSW12" s="555"/>
      <c r="JSX12" s="555"/>
      <c r="JSY12" s="555"/>
      <c r="JSZ12" s="555"/>
      <c r="JTA12" s="555"/>
      <c r="JTB12" s="556"/>
      <c r="JTC12" s="551"/>
      <c r="JTD12" s="555"/>
      <c r="JTE12" s="555"/>
      <c r="JTF12" s="555"/>
      <c r="JTG12" s="555"/>
      <c r="JTH12" s="555"/>
      <c r="JTI12" s="555"/>
      <c r="JTJ12" s="555"/>
      <c r="JTK12" s="555"/>
      <c r="JTL12" s="555"/>
      <c r="JTM12" s="556"/>
      <c r="JTN12" s="551"/>
      <c r="JTO12" s="555"/>
      <c r="JTP12" s="555"/>
      <c r="JTQ12" s="555"/>
      <c r="JTR12" s="555"/>
      <c r="JTS12" s="555"/>
      <c r="JTT12" s="555"/>
      <c r="JTU12" s="555"/>
      <c r="JTV12" s="555"/>
      <c r="JTW12" s="555"/>
      <c r="JTX12" s="556"/>
      <c r="JTY12" s="551"/>
      <c r="JTZ12" s="555"/>
      <c r="JUA12" s="555"/>
      <c r="JUB12" s="555"/>
      <c r="JUC12" s="555"/>
      <c r="JUD12" s="555"/>
      <c r="JUE12" s="555"/>
      <c r="JUF12" s="555"/>
      <c r="JUG12" s="555"/>
      <c r="JUH12" s="555"/>
      <c r="JUI12" s="556"/>
      <c r="JUJ12" s="551"/>
      <c r="JUK12" s="555"/>
      <c r="JUL12" s="555"/>
      <c r="JUM12" s="555"/>
      <c r="JUN12" s="555"/>
      <c r="JUO12" s="555"/>
      <c r="JUP12" s="555"/>
      <c r="JUQ12" s="555"/>
      <c r="JUR12" s="555"/>
      <c r="JUS12" s="555"/>
      <c r="JUT12" s="556"/>
      <c r="JUU12" s="551"/>
      <c r="JUV12" s="555"/>
      <c r="JUW12" s="555"/>
      <c r="JUX12" s="555"/>
      <c r="JUY12" s="555"/>
      <c r="JUZ12" s="555"/>
      <c r="JVA12" s="555"/>
      <c r="JVB12" s="555"/>
      <c r="JVC12" s="555"/>
      <c r="JVD12" s="555"/>
      <c r="JVE12" s="556"/>
      <c r="JVF12" s="551"/>
      <c r="JVG12" s="555"/>
      <c r="JVH12" s="555"/>
      <c r="JVI12" s="555"/>
      <c r="JVJ12" s="555"/>
      <c r="JVK12" s="555"/>
      <c r="JVL12" s="555"/>
      <c r="JVM12" s="555"/>
      <c r="JVN12" s="555"/>
      <c r="JVO12" s="555"/>
      <c r="JVP12" s="556"/>
      <c r="JVQ12" s="551"/>
      <c r="JVR12" s="555"/>
      <c r="JVS12" s="555"/>
      <c r="JVT12" s="555"/>
      <c r="JVU12" s="555"/>
      <c r="JVV12" s="555"/>
      <c r="JVW12" s="555"/>
      <c r="JVX12" s="555"/>
      <c r="JVY12" s="555"/>
      <c r="JVZ12" s="555"/>
      <c r="JWA12" s="556"/>
      <c r="JWB12" s="551"/>
      <c r="JWC12" s="555"/>
      <c r="JWD12" s="555"/>
      <c r="JWE12" s="555"/>
      <c r="JWF12" s="555"/>
      <c r="JWG12" s="555"/>
      <c r="JWH12" s="555"/>
      <c r="JWI12" s="555"/>
      <c r="JWJ12" s="555"/>
      <c r="JWK12" s="555"/>
      <c r="JWL12" s="556"/>
      <c r="JWM12" s="551"/>
      <c r="JWN12" s="555"/>
      <c r="JWO12" s="555"/>
      <c r="JWP12" s="555"/>
      <c r="JWQ12" s="555"/>
      <c r="JWR12" s="555"/>
      <c r="JWS12" s="555"/>
      <c r="JWT12" s="555"/>
      <c r="JWU12" s="555"/>
      <c r="JWV12" s="555"/>
      <c r="JWW12" s="556"/>
      <c r="JWX12" s="551"/>
      <c r="JWY12" s="555"/>
      <c r="JWZ12" s="555"/>
      <c r="JXA12" s="555"/>
      <c r="JXB12" s="555"/>
      <c r="JXC12" s="555"/>
      <c r="JXD12" s="555"/>
      <c r="JXE12" s="555"/>
      <c r="JXF12" s="555"/>
      <c r="JXG12" s="555"/>
      <c r="JXH12" s="556"/>
      <c r="JXI12" s="551"/>
      <c r="JXJ12" s="555"/>
      <c r="JXK12" s="555"/>
      <c r="JXL12" s="555"/>
      <c r="JXM12" s="555"/>
      <c r="JXN12" s="555"/>
      <c r="JXO12" s="555"/>
      <c r="JXP12" s="555"/>
      <c r="JXQ12" s="555"/>
      <c r="JXR12" s="555"/>
      <c r="JXS12" s="556"/>
      <c r="JXT12" s="551"/>
      <c r="JXU12" s="555"/>
      <c r="JXV12" s="555"/>
      <c r="JXW12" s="555"/>
      <c r="JXX12" s="555"/>
      <c r="JXY12" s="555"/>
      <c r="JXZ12" s="555"/>
      <c r="JYA12" s="555"/>
      <c r="JYB12" s="555"/>
      <c r="JYC12" s="555"/>
      <c r="JYD12" s="556"/>
      <c r="JYE12" s="551"/>
      <c r="JYF12" s="555"/>
      <c r="JYG12" s="555"/>
      <c r="JYH12" s="555"/>
      <c r="JYI12" s="555"/>
      <c r="JYJ12" s="555"/>
      <c r="JYK12" s="555"/>
      <c r="JYL12" s="555"/>
      <c r="JYM12" s="555"/>
      <c r="JYN12" s="555"/>
      <c r="JYO12" s="556"/>
      <c r="JYP12" s="551"/>
      <c r="JYQ12" s="555"/>
      <c r="JYR12" s="555"/>
      <c r="JYS12" s="555"/>
      <c r="JYT12" s="555"/>
      <c r="JYU12" s="555"/>
      <c r="JYV12" s="555"/>
      <c r="JYW12" s="555"/>
      <c r="JYX12" s="555"/>
      <c r="JYY12" s="555"/>
      <c r="JYZ12" s="556"/>
      <c r="JZA12" s="551"/>
      <c r="JZB12" s="555"/>
      <c r="JZC12" s="555"/>
      <c r="JZD12" s="555"/>
      <c r="JZE12" s="555"/>
      <c r="JZF12" s="555"/>
      <c r="JZG12" s="555"/>
      <c r="JZH12" s="555"/>
      <c r="JZI12" s="555"/>
      <c r="JZJ12" s="555"/>
      <c r="JZK12" s="556"/>
      <c r="JZL12" s="551"/>
      <c r="JZM12" s="555"/>
      <c r="JZN12" s="555"/>
      <c r="JZO12" s="555"/>
      <c r="JZP12" s="555"/>
      <c r="JZQ12" s="555"/>
      <c r="JZR12" s="555"/>
      <c r="JZS12" s="555"/>
      <c r="JZT12" s="555"/>
      <c r="JZU12" s="555"/>
      <c r="JZV12" s="556"/>
      <c r="JZW12" s="551"/>
      <c r="JZX12" s="555"/>
      <c r="JZY12" s="555"/>
      <c r="JZZ12" s="555"/>
      <c r="KAA12" s="555"/>
      <c r="KAB12" s="555"/>
      <c r="KAC12" s="555"/>
      <c r="KAD12" s="555"/>
      <c r="KAE12" s="555"/>
      <c r="KAF12" s="555"/>
      <c r="KAG12" s="556"/>
      <c r="KAH12" s="551"/>
      <c r="KAI12" s="555"/>
      <c r="KAJ12" s="555"/>
      <c r="KAK12" s="555"/>
      <c r="KAL12" s="555"/>
      <c r="KAM12" s="555"/>
      <c r="KAN12" s="555"/>
      <c r="KAO12" s="555"/>
      <c r="KAP12" s="555"/>
      <c r="KAQ12" s="555"/>
      <c r="KAR12" s="556"/>
      <c r="KAS12" s="551"/>
      <c r="KAT12" s="555"/>
      <c r="KAU12" s="555"/>
      <c r="KAV12" s="555"/>
      <c r="KAW12" s="555"/>
      <c r="KAX12" s="555"/>
      <c r="KAY12" s="555"/>
      <c r="KAZ12" s="555"/>
      <c r="KBA12" s="555"/>
      <c r="KBB12" s="555"/>
      <c r="KBC12" s="556"/>
      <c r="KBD12" s="551"/>
      <c r="KBE12" s="555"/>
      <c r="KBF12" s="555"/>
      <c r="KBG12" s="555"/>
      <c r="KBH12" s="555"/>
      <c r="KBI12" s="555"/>
      <c r="KBJ12" s="555"/>
      <c r="KBK12" s="555"/>
      <c r="KBL12" s="555"/>
      <c r="KBM12" s="555"/>
      <c r="KBN12" s="556"/>
      <c r="KBO12" s="551"/>
      <c r="KBP12" s="555"/>
      <c r="KBQ12" s="555"/>
      <c r="KBR12" s="555"/>
      <c r="KBS12" s="555"/>
      <c r="KBT12" s="555"/>
      <c r="KBU12" s="555"/>
      <c r="KBV12" s="555"/>
      <c r="KBW12" s="555"/>
      <c r="KBX12" s="555"/>
      <c r="KBY12" s="556"/>
      <c r="KBZ12" s="551"/>
      <c r="KCA12" s="555"/>
      <c r="KCB12" s="555"/>
      <c r="KCC12" s="555"/>
      <c r="KCD12" s="555"/>
      <c r="KCE12" s="555"/>
      <c r="KCF12" s="555"/>
      <c r="KCG12" s="555"/>
      <c r="KCH12" s="555"/>
      <c r="KCI12" s="555"/>
      <c r="KCJ12" s="556"/>
      <c r="KCK12" s="551"/>
      <c r="KCL12" s="555"/>
      <c r="KCM12" s="555"/>
      <c r="KCN12" s="555"/>
      <c r="KCO12" s="555"/>
      <c r="KCP12" s="555"/>
      <c r="KCQ12" s="555"/>
      <c r="KCR12" s="555"/>
      <c r="KCS12" s="555"/>
      <c r="KCT12" s="555"/>
      <c r="KCU12" s="556"/>
      <c r="KCV12" s="551"/>
      <c r="KCW12" s="555"/>
      <c r="KCX12" s="555"/>
      <c r="KCY12" s="555"/>
      <c r="KCZ12" s="555"/>
      <c r="KDA12" s="555"/>
      <c r="KDB12" s="555"/>
      <c r="KDC12" s="555"/>
      <c r="KDD12" s="555"/>
      <c r="KDE12" s="555"/>
      <c r="KDF12" s="556"/>
      <c r="KDG12" s="551"/>
      <c r="KDH12" s="555"/>
      <c r="KDI12" s="555"/>
      <c r="KDJ12" s="555"/>
      <c r="KDK12" s="555"/>
      <c r="KDL12" s="555"/>
      <c r="KDM12" s="555"/>
      <c r="KDN12" s="555"/>
      <c r="KDO12" s="555"/>
      <c r="KDP12" s="555"/>
      <c r="KDQ12" s="556"/>
      <c r="KDR12" s="551"/>
      <c r="KDS12" s="555"/>
      <c r="KDT12" s="555"/>
      <c r="KDU12" s="555"/>
      <c r="KDV12" s="555"/>
      <c r="KDW12" s="555"/>
      <c r="KDX12" s="555"/>
      <c r="KDY12" s="555"/>
      <c r="KDZ12" s="555"/>
      <c r="KEA12" s="555"/>
      <c r="KEB12" s="556"/>
      <c r="KEC12" s="551"/>
      <c r="KED12" s="555"/>
      <c r="KEE12" s="555"/>
      <c r="KEF12" s="555"/>
      <c r="KEG12" s="555"/>
      <c r="KEH12" s="555"/>
      <c r="KEI12" s="555"/>
      <c r="KEJ12" s="555"/>
      <c r="KEK12" s="555"/>
      <c r="KEL12" s="555"/>
      <c r="KEM12" s="556"/>
      <c r="KEN12" s="551"/>
      <c r="KEO12" s="555"/>
      <c r="KEP12" s="555"/>
      <c r="KEQ12" s="555"/>
      <c r="KER12" s="555"/>
      <c r="KES12" s="555"/>
      <c r="KET12" s="555"/>
      <c r="KEU12" s="555"/>
      <c r="KEV12" s="555"/>
      <c r="KEW12" s="555"/>
      <c r="KEX12" s="556"/>
      <c r="KEY12" s="551"/>
      <c r="KEZ12" s="555"/>
      <c r="KFA12" s="555"/>
      <c r="KFB12" s="555"/>
      <c r="KFC12" s="555"/>
      <c r="KFD12" s="555"/>
      <c r="KFE12" s="555"/>
      <c r="KFF12" s="555"/>
      <c r="KFG12" s="555"/>
      <c r="KFH12" s="555"/>
      <c r="KFI12" s="556"/>
      <c r="KFJ12" s="551"/>
      <c r="KFK12" s="555"/>
      <c r="KFL12" s="555"/>
      <c r="KFM12" s="555"/>
      <c r="KFN12" s="555"/>
      <c r="KFO12" s="555"/>
      <c r="KFP12" s="555"/>
      <c r="KFQ12" s="555"/>
      <c r="KFR12" s="555"/>
      <c r="KFS12" s="555"/>
      <c r="KFT12" s="556"/>
      <c r="KFU12" s="551"/>
      <c r="KFV12" s="555"/>
      <c r="KFW12" s="555"/>
      <c r="KFX12" s="555"/>
      <c r="KFY12" s="555"/>
      <c r="KFZ12" s="555"/>
      <c r="KGA12" s="555"/>
      <c r="KGB12" s="555"/>
      <c r="KGC12" s="555"/>
      <c r="KGD12" s="555"/>
      <c r="KGE12" s="556"/>
      <c r="KGF12" s="551"/>
      <c r="KGG12" s="555"/>
      <c r="KGH12" s="555"/>
      <c r="KGI12" s="555"/>
      <c r="KGJ12" s="555"/>
      <c r="KGK12" s="555"/>
      <c r="KGL12" s="555"/>
      <c r="KGM12" s="555"/>
      <c r="KGN12" s="555"/>
      <c r="KGO12" s="555"/>
      <c r="KGP12" s="556"/>
      <c r="KGQ12" s="551"/>
      <c r="KGR12" s="555"/>
      <c r="KGS12" s="555"/>
      <c r="KGT12" s="555"/>
      <c r="KGU12" s="555"/>
      <c r="KGV12" s="555"/>
      <c r="KGW12" s="555"/>
      <c r="KGX12" s="555"/>
      <c r="KGY12" s="555"/>
      <c r="KGZ12" s="555"/>
      <c r="KHA12" s="556"/>
      <c r="KHB12" s="551"/>
      <c r="KHC12" s="555"/>
      <c r="KHD12" s="555"/>
      <c r="KHE12" s="555"/>
      <c r="KHF12" s="555"/>
      <c r="KHG12" s="555"/>
      <c r="KHH12" s="555"/>
      <c r="KHI12" s="555"/>
      <c r="KHJ12" s="555"/>
      <c r="KHK12" s="555"/>
      <c r="KHL12" s="556"/>
      <c r="KHM12" s="551"/>
      <c r="KHN12" s="555"/>
      <c r="KHO12" s="555"/>
      <c r="KHP12" s="555"/>
      <c r="KHQ12" s="555"/>
      <c r="KHR12" s="555"/>
      <c r="KHS12" s="555"/>
      <c r="KHT12" s="555"/>
      <c r="KHU12" s="555"/>
      <c r="KHV12" s="555"/>
      <c r="KHW12" s="556"/>
      <c r="KHX12" s="551"/>
      <c r="KHY12" s="555"/>
      <c r="KHZ12" s="555"/>
      <c r="KIA12" s="555"/>
      <c r="KIB12" s="555"/>
      <c r="KIC12" s="555"/>
      <c r="KID12" s="555"/>
      <c r="KIE12" s="555"/>
      <c r="KIF12" s="555"/>
      <c r="KIG12" s="555"/>
      <c r="KIH12" s="556"/>
      <c r="KII12" s="551"/>
      <c r="KIJ12" s="555"/>
      <c r="KIK12" s="555"/>
      <c r="KIL12" s="555"/>
      <c r="KIM12" s="555"/>
      <c r="KIN12" s="555"/>
      <c r="KIO12" s="555"/>
      <c r="KIP12" s="555"/>
      <c r="KIQ12" s="555"/>
      <c r="KIR12" s="555"/>
      <c r="KIS12" s="556"/>
      <c r="KIT12" s="551"/>
      <c r="KIU12" s="555"/>
      <c r="KIV12" s="555"/>
      <c r="KIW12" s="555"/>
      <c r="KIX12" s="555"/>
      <c r="KIY12" s="555"/>
      <c r="KIZ12" s="555"/>
      <c r="KJA12" s="555"/>
      <c r="KJB12" s="555"/>
      <c r="KJC12" s="555"/>
      <c r="KJD12" s="556"/>
      <c r="KJE12" s="551"/>
      <c r="KJF12" s="555"/>
      <c r="KJG12" s="555"/>
      <c r="KJH12" s="555"/>
      <c r="KJI12" s="555"/>
      <c r="KJJ12" s="555"/>
      <c r="KJK12" s="555"/>
      <c r="KJL12" s="555"/>
      <c r="KJM12" s="555"/>
      <c r="KJN12" s="555"/>
      <c r="KJO12" s="556"/>
      <c r="KJP12" s="551"/>
      <c r="KJQ12" s="555"/>
      <c r="KJR12" s="555"/>
      <c r="KJS12" s="555"/>
      <c r="KJT12" s="555"/>
      <c r="KJU12" s="555"/>
      <c r="KJV12" s="555"/>
      <c r="KJW12" s="555"/>
      <c r="KJX12" s="555"/>
      <c r="KJY12" s="555"/>
      <c r="KJZ12" s="556"/>
      <c r="KKA12" s="551"/>
      <c r="KKB12" s="555"/>
      <c r="KKC12" s="555"/>
      <c r="KKD12" s="555"/>
      <c r="KKE12" s="555"/>
      <c r="KKF12" s="555"/>
      <c r="KKG12" s="555"/>
      <c r="KKH12" s="555"/>
      <c r="KKI12" s="555"/>
      <c r="KKJ12" s="555"/>
      <c r="KKK12" s="556"/>
      <c r="KKL12" s="551"/>
      <c r="KKM12" s="555"/>
      <c r="KKN12" s="555"/>
      <c r="KKO12" s="555"/>
      <c r="KKP12" s="555"/>
      <c r="KKQ12" s="555"/>
      <c r="KKR12" s="555"/>
      <c r="KKS12" s="555"/>
      <c r="KKT12" s="555"/>
      <c r="KKU12" s="555"/>
      <c r="KKV12" s="556"/>
      <c r="KKW12" s="551"/>
      <c r="KKX12" s="555"/>
      <c r="KKY12" s="555"/>
      <c r="KKZ12" s="555"/>
      <c r="KLA12" s="555"/>
      <c r="KLB12" s="555"/>
      <c r="KLC12" s="555"/>
      <c r="KLD12" s="555"/>
      <c r="KLE12" s="555"/>
      <c r="KLF12" s="555"/>
      <c r="KLG12" s="556"/>
      <c r="KLH12" s="551"/>
      <c r="KLI12" s="555"/>
      <c r="KLJ12" s="555"/>
      <c r="KLK12" s="555"/>
      <c r="KLL12" s="555"/>
      <c r="KLM12" s="555"/>
      <c r="KLN12" s="555"/>
      <c r="KLO12" s="555"/>
      <c r="KLP12" s="555"/>
      <c r="KLQ12" s="555"/>
      <c r="KLR12" s="556"/>
      <c r="KLS12" s="551"/>
      <c r="KLT12" s="555"/>
      <c r="KLU12" s="555"/>
      <c r="KLV12" s="555"/>
      <c r="KLW12" s="555"/>
      <c r="KLX12" s="555"/>
      <c r="KLY12" s="555"/>
      <c r="KLZ12" s="555"/>
      <c r="KMA12" s="555"/>
      <c r="KMB12" s="555"/>
      <c r="KMC12" s="556"/>
      <c r="KMD12" s="551"/>
      <c r="KME12" s="555"/>
      <c r="KMF12" s="555"/>
      <c r="KMG12" s="555"/>
      <c r="KMH12" s="555"/>
      <c r="KMI12" s="555"/>
      <c r="KMJ12" s="555"/>
      <c r="KMK12" s="555"/>
      <c r="KML12" s="555"/>
      <c r="KMM12" s="555"/>
      <c r="KMN12" s="556"/>
      <c r="KMO12" s="551"/>
      <c r="KMP12" s="555"/>
      <c r="KMQ12" s="555"/>
      <c r="KMR12" s="555"/>
      <c r="KMS12" s="555"/>
      <c r="KMT12" s="555"/>
      <c r="KMU12" s="555"/>
      <c r="KMV12" s="555"/>
      <c r="KMW12" s="555"/>
      <c r="KMX12" s="555"/>
      <c r="KMY12" s="556"/>
      <c r="KMZ12" s="551"/>
      <c r="KNA12" s="555"/>
      <c r="KNB12" s="555"/>
      <c r="KNC12" s="555"/>
      <c r="KND12" s="555"/>
      <c r="KNE12" s="555"/>
      <c r="KNF12" s="555"/>
      <c r="KNG12" s="555"/>
      <c r="KNH12" s="555"/>
      <c r="KNI12" s="555"/>
      <c r="KNJ12" s="556"/>
      <c r="KNK12" s="551"/>
      <c r="KNL12" s="555"/>
      <c r="KNM12" s="555"/>
      <c r="KNN12" s="555"/>
      <c r="KNO12" s="555"/>
      <c r="KNP12" s="555"/>
      <c r="KNQ12" s="555"/>
      <c r="KNR12" s="555"/>
      <c r="KNS12" s="555"/>
      <c r="KNT12" s="555"/>
      <c r="KNU12" s="556"/>
      <c r="KNV12" s="551"/>
      <c r="KNW12" s="555"/>
      <c r="KNX12" s="555"/>
      <c r="KNY12" s="555"/>
      <c r="KNZ12" s="555"/>
      <c r="KOA12" s="555"/>
      <c r="KOB12" s="555"/>
      <c r="KOC12" s="555"/>
      <c r="KOD12" s="555"/>
      <c r="KOE12" s="555"/>
      <c r="KOF12" s="556"/>
      <c r="KOG12" s="551"/>
      <c r="KOH12" s="555"/>
      <c r="KOI12" s="555"/>
      <c r="KOJ12" s="555"/>
      <c r="KOK12" s="555"/>
      <c r="KOL12" s="555"/>
      <c r="KOM12" s="555"/>
      <c r="KON12" s="555"/>
      <c r="KOO12" s="555"/>
      <c r="KOP12" s="555"/>
      <c r="KOQ12" s="556"/>
      <c r="KOR12" s="551"/>
      <c r="KOS12" s="555"/>
      <c r="KOT12" s="555"/>
      <c r="KOU12" s="555"/>
      <c r="KOV12" s="555"/>
      <c r="KOW12" s="555"/>
      <c r="KOX12" s="555"/>
      <c r="KOY12" s="555"/>
      <c r="KOZ12" s="555"/>
      <c r="KPA12" s="555"/>
      <c r="KPB12" s="556"/>
      <c r="KPC12" s="551"/>
      <c r="KPD12" s="555"/>
      <c r="KPE12" s="555"/>
      <c r="KPF12" s="555"/>
      <c r="KPG12" s="555"/>
      <c r="KPH12" s="555"/>
      <c r="KPI12" s="555"/>
      <c r="KPJ12" s="555"/>
      <c r="KPK12" s="555"/>
      <c r="KPL12" s="555"/>
      <c r="KPM12" s="556"/>
      <c r="KPN12" s="551"/>
      <c r="KPO12" s="555"/>
      <c r="KPP12" s="555"/>
      <c r="KPQ12" s="555"/>
      <c r="KPR12" s="555"/>
      <c r="KPS12" s="555"/>
      <c r="KPT12" s="555"/>
      <c r="KPU12" s="555"/>
      <c r="KPV12" s="555"/>
      <c r="KPW12" s="555"/>
      <c r="KPX12" s="556"/>
      <c r="KPY12" s="551"/>
      <c r="KPZ12" s="555"/>
      <c r="KQA12" s="555"/>
      <c r="KQB12" s="555"/>
      <c r="KQC12" s="555"/>
      <c r="KQD12" s="555"/>
      <c r="KQE12" s="555"/>
      <c r="KQF12" s="555"/>
      <c r="KQG12" s="555"/>
      <c r="KQH12" s="555"/>
      <c r="KQI12" s="556"/>
      <c r="KQJ12" s="551"/>
      <c r="KQK12" s="555"/>
      <c r="KQL12" s="555"/>
      <c r="KQM12" s="555"/>
      <c r="KQN12" s="555"/>
      <c r="KQO12" s="555"/>
      <c r="KQP12" s="555"/>
      <c r="KQQ12" s="555"/>
      <c r="KQR12" s="555"/>
      <c r="KQS12" s="555"/>
      <c r="KQT12" s="556"/>
      <c r="KQU12" s="551"/>
      <c r="KQV12" s="555"/>
      <c r="KQW12" s="555"/>
      <c r="KQX12" s="555"/>
      <c r="KQY12" s="555"/>
      <c r="KQZ12" s="555"/>
      <c r="KRA12" s="555"/>
      <c r="KRB12" s="555"/>
      <c r="KRC12" s="555"/>
      <c r="KRD12" s="555"/>
      <c r="KRE12" s="556"/>
      <c r="KRF12" s="551"/>
      <c r="KRG12" s="555"/>
      <c r="KRH12" s="555"/>
      <c r="KRI12" s="555"/>
      <c r="KRJ12" s="555"/>
      <c r="KRK12" s="555"/>
      <c r="KRL12" s="555"/>
      <c r="KRM12" s="555"/>
      <c r="KRN12" s="555"/>
      <c r="KRO12" s="555"/>
      <c r="KRP12" s="556"/>
      <c r="KRQ12" s="551"/>
      <c r="KRR12" s="555"/>
      <c r="KRS12" s="555"/>
      <c r="KRT12" s="555"/>
      <c r="KRU12" s="555"/>
      <c r="KRV12" s="555"/>
      <c r="KRW12" s="555"/>
      <c r="KRX12" s="555"/>
      <c r="KRY12" s="555"/>
      <c r="KRZ12" s="555"/>
      <c r="KSA12" s="556"/>
      <c r="KSB12" s="551"/>
      <c r="KSC12" s="555"/>
      <c r="KSD12" s="555"/>
      <c r="KSE12" s="555"/>
      <c r="KSF12" s="555"/>
      <c r="KSG12" s="555"/>
      <c r="KSH12" s="555"/>
      <c r="KSI12" s="555"/>
      <c r="KSJ12" s="555"/>
      <c r="KSK12" s="555"/>
      <c r="KSL12" s="556"/>
      <c r="KSM12" s="551"/>
      <c r="KSN12" s="555"/>
      <c r="KSO12" s="555"/>
      <c r="KSP12" s="555"/>
      <c r="KSQ12" s="555"/>
      <c r="KSR12" s="555"/>
      <c r="KSS12" s="555"/>
      <c r="KST12" s="555"/>
      <c r="KSU12" s="555"/>
      <c r="KSV12" s="555"/>
      <c r="KSW12" s="556"/>
      <c r="KSX12" s="551"/>
      <c r="KSY12" s="555"/>
      <c r="KSZ12" s="555"/>
      <c r="KTA12" s="555"/>
      <c r="KTB12" s="555"/>
      <c r="KTC12" s="555"/>
      <c r="KTD12" s="555"/>
      <c r="KTE12" s="555"/>
      <c r="KTF12" s="555"/>
      <c r="KTG12" s="555"/>
      <c r="KTH12" s="556"/>
      <c r="KTI12" s="551"/>
      <c r="KTJ12" s="555"/>
      <c r="KTK12" s="555"/>
      <c r="KTL12" s="555"/>
      <c r="KTM12" s="555"/>
      <c r="KTN12" s="555"/>
      <c r="KTO12" s="555"/>
      <c r="KTP12" s="555"/>
      <c r="KTQ12" s="555"/>
      <c r="KTR12" s="555"/>
      <c r="KTS12" s="556"/>
      <c r="KTT12" s="551"/>
      <c r="KTU12" s="555"/>
      <c r="KTV12" s="555"/>
      <c r="KTW12" s="555"/>
      <c r="KTX12" s="555"/>
      <c r="KTY12" s="555"/>
      <c r="KTZ12" s="555"/>
      <c r="KUA12" s="555"/>
      <c r="KUB12" s="555"/>
      <c r="KUC12" s="555"/>
      <c r="KUD12" s="556"/>
      <c r="KUE12" s="551"/>
      <c r="KUF12" s="555"/>
      <c r="KUG12" s="555"/>
      <c r="KUH12" s="555"/>
      <c r="KUI12" s="555"/>
      <c r="KUJ12" s="555"/>
      <c r="KUK12" s="555"/>
      <c r="KUL12" s="555"/>
      <c r="KUM12" s="555"/>
      <c r="KUN12" s="555"/>
      <c r="KUO12" s="556"/>
      <c r="KUP12" s="551"/>
      <c r="KUQ12" s="555"/>
      <c r="KUR12" s="555"/>
      <c r="KUS12" s="555"/>
      <c r="KUT12" s="555"/>
      <c r="KUU12" s="555"/>
      <c r="KUV12" s="555"/>
      <c r="KUW12" s="555"/>
      <c r="KUX12" s="555"/>
      <c r="KUY12" s="555"/>
      <c r="KUZ12" s="556"/>
      <c r="KVA12" s="551"/>
      <c r="KVB12" s="555"/>
      <c r="KVC12" s="555"/>
      <c r="KVD12" s="555"/>
      <c r="KVE12" s="555"/>
      <c r="KVF12" s="555"/>
      <c r="KVG12" s="555"/>
      <c r="KVH12" s="555"/>
      <c r="KVI12" s="555"/>
      <c r="KVJ12" s="555"/>
      <c r="KVK12" s="556"/>
      <c r="KVL12" s="551"/>
      <c r="KVM12" s="555"/>
      <c r="KVN12" s="555"/>
      <c r="KVO12" s="555"/>
      <c r="KVP12" s="555"/>
      <c r="KVQ12" s="555"/>
      <c r="KVR12" s="555"/>
      <c r="KVS12" s="555"/>
      <c r="KVT12" s="555"/>
      <c r="KVU12" s="555"/>
      <c r="KVV12" s="556"/>
      <c r="KVW12" s="551"/>
      <c r="KVX12" s="555"/>
      <c r="KVY12" s="555"/>
      <c r="KVZ12" s="555"/>
      <c r="KWA12" s="555"/>
      <c r="KWB12" s="555"/>
      <c r="KWC12" s="555"/>
      <c r="KWD12" s="555"/>
      <c r="KWE12" s="555"/>
      <c r="KWF12" s="555"/>
      <c r="KWG12" s="556"/>
      <c r="KWH12" s="551"/>
      <c r="KWI12" s="555"/>
      <c r="KWJ12" s="555"/>
      <c r="KWK12" s="555"/>
      <c r="KWL12" s="555"/>
      <c r="KWM12" s="555"/>
      <c r="KWN12" s="555"/>
      <c r="KWO12" s="555"/>
      <c r="KWP12" s="555"/>
      <c r="KWQ12" s="555"/>
      <c r="KWR12" s="556"/>
      <c r="KWS12" s="551"/>
      <c r="KWT12" s="555"/>
      <c r="KWU12" s="555"/>
      <c r="KWV12" s="555"/>
      <c r="KWW12" s="555"/>
      <c r="KWX12" s="555"/>
      <c r="KWY12" s="555"/>
      <c r="KWZ12" s="555"/>
      <c r="KXA12" s="555"/>
      <c r="KXB12" s="555"/>
      <c r="KXC12" s="556"/>
      <c r="KXD12" s="551"/>
      <c r="KXE12" s="555"/>
      <c r="KXF12" s="555"/>
      <c r="KXG12" s="555"/>
      <c r="KXH12" s="555"/>
      <c r="KXI12" s="555"/>
      <c r="KXJ12" s="555"/>
      <c r="KXK12" s="555"/>
      <c r="KXL12" s="555"/>
      <c r="KXM12" s="555"/>
      <c r="KXN12" s="556"/>
      <c r="KXO12" s="551"/>
      <c r="KXP12" s="555"/>
      <c r="KXQ12" s="555"/>
      <c r="KXR12" s="555"/>
      <c r="KXS12" s="555"/>
      <c r="KXT12" s="555"/>
      <c r="KXU12" s="555"/>
      <c r="KXV12" s="555"/>
      <c r="KXW12" s="555"/>
      <c r="KXX12" s="555"/>
      <c r="KXY12" s="556"/>
      <c r="KXZ12" s="551"/>
      <c r="KYA12" s="555"/>
      <c r="KYB12" s="555"/>
      <c r="KYC12" s="555"/>
      <c r="KYD12" s="555"/>
      <c r="KYE12" s="555"/>
      <c r="KYF12" s="555"/>
      <c r="KYG12" s="555"/>
      <c r="KYH12" s="555"/>
      <c r="KYI12" s="555"/>
      <c r="KYJ12" s="556"/>
      <c r="KYK12" s="551"/>
      <c r="KYL12" s="555"/>
      <c r="KYM12" s="555"/>
      <c r="KYN12" s="555"/>
      <c r="KYO12" s="555"/>
      <c r="KYP12" s="555"/>
      <c r="KYQ12" s="555"/>
      <c r="KYR12" s="555"/>
      <c r="KYS12" s="555"/>
      <c r="KYT12" s="555"/>
      <c r="KYU12" s="556"/>
      <c r="KYV12" s="551"/>
      <c r="KYW12" s="555"/>
      <c r="KYX12" s="555"/>
      <c r="KYY12" s="555"/>
      <c r="KYZ12" s="555"/>
      <c r="KZA12" s="555"/>
      <c r="KZB12" s="555"/>
      <c r="KZC12" s="555"/>
      <c r="KZD12" s="555"/>
      <c r="KZE12" s="555"/>
      <c r="KZF12" s="556"/>
      <c r="KZG12" s="551"/>
      <c r="KZH12" s="555"/>
      <c r="KZI12" s="555"/>
      <c r="KZJ12" s="555"/>
      <c r="KZK12" s="555"/>
      <c r="KZL12" s="555"/>
      <c r="KZM12" s="555"/>
      <c r="KZN12" s="555"/>
      <c r="KZO12" s="555"/>
      <c r="KZP12" s="555"/>
      <c r="KZQ12" s="556"/>
      <c r="KZR12" s="551"/>
      <c r="KZS12" s="555"/>
      <c r="KZT12" s="555"/>
      <c r="KZU12" s="555"/>
      <c r="KZV12" s="555"/>
      <c r="KZW12" s="555"/>
      <c r="KZX12" s="555"/>
      <c r="KZY12" s="555"/>
      <c r="KZZ12" s="555"/>
      <c r="LAA12" s="555"/>
      <c r="LAB12" s="556"/>
      <c r="LAC12" s="551"/>
      <c r="LAD12" s="555"/>
      <c r="LAE12" s="555"/>
      <c r="LAF12" s="555"/>
      <c r="LAG12" s="555"/>
      <c r="LAH12" s="555"/>
      <c r="LAI12" s="555"/>
      <c r="LAJ12" s="555"/>
      <c r="LAK12" s="555"/>
      <c r="LAL12" s="555"/>
      <c r="LAM12" s="556"/>
      <c r="LAN12" s="551"/>
      <c r="LAO12" s="555"/>
      <c r="LAP12" s="555"/>
      <c r="LAQ12" s="555"/>
      <c r="LAR12" s="555"/>
      <c r="LAS12" s="555"/>
      <c r="LAT12" s="555"/>
      <c r="LAU12" s="555"/>
      <c r="LAV12" s="555"/>
      <c r="LAW12" s="555"/>
      <c r="LAX12" s="556"/>
      <c r="LAY12" s="551"/>
      <c r="LAZ12" s="555"/>
      <c r="LBA12" s="555"/>
      <c r="LBB12" s="555"/>
      <c r="LBC12" s="555"/>
      <c r="LBD12" s="555"/>
      <c r="LBE12" s="555"/>
      <c r="LBF12" s="555"/>
      <c r="LBG12" s="555"/>
      <c r="LBH12" s="555"/>
      <c r="LBI12" s="556"/>
      <c r="LBJ12" s="551"/>
      <c r="LBK12" s="555"/>
      <c r="LBL12" s="555"/>
      <c r="LBM12" s="555"/>
      <c r="LBN12" s="555"/>
      <c r="LBO12" s="555"/>
      <c r="LBP12" s="555"/>
      <c r="LBQ12" s="555"/>
      <c r="LBR12" s="555"/>
      <c r="LBS12" s="555"/>
      <c r="LBT12" s="556"/>
      <c r="LBU12" s="551"/>
      <c r="LBV12" s="555"/>
      <c r="LBW12" s="555"/>
      <c r="LBX12" s="555"/>
      <c r="LBY12" s="555"/>
      <c r="LBZ12" s="555"/>
      <c r="LCA12" s="555"/>
      <c r="LCB12" s="555"/>
      <c r="LCC12" s="555"/>
      <c r="LCD12" s="555"/>
      <c r="LCE12" s="556"/>
      <c r="LCF12" s="551"/>
      <c r="LCG12" s="555"/>
      <c r="LCH12" s="555"/>
      <c r="LCI12" s="555"/>
      <c r="LCJ12" s="555"/>
      <c r="LCK12" s="555"/>
      <c r="LCL12" s="555"/>
      <c r="LCM12" s="555"/>
      <c r="LCN12" s="555"/>
      <c r="LCO12" s="555"/>
      <c r="LCP12" s="556"/>
      <c r="LCQ12" s="551"/>
      <c r="LCR12" s="555"/>
      <c r="LCS12" s="555"/>
      <c r="LCT12" s="555"/>
      <c r="LCU12" s="555"/>
      <c r="LCV12" s="555"/>
      <c r="LCW12" s="555"/>
      <c r="LCX12" s="555"/>
      <c r="LCY12" s="555"/>
      <c r="LCZ12" s="555"/>
      <c r="LDA12" s="556"/>
      <c r="LDB12" s="551"/>
      <c r="LDC12" s="555"/>
      <c r="LDD12" s="555"/>
      <c r="LDE12" s="555"/>
      <c r="LDF12" s="555"/>
      <c r="LDG12" s="555"/>
      <c r="LDH12" s="555"/>
      <c r="LDI12" s="555"/>
      <c r="LDJ12" s="555"/>
      <c r="LDK12" s="555"/>
      <c r="LDL12" s="556"/>
      <c r="LDM12" s="551"/>
      <c r="LDN12" s="555"/>
      <c r="LDO12" s="555"/>
      <c r="LDP12" s="555"/>
      <c r="LDQ12" s="555"/>
      <c r="LDR12" s="555"/>
      <c r="LDS12" s="555"/>
      <c r="LDT12" s="555"/>
      <c r="LDU12" s="555"/>
      <c r="LDV12" s="555"/>
      <c r="LDW12" s="556"/>
      <c r="LDX12" s="551"/>
      <c r="LDY12" s="555"/>
      <c r="LDZ12" s="555"/>
      <c r="LEA12" s="555"/>
      <c r="LEB12" s="555"/>
      <c r="LEC12" s="555"/>
      <c r="LED12" s="555"/>
      <c r="LEE12" s="555"/>
      <c r="LEF12" s="555"/>
      <c r="LEG12" s="555"/>
      <c r="LEH12" s="556"/>
      <c r="LEI12" s="551"/>
      <c r="LEJ12" s="555"/>
      <c r="LEK12" s="555"/>
      <c r="LEL12" s="555"/>
      <c r="LEM12" s="555"/>
      <c r="LEN12" s="555"/>
      <c r="LEO12" s="555"/>
      <c r="LEP12" s="555"/>
      <c r="LEQ12" s="555"/>
      <c r="LER12" s="555"/>
      <c r="LES12" s="556"/>
      <c r="LET12" s="551"/>
      <c r="LEU12" s="555"/>
      <c r="LEV12" s="555"/>
      <c r="LEW12" s="555"/>
      <c r="LEX12" s="555"/>
      <c r="LEY12" s="555"/>
      <c r="LEZ12" s="555"/>
      <c r="LFA12" s="555"/>
      <c r="LFB12" s="555"/>
      <c r="LFC12" s="555"/>
      <c r="LFD12" s="556"/>
      <c r="LFE12" s="551"/>
      <c r="LFF12" s="555"/>
      <c r="LFG12" s="555"/>
      <c r="LFH12" s="555"/>
      <c r="LFI12" s="555"/>
      <c r="LFJ12" s="555"/>
      <c r="LFK12" s="555"/>
      <c r="LFL12" s="555"/>
      <c r="LFM12" s="555"/>
      <c r="LFN12" s="555"/>
      <c r="LFO12" s="556"/>
      <c r="LFP12" s="551"/>
      <c r="LFQ12" s="555"/>
      <c r="LFR12" s="555"/>
      <c r="LFS12" s="555"/>
      <c r="LFT12" s="555"/>
      <c r="LFU12" s="555"/>
      <c r="LFV12" s="555"/>
      <c r="LFW12" s="555"/>
      <c r="LFX12" s="555"/>
      <c r="LFY12" s="555"/>
      <c r="LFZ12" s="556"/>
      <c r="LGA12" s="551"/>
      <c r="LGB12" s="555"/>
      <c r="LGC12" s="555"/>
      <c r="LGD12" s="555"/>
      <c r="LGE12" s="555"/>
      <c r="LGF12" s="555"/>
      <c r="LGG12" s="555"/>
      <c r="LGH12" s="555"/>
      <c r="LGI12" s="555"/>
      <c r="LGJ12" s="555"/>
      <c r="LGK12" s="556"/>
      <c r="LGL12" s="551"/>
      <c r="LGM12" s="555"/>
      <c r="LGN12" s="555"/>
      <c r="LGO12" s="555"/>
      <c r="LGP12" s="555"/>
      <c r="LGQ12" s="555"/>
      <c r="LGR12" s="555"/>
      <c r="LGS12" s="555"/>
      <c r="LGT12" s="555"/>
      <c r="LGU12" s="555"/>
      <c r="LGV12" s="556"/>
      <c r="LGW12" s="551"/>
      <c r="LGX12" s="555"/>
      <c r="LGY12" s="555"/>
      <c r="LGZ12" s="555"/>
      <c r="LHA12" s="555"/>
      <c r="LHB12" s="555"/>
      <c r="LHC12" s="555"/>
      <c r="LHD12" s="555"/>
      <c r="LHE12" s="555"/>
      <c r="LHF12" s="555"/>
      <c r="LHG12" s="556"/>
      <c r="LHH12" s="551"/>
      <c r="LHI12" s="555"/>
      <c r="LHJ12" s="555"/>
      <c r="LHK12" s="555"/>
      <c r="LHL12" s="555"/>
      <c r="LHM12" s="555"/>
      <c r="LHN12" s="555"/>
      <c r="LHO12" s="555"/>
      <c r="LHP12" s="555"/>
      <c r="LHQ12" s="555"/>
      <c r="LHR12" s="556"/>
      <c r="LHS12" s="551"/>
      <c r="LHT12" s="555"/>
      <c r="LHU12" s="555"/>
      <c r="LHV12" s="555"/>
      <c r="LHW12" s="555"/>
      <c r="LHX12" s="555"/>
      <c r="LHY12" s="555"/>
      <c r="LHZ12" s="555"/>
      <c r="LIA12" s="555"/>
      <c r="LIB12" s="555"/>
      <c r="LIC12" s="556"/>
      <c r="LID12" s="551"/>
      <c r="LIE12" s="555"/>
      <c r="LIF12" s="555"/>
      <c r="LIG12" s="555"/>
      <c r="LIH12" s="555"/>
      <c r="LII12" s="555"/>
      <c r="LIJ12" s="555"/>
      <c r="LIK12" s="555"/>
      <c r="LIL12" s="555"/>
      <c r="LIM12" s="555"/>
      <c r="LIN12" s="556"/>
      <c r="LIO12" s="551"/>
      <c r="LIP12" s="555"/>
      <c r="LIQ12" s="555"/>
      <c r="LIR12" s="555"/>
      <c r="LIS12" s="555"/>
      <c r="LIT12" s="555"/>
      <c r="LIU12" s="555"/>
      <c r="LIV12" s="555"/>
      <c r="LIW12" s="555"/>
      <c r="LIX12" s="555"/>
      <c r="LIY12" s="556"/>
      <c r="LIZ12" s="551"/>
      <c r="LJA12" s="555"/>
      <c r="LJB12" s="555"/>
      <c r="LJC12" s="555"/>
      <c r="LJD12" s="555"/>
      <c r="LJE12" s="555"/>
      <c r="LJF12" s="555"/>
      <c r="LJG12" s="555"/>
      <c r="LJH12" s="555"/>
      <c r="LJI12" s="555"/>
      <c r="LJJ12" s="556"/>
      <c r="LJK12" s="551"/>
      <c r="LJL12" s="555"/>
      <c r="LJM12" s="555"/>
      <c r="LJN12" s="555"/>
      <c r="LJO12" s="555"/>
      <c r="LJP12" s="555"/>
      <c r="LJQ12" s="555"/>
      <c r="LJR12" s="555"/>
      <c r="LJS12" s="555"/>
      <c r="LJT12" s="555"/>
      <c r="LJU12" s="556"/>
      <c r="LJV12" s="551"/>
      <c r="LJW12" s="555"/>
      <c r="LJX12" s="555"/>
      <c r="LJY12" s="555"/>
      <c r="LJZ12" s="555"/>
      <c r="LKA12" s="555"/>
      <c r="LKB12" s="555"/>
      <c r="LKC12" s="555"/>
      <c r="LKD12" s="555"/>
      <c r="LKE12" s="555"/>
      <c r="LKF12" s="556"/>
      <c r="LKG12" s="551"/>
      <c r="LKH12" s="555"/>
      <c r="LKI12" s="555"/>
      <c r="LKJ12" s="555"/>
      <c r="LKK12" s="555"/>
      <c r="LKL12" s="555"/>
      <c r="LKM12" s="555"/>
      <c r="LKN12" s="555"/>
      <c r="LKO12" s="555"/>
      <c r="LKP12" s="555"/>
      <c r="LKQ12" s="556"/>
      <c r="LKR12" s="551"/>
      <c r="LKS12" s="555"/>
      <c r="LKT12" s="555"/>
      <c r="LKU12" s="555"/>
      <c r="LKV12" s="555"/>
      <c r="LKW12" s="555"/>
      <c r="LKX12" s="555"/>
      <c r="LKY12" s="555"/>
      <c r="LKZ12" s="555"/>
      <c r="LLA12" s="555"/>
      <c r="LLB12" s="556"/>
      <c r="LLC12" s="551"/>
      <c r="LLD12" s="555"/>
      <c r="LLE12" s="555"/>
      <c r="LLF12" s="555"/>
      <c r="LLG12" s="555"/>
      <c r="LLH12" s="555"/>
      <c r="LLI12" s="555"/>
      <c r="LLJ12" s="555"/>
      <c r="LLK12" s="555"/>
      <c r="LLL12" s="555"/>
      <c r="LLM12" s="556"/>
      <c r="LLN12" s="551"/>
      <c r="LLO12" s="555"/>
      <c r="LLP12" s="555"/>
      <c r="LLQ12" s="555"/>
      <c r="LLR12" s="555"/>
      <c r="LLS12" s="555"/>
      <c r="LLT12" s="555"/>
      <c r="LLU12" s="555"/>
      <c r="LLV12" s="555"/>
      <c r="LLW12" s="555"/>
      <c r="LLX12" s="556"/>
      <c r="LLY12" s="551"/>
      <c r="LLZ12" s="555"/>
      <c r="LMA12" s="555"/>
      <c r="LMB12" s="555"/>
      <c r="LMC12" s="555"/>
      <c r="LMD12" s="555"/>
      <c r="LME12" s="555"/>
      <c r="LMF12" s="555"/>
      <c r="LMG12" s="555"/>
      <c r="LMH12" s="555"/>
      <c r="LMI12" s="556"/>
      <c r="LMJ12" s="551"/>
      <c r="LMK12" s="555"/>
      <c r="LML12" s="555"/>
      <c r="LMM12" s="555"/>
      <c r="LMN12" s="555"/>
      <c r="LMO12" s="555"/>
      <c r="LMP12" s="555"/>
      <c r="LMQ12" s="555"/>
      <c r="LMR12" s="555"/>
      <c r="LMS12" s="555"/>
      <c r="LMT12" s="556"/>
      <c r="LMU12" s="551"/>
      <c r="LMV12" s="555"/>
      <c r="LMW12" s="555"/>
      <c r="LMX12" s="555"/>
      <c r="LMY12" s="555"/>
      <c r="LMZ12" s="555"/>
      <c r="LNA12" s="555"/>
      <c r="LNB12" s="555"/>
      <c r="LNC12" s="555"/>
      <c r="LND12" s="555"/>
      <c r="LNE12" s="556"/>
      <c r="LNF12" s="551"/>
      <c r="LNG12" s="555"/>
      <c r="LNH12" s="555"/>
      <c r="LNI12" s="555"/>
      <c r="LNJ12" s="555"/>
      <c r="LNK12" s="555"/>
      <c r="LNL12" s="555"/>
      <c r="LNM12" s="555"/>
      <c r="LNN12" s="555"/>
      <c r="LNO12" s="555"/>
      <c r="LNP12" s="556"/>
      <c r="LNQ12" s="551"/>
      <c r="LNR12" s="555"/>
      <c r="LNS12" s="555"/>
      <c r="LNT12" s="555"/>
      <c r="LNU12" s="555"/>
      <c r="LNV12" s="555"/>
      <c r="LNW12" s="555"/>
      <c r="LNX12" s="555"/>
      <c r="LNY12" s="555"/>
      <c r="LNZ12" s="555"/>
      <c r="LOA12" s="556"/>
      <c r="LOB12" s="551"/>
      <c r="LOC12" s="555"/>
      <c r="LOD12" s="555"/>
      <c r="LOE12" s="555"/>
      <c r="LOF12" s="555"/>
      <c r="LOG12" s="555"/>
      <c r="LOH12" s="555"/>
      <c r="LOI12" s="555"/>
      <c r="LOJ12" s="555"/>
      <c r="LOK12" s="555"/>
      <c r="LOL12" s="556"/>
      <c r="LOM12" s="551"/>
      <c r="LON12" s="555"/>
      <c r="LOO12" s="555"/>
      <c r="LOP12" s="555"/>
      <c r="LOQ12" s="555"/>
      <c r="LOR12" s="555"/>
      <c r="LOS12" s="555"/>
      <c r="LOT12" s="555"/>
      <c r="LOU12" s="555"/>
      <c r="LOV12" s="555"/>
      <c r="LOW12" s="556"/>
      <c r="LOX12" s="551"/>
      <c r="LOY12" s="555"/>
      <c r="LOZ12" s="555"/>
      <c r="LPA12" s="555"/>
      <c r="LPB12" s="555"/>
      <c r="LPC12" s="555"/>
      <c r="LPD12" s="555"/>
      <c r="LPE12" s="555"/>
      <c r="LPF12" s="555"/>
      <c r="LPG12" s="555"/>
      <c r="LPH12" s="556"/>
      <c r="LPI12" s="551"/>
      <c r="LPJ12" s="555"/>
      <c r="LPK12" s="555"/>
      <c r="LPL12" s="555"/>
      <c r="LPM12" s="555"/>
      <c r="LPN12" s="555"/>
      <c r="LPO12" s="555"/>
      <c r="LPP12" s="555"/>
      <c r="LPQ12" s="555"/>
      <c r="LPR12" s="555"/>
      <c r="LPS12" s="556"/>
      <c r="LPT12" s="551"/>
      <c r="LPU12" s="555"/>
      <c r="LPV12" s="555"/>
      <c r="LPW12" s="555"/>
      <c r="LPX12" s="555"/>
      <c r="LPY12" s="555"/>
      <c r="LPZ12" s="555"/>
      <c r="LQA12" s="555"/>
      <c r="LQB12" s="555"/>
      <c r="LQC12" s="555"/>
      <c r="LQD12" s="556"/>
      <c r="LQE12" s="551"/>
      <c r="LQF12" s="555"/>
      <c r="LQG12" s="555"/>
      <c r="LQH12" s="555"/>
      <c r="LQI12" s="555"/>
      <c r="LQJ12" s="555"/>
      <c r="LQK12" s="555"/>
      <c r="LQL12" s="555"/>
      <c r="LQM12" s="555"/>
      <c r="LQN12" s="555"/>
      <c r="LQO12" s="556"/>
      <c r="LQP12" s="551"/>
      <c r="LQQ12" s="555"/>
      <c r="LQR12" s="555"/>
      <c r="LQS12" s="555"/>
      <c r="LQT12" s="555"/>
      <c r="LQU12" s="555"/>
      <c r="LQV12" s="555"/>
      <c r="LQW12" s="555"/>
      <c r="LQX12" s="555"/>
      <c r="LQY12" s="555"/>
      <c r="LQZ12" s="556"/>
      <c r="LRA12" s="551"/>
      <c r="LRB12" s="555"/>
      <c r="LRC12" s="555"/>
      <c r="LRD12" s="555"/>
      <c r="LRE12" s="555"/>
      <c r="LRF12" s="555"/>
      <c r="LRG12" s="555"/>
      <c r="LRH12" s="555"/>
      <c r="LRI12" s="555"/>
      <c r="LRJ12" s="555"/>
      <c r="LRK12" s="556"/>
      <c r="LRL12" s="551"/>
      <c r="LRM12" s="555"/>
      <c r="LRN12" s="555"/>
      <c r="LRO12" s="555"/>
      <c r="LRP12" s="555"/>
      <c r="LRQ12" s="555"/>
      <c r="LRR12" s="555"/>
      <c r="LRS12" s="555"/>
      <c r="LRT12" s="555"/>
      <c r="LRU12" s="555"/>
      <c r="LRV12" s="556"/>
      <c r="LRW12" s="551"/>
      <c r="LRX12" s="555"/>
      <c r="LRY12" s="555"/>
      <c r="LRZ12" s="555"/>
      <c r="LSA12" s="555"/>
      <c r="LSB12" s="555"/>
      <c r="LSC12" s="555"/>
      <c r="LSD12" s="555"/>
      <c r="LSE12" s="555"/>
      <c r="LSF12" s="555"/>
      <c r="LSG12" s="556"/>
      <c r="LSH12" s="551"/>
      <c r="LSI12" s="555"/>
      <c r="LSJ12" s="555"/>
      <c r="LSK12" s="555"/>
      <c r="LSL12" s="555"/>
      <c r="LSM12" s="555"/>
      <c r="LSN12" s="555"/>
      <c r="LSO12" s="555"/>
      <c r="LSP12" s="555"/>
      <c r="LSQ12" s="555"/>
      <c r="LSR12" s="556"/>
      <c r="LSS12" s="551"/>
      <c r="LST12" s="555"/>
      <c r="LSU12" s="555"/>
      <c r="LSV12" s="555"/>
      <c r="LSW12" s="555"/>
      <c r="LSX12" s="555"/>
      <c r="LSY12" s="555"/>
      <c r="LSZ12" s="555"/>
      <c r="LTA12" s="555"/>
      <c r="LTB12" s="555"/>
      <c r="LTC12" s="556"/>
      <c r="LTD12" s="551"/>
      <c r="LTE12" s="555"/>
      <c r="LTF12" s="555"/>
      <c r="LTG12" s="555"/>
      <c r="LTH12" s="555"/>
      <c r="LTI12" s="555"/>
      <c r="LTJ12" s="555"/>
      <c r="LTK12" s="555"/>
      <c r="LTL12" s="555"/>
      <c r="LTM12" s="555"/>
      <c r="LTN12" s="556"/>
      <c r="LTO12" s="551"/>
      <c r="LTP12" s="555"/>
      <c r="LTQ12" s="555"/>
      <c r="LTR12" s="555"/>
      <c r="LTS12" s="555"/>
      <c r="LTT12" s="555"/>
      <c r="LTU12" s="555"/>
      <c r="LTV12" s="555"/>
      <c r="LTW12" s="555"/>
      <c r="LTX12" s="555"/>
      <c r="LTY12" s="556"/>
      <c r="LTZ12" s="551"/>
      <c r="LUA12" s="555"/>
      <c r="LUB12" s="555"/>
      <c r="LUC12" s="555"/>
      <c r="LUD12" s="555"/>
      <c r="LUE12" s="555"/>
      <c r="LUF12" s="555"/>
      <c r="LUG12" s="555"/>
      <c r="LUH12" s="555"/>
      <c r="LUI12" s="555"/>
      <c r="LUJ12" s="556"/>
      <c r="LUK12" s="551"/>
      <c r="LUL12" s="555"/>
      <c r="LUM12" s="555"/>
      <c r="LUN12" s="555"/>
      <c r="LUO12" s="555"/>
      <c r="LUP12" s="555"/>
      <c r="LUQ12" s="555"/>
      <c r="LUR12" s="555"/>
      <c r="LUS12" s="555"/>
      <c r="LUT12" s="555"/>
      <c r="LUU12" s="556"/>
      <c r="LUV12" s="551"/>
      <c r="LUW12" s="555"/>
      <c r="LUX12" s="555"/>
      <c r="LUY12" s="555"/>
      <c r="LUZ12" s="555"/>
      <c r="LVA12" s="555"/>
      <c r="LVB12" s="555"/>
      <c r="LVC12" s="555"/>
      <c r="LVD12" s="555"/>
      <c r="LVE12" s="555"/>
      <c r="LVF12" s="556"/>
      <c r="LVG12" s="551"/>
      <c r="LVH12" s="555"/>
      <c r="LVI12" s="555"/>
      <c r="LVJ12" s="555"/>
      <c r="LVK12" s="555"/>
      <c r="LVL12" s="555"/>
      <c r="LVM12" s="555"/>
      <c r="LVN12" s="555"/>
      <c r="LVO12" s="555"/>
      <c r="LVP12" s="555"/>
      <c r="LVQ12" s="556"/>
      <c r="LVR12" s="551"/>
      <c r="LVS12" s="555"/>
      <c r="LVT12" s="555"/>
      <c r="LVU12" s="555"/>
      <c r="LVV12" s="555"/>
      <c r="LVW12" s="555"/>
      <c r="LVX12" s="555"/>
      <c r="LVY12" s="555"/>
      <c r="LVZ12" s="555"/>
      <c r="LWA12" s="555"/>
      <c r="LWB12" s="556"/>
      <c r="LWC12" s="551"/>
      <c r="LWD12" s="555"/>
      <c r="LWE12" s="555"/>
      <c r="LWF12" s="555"/>
      <c r="LWG12" s="555"/>
      <c r="LWH12" s="555"/>
      <c r="LWI12" s="555"/>
      <c r="LWJ12" s="555"/>
      <c r="LWK12" s="555"/>
      <c r="LWL12" s="555"/>
      <c r="LWM12" s="556"/>
      <c r="LWN12" s="551"/>
      <c r="LWO12" s="555"/>
      <c r="LWP12" s="555"/>
      <c r="LWQ12" s="555"/>
      <c r="LWR12" s="555"/>
      <c r="LWS12" s="555"/>
      <c r="LWT12" s="555"/>
      <c r="LWU12" s="555"/>
      <c r="LWV12" s="555"/>
      <c r="LWW12" s="555"/>
      <c r="LWX12" s="556"/>
      <c r="LWY12" s="551"/>
      <c r="LWZ12" s="555"/>
      <c r="LXA12" s="555"/>
      <c r="LXB12" s="555"/>
      <c r="LXC12" s="555"/>
      <c r="LXD12" s="555"/>
      <c r="LXE12" s="555"/>
      <c r="LXF12" s="555"/>
      <c r="LXG12" s="555"/>
      <c r="LXH12" s="555"/>
      <c r="LXI12" s="556"/>
      <c r="LXJ12" s="551"/>
      <c r="LXK12" s="555"/>
      <c r="LXL12" s="555"/>
      <c r="LXM12" s="555"/>
      <c r="LXN12" s="555"/>
      <c r="LXO12" s="555"/>
      <c r="LXP12" s="555"/>
      <c r="LXQ12" s="555"/>
      <c r="LXR12" s="555"/>
      <c r="LXS12" s="555"/>
      <c r="LXT12" s="556"/>
      <c r="LXU12" s="551"/>
      <c r="LXV12" s="555"/>
      <c r="LXW12" s="555"/>
      <c r="LXX12" s="555"/>
      <c r="LXY12" s="555"/>
      <c r="LXZ12" s="555"/>
      <c r="LYA12" s="555"/>
      <c r="LYB12" s="555"/>
      <c r="LYC12" s="555"/>
      <c r="LYD12" s="555"/>
      <c r="LYE12" s="556"/>
      <c r="LYF12" s="551"/>
      <c r="LYG12" s="555"/>
      <c r="LYH12" s="555"/>
      <c r="LYI12" s="555"/>
      <c r="LYJ12" s="555"/>
      <c r="LYK12" s="555"/>
      <c r="LYL12" s="555"/>
      <c r="LYM12" s="555"/>
      <c r="LYN12" s="555"/>
      <c r="LYO12" s="555"/>
      <c r="LYP12" s="556"/>
      <c r="LYQ12" s="551"/>
      <c r="LYR12" s="555"/>
      <c r="LYS12" s="555"/>
      <c r="LYT12" s="555"/>
      <c r="LYU12" s="555"/>
      <c r="LYV12" s="555"/>
      <c r="LYW12" s="555"/>
      <c r="LYX12" s="555"/>
      <c r="LYY12" s="555"/>
      <c r="LYZ12" s="555"/>
      <c r="LZA12" s="556"/>
      <c r="LZB12" s="551"/>
      <c r="LZC12" s="555"/>
      <c r="LZD12" s="555"/>
      <c r="LZE12" s="555"/>
      <c r="LZF12" s="555"/>
      <c r="LZG12" s="555"/>
      <c r="LZH12" s="555"/>
      <c r="LZI12" s="555"/>
      <c r="LZJ12" s="555"/>
      <c r="LZK12" s="555"/>
      <c r="LZL12" s="556"/>
      <c r="LZM12" s="551"/>
      <c r="LZN12" s="555"/>
      <c r="LZO12" s="555"/>
      <c r="LZP12" s="555"/>
      <c r="LZQ12" s="555"/>
      <c r="LZR12" s="555"/>
      <c r="LZS12" s="555"/>
      <c r="LZT12" s="555"/>
      <c r="LZU12" s="555"/>
      <c r="LZV12" s="555"/>
      <c r="LZW12" s="556"/>
      <c r="LZX12" s="551"/>
      <c r="LZY12" s="555"/>
      <c r="LZZ12" s="555"/>
      <c r="MAA12" s="555"/>
      <c r="MAB12" s="555"/>
      <c r="MAC12" s="555"/>
      <c r="MAD12" s="555"/>
      <c r="MAE12" s="555"/>
      <c r="MAF12" s="555"/>
      <c r="MAG12" s="555"/>
      <c r="MAH12" s="556"/>
      <c r="MAI12" s="551"/>
      <c r="MAJ12" s="555"/>
      <c r="MAK12" s="555"/>
      <c r="MAL12" s="555"/>
      <c r="MAM12" s="555"/>
      <c r="MAN12" s="555"/>
      <c r="MAO12" s="555"/>
      <c r="MAP12" s="555"/>
      <c r="MAQ12" s="555"/>
      <c r="MAR12" s="555"/>
      <c r="MAS12" s="556"/>
      <c r="MAT12" s="551"/>
      <c r="MAU12" s="555"/>
      <c r="MAV12" s="555"/>
      <c r="MAW12" s="555"/>
      <c r="MAX12" s="555"/>
      <c r="MAY12" s="555"/>
      <c r="MAZ12" s="555"/>
      <c r="MBA12" s="555"/>
      <c r="MBB12" s="555"/>
      <c r="MBC12" s="555"/>
      <c r="MBD12" s="556"/>
      <c r="MBE12" s="551"/>
      <c r="MBF12" s="555"/>
      <c r="MBG12" s="555"/>
      <c r="MBH12" s="555"/>
      <c r="MBI12" s="555"/>
      <c r="MBJ12" s="555"/>
      <c r="MBK12" s="555"/>
      <c r="MBL12" s="555"/>
      <c r="MBM12" s="555"/>
      <c r="MBN12" s="555"/>
      <c r="MBO12" s="556"/>
      <c r="MBP12" s="551"/>
      <c r="MBQ12" s="555"/>
      <c r="MBR12" s="555"/>
      <c r="MBS12" s="555"/>
      <c r="MBT12" s="555"/>
      <c r="MBU12" s="555"/>
      <c r="MBV12" s="555"/>
      <c r="MBW12" s="555"/>
      <c r="MBX12" s="555"/>
      <c r="MBY12" s="555"/>
      <c r="MBZ12" s="556"/>
      <c r="MCA12" s="551"/>
      <c r="MCB12" s="555"/>
      <c r="MCC12" s="555"/>
      <c r="MCD12" s="555"/>
      <c r="MCE12" s="555"/>
      <c r="MCF12" s="555"/>
      <c r="MCG12" s="555"/>
      <c r="MCH12" s="555"/>
      <c r="MCI12" s="555"/>
      <c r="MCJ12" s="555"/>
      <c r="MCK12" s="556"/>
      <c r="MCL12" s="551"/>
      <c r="MCM12" s="555"/>
      <c r="MCN12" s="555"/>
      <c r="MCO12" s="555"/>
      <c r="MCP12" s="555"/>
      <c r="MCQ12" s="555"/>
      <c r="MCR12" s="555"/>
      <c r="MCS12" s="555"/>
      <c r="MCT12" s="555"/>
      <c r="MCU12" s="555"/>
      <c r="MCV12" s="556"/>
      <c r="MCW12" s="551"/>
      <c r="MCX12" s="555"/>
      <c r="MCY12" s="555"/>
      <c r="MCZ12" s="555"/>
      <c r="MDA12" s="555"/>
      <c r="MDB12" s="555"/>
      <c r="MDC12" s="555"/>
      <c r="MDD12" s="555"/>
      <c r="MDE12" s="555"/>
      <c r="MDF12" s="555"/>
      <c r="MDG12" s="556"/>
      <c r="MDH12" s="551"/>
      <c r="MDI12" s="555"/>
      <c r="MDJ12" s="555"/>
      <c r="MDK12" s="555"/>
      <c r="MDL12" s="555"/>
      <c r="MDM12" s="555"/>
      <c r="MDN12" s="555"/>
      <c r="MDO12" s="555"/>
      <c r="MDP12" s="555"/>
      <c r="MDQ12" s="555"/>
      <c r="MDR12" s="556"/>
      <c r="MDS12" s="551"/>
      <c r="MDT12" s="555"/>
      <c r="MDU12" s="555"/>
      <c r="MDV12" s="555"/>
      <c r="MDW12" s="555"/>
      <c r="MDX12" s="555"/>
      <c r="MDY12" s="555"/>
      <c r="MDZ12" s="555"/>
      <c r="MEA12" s="555"/>
      <c r="MEB12" s="555"/>
      <c r="MEC12" s="556"/>
      <c r="MED12" s="551"/>
      <c r="MEE12" s="555"/>
      <c r="MEF12" s="555"/>
      <c r="MEG12" s="555"/>
      <c r="MEH12" s="555"/>
      <c r="MEI12" s="555"/>
      <c r="MEJ12" s="555"/>
      <c r="MEK12" s="555"/>
      <c r="MEL12" s="555"/>
      <c r="MEM12" s="555"/>
      <c r="MEN12" s="556"/>
      <c r="MEO12" s="551"/>
      <c r="MEP12" s="555"/>
      <c r="MEQ12" s="555"/>
      <c r="MER12" s="555"/>
      <c r="MES12" s="555"/>
      <c r="MET12" s="555"/>
      <c r="MEU12" s="555"/>
      <c r="MEV12" s="555"/>
      <c r="MEW12" s="555"/>
      <c r="MEX12" s="555"/>
      <c r="MEY12" s="556"/>
      <c r="MEZ12" s="551"/>
      <c r="MFA12" s="555"/>
      <c r="MFB12" s="555"/>
      <c r="MFC12" s="555"/>
      <c r="MFD12" s="555"/>
      <c r="MFE12" s="555"/>
      <c r="MFF12" s="555"/>
      <c r="MFG12" s="555"/>
      <c r="MFH12" s="555"/>
      <c r="MFI12" s="555"/>
      <c r="MFJ12" s="556"/>
      <c r="MFK12" s="551"/>
      <c r="MFL12" s="555"/>
      <c r="MFM12" s="555"/>
      <c r="MFN12" s="555"/>
      <c r="MFO12" s="555"/>
      <c r="MFP12" s="555"/>
      <c r="MFQ12" s="555"/>
      <c r="MFR12" s="555"/>
      <c r="MFS12" s="555"/>
      <c r="MFT12" s="555"/>
      <c r="MFU12" s="556"/>
      <c r="MFV12" s="551"/>
      <c r="MFW12" s="555"/>
      <c r="MFX12" s="555"/>
      <c r="MFY12" s="555"/>
      <c r="MFZ12" s="555"/>
      <c r="MGA12" s="555"/>
      <c r="MGB12" s="555"/>
      <c r="MGC12" s="555"/>
      <c r="MGD12" s="555"/>
      <c r="MGE12" s="555"/>
      <c r="MGF12" s="556"/>
      <c r="MGG12" s="551"/>
      <c r="MGH12" s="555"/>
      <c r="MGI12" s="555"/>
      <c r="MGJ12" s="555"/>
      <c r="MGK12" s="555"/>
      <c r="MGL12" s="555"/>
      <c r="MGM12" s="555"/>
      <c r="MGN12" s="555"/>
      <c r="MGO12" s="555"/>
      <c r="MGP12" s="555"/>
      <c r="MGQ12" s="556"/>
      <c r="MGR12" s="551"/>
      <c r="MGS12" s="555"/>
      <c r="MGT12" s="555"/>
      <c r="MGU12" s="555"/>
      <c r="MGV12" s="555"/>
      <c r="MGW12" s="555"/>
      <c r="MGX12" s="555"/>
      <c r="MGY12" s="555"/>
      <c r="MGZ12" s="555"/>
      <c r="MHA12" s="555"/>
      <c r="MHB12" s="556"/>
      <c r="MHC12" s="551"/>
      <c r="MHD12" s="555"/>
      <c r="MHE12" s="555"/>
      <c r="MHF12" s="555"/>
      <c r="MHG12" s="555"/>
      <c r="MHH12" s="555"/>
      <c r="MHI12" s="555"/>
      <c r="MHJ12" s="555"/>
      <c r="MHK12" s="555"/>
      <c r="MHL12" s="555"/>
      <c r="MHM12" s="556"/>
      <c r="MHN12" s="551"/>
      <c r="MHO12" s="555"/>
      <c r="MHP12" s="555"/>
      <c r="MHQ12" s="555"/>
      <c r="MHR12" s="555"/>
      <c r="MHS12" s="555"/>
      <c r="MHT12" s="555"/>
      <c r="MHU12" s="555"/>
      <c r="MHV12" s="555"/>
      <c r="MHW12" s="555"/>
      <c r="MHX12" s="556"/>
      <c r="MHY12" s="551"/>
      <c r="MHZ12" s="555"/>
      <c r="MIA12" s="555"/>
      <c r="MIB12" s="555"/>
      <c r="MIC12" s="555"/>
      <c r="MID12" s="555"/>
      <c r="MIE12" s="555"/>
      <c r="MIF12" s="555"/>
      <c r="MIG12" s="555"/>
      <c r="MIH12" s="555"/>
      <c r="MII12" s="556"/>
      <c r="MIJ12" s="551"/>
      <c r="MIK12" s="555"/>
      <c r="MIL12" s="555"/>
      <c r="MIM12" s="555"/>
      <c r="MIN12" s="555"/>
      <c r="MIO12" s="555"/>
      <c r="MIP12" s="555"/>
      <c r="MIQ12" s="555"/>
      <c r="MIR12" s="555"/>
      <c r="MIS12" s="555"/>
      <c r="MIT12" s="556"/>
      <c r="MIU12" s="551"/>
      <c r="MIV12" s="555"/>
      <c r="MIW12" s="555"/>
      <c r="MIX12" s="555"/>
      <c r="MIY12" s="555"/>
      <c r="MIZ12" s="555"/>
      <c r="MJA12" s="555"/>
      <c r="MJB12" s="555"/>
      <c r="MJC12" s="555"/>
      <c r="MJD12" s="555"/>
      <c r="MJE12" s="556"/>
      <c r="MJF12" s="551"/>
      <c r="MJG12" s="555"/>
      <c r="MJH12" s="555"/>
      <c r="MJI12" s="555"/>
      <c r="MJJ12" s="555"/>
      <c r="MJK12" s="555"/>
      <c r="MJL12" s="555"/>
      <c r="MJM12" s="555"/>
      <c r="MJN12" s="555"/>
      <c r="MJO12" s="555"/>
      <c r="MJP12" s="556"/>
      <c r="MJQ12" s="551"/>
      <c r="MJR12" s="555"/>
      <c r="MJS12" s="555"/>
      <c r="MJT12" s="555"/>
      <c r="MJU12" s="555"/>
      <c r="MJV12" s="555"/>
      <c r="MJW12" s="555"/>
      <c r="MJX12" s="555"/>
      <c r="MJY12" s="555"/>
      <c r="MJZ12" s="555"/>
      <c r="MKA12" s="556"/>
      <c r="MKB12" s="551"/>
      <c r="MKC12" s="555"/>
      <c r="MKD12" s="555"/>
      <c r="MKE12" s="555"/>
      <c r="MKF12" s="555"/>
      <c r="MKG12" s="555"/>
      <c r="MKH12" s="555"/>
      <c r="MKI12" s="555"/>
      <c r="MKJ12" s="555"/>
      <c r="MKK12" s="555"/>
      <c r="MKL12" s="556"/>
      <c r="MKM12" s="551"/>
      <c r="MKN12" s="555"/>
      <c r="MKO12" s="555"/>
      <c r="MKP12" s="555"/>
      <c r="MKQ12" s="555"/>
      <c r="MKR12" s="555"/>
      <c r="MKS12" s="555"/>
      <c r="MKT12" s="555"/>
      <c r="MKU12" s="555"/>
      <c r="MKV12" s="555"/>
      <c r="MKW12" s="556"/>
      <c r="MKX12" s="551"/>
      <c r="MKY12" s="555"/>
      <c r="MKZ12" s="555"/>
      <c r="MLA12" s="555"/>
      <c r="MLB12" s="555"/>
      <c r="MLC12" s="555"/>
      <c r="MLD12" s="555"/>
      <c r="MLE12" s="555"/>
      <c r="MLF12" s="555"/>
      <c r="MLG12" s="555"/>
      <c r="MLH12" s="556"/>
      <c r="MLI12" s="551"/>
      <c r="MLJ12" s="555"/>
      <c r="MLK12" s="555"/>
      <c r="MLL12" s="555"/>
      <c r="MLM12" s="555"/>
      <c r="MLN12" s="555"/>
      <c r="MLO12" s="555"/>
      <c r="MLP12" s="555"/>
      <c r="MLQ12" s="555"/>
      <c r="MLR12" s="555"/>
      <c r="MLS12" s="556"/>
      <c r="MLT12" s="551"/>
      <c r="MLU12" s="555"/>
      <c r="MLV12" s="555"/>
      <c r="MLW12" s="555"/>
      <c r="MLX12" s="555"/>
      <c r="MLY12" s="555"/>
      <c r="MLZ12" s="555"/>
      <c r="MMA12" s="555"/>
      <c r="MMB12" s="555"/>
      <c r="MMC12" s="555"/>
      <c r="MMD12" s="556"/>
      <c r="MME12" s="551"/>
      <c r="MMF12" s="555"/>
      <c r="MMG12" s="555"/>
      <c r="MMH12" s="555"/>
      <c r="MMI12" s="555"/>
      <c r="MMJ12" s="555"/>
      <c r="MMK12" s="555"/>
      <c r="MML12" s="555"/>
      <c r="MMM12" s="555"/>
      <c r="MMN12" s="555"/>
      <c r="MMO12" s="556"/>
      <c r="MMP12" s="551"/>
      <c r="MMQ12" s="555"/>
      <c r="MMR12" s="555"/>
      <c r="MMS12" s="555"/>
      <c r="MMT12" s="555"/>
      <c r="MMU12" s="555"/>
      <c r="MMV12" s="555"/>
      <c r="MMW12" s="555"/>
      <c r="MMX12" s="555"/>
      <c r="MMY12" s="555"/>
      <c r="MMZ12" s="556"/>
      <c r="MNA12" s="551"/>
      <c r="MNB12" s="555"/>
      <c r="MNC12" s="555"/>
      <c r="MND12" s="555"/>
      <c r="MNE12" s="555"/>
      <c r="MNF12" s="555"/>
      <c r="MNG12" s="555"/>
      <c r="MNH12" s="555"/>
      <c r="MNI12" s="555"/>
      <c r="MNJ12" s="555"/>
      <c r="MNK12" s="556"/>
      <c r="MNL12" s="551"/>
      <c r="MNM12" s="555"/>
      <c r="MNN12" s="555"/>
      <c r="MNO12" s="555"/>
      <c r="MNP12" s="555"/>
      <c r="MNQ12" s="555"/>
      <c r="MNR12" s="555"/>
      <c r="MNS12" s="555"/>
      <c r="MNT12" s="555"/>
      <c r="MNU12" s="555"/>
      <c r="MNV12" s="556"/>
      <c r="MNW12" s="551"/>
      <c r="MNX12" s="555"/>
      <c r="MNY12" s="555"/>
      <c r="MNZ12" s="555"/>
      <c r="MOA12" s="555"/>
      <c r="MOB12" s="555"/>
      <c r="MOC12" s="555"/>
      <c r="MOD12" s="555"/>
      <c r="MOE12" s="555"/>
      <c r="MOF12" s="555"/>
      <c r="MOG12" s="556"/>
      <c r="MOH12" s="551"/>
      <c r="MOI12" s="555"/>
      <c r="MOJ12" s="555"/>
      <c r="MOK12" s="555"/>
      <c r="MOL12" s="555"/>
      <c r="MOM12" s="555"/>
      <c r="MON12" s="555"/>
      <c r="MOO12" s="555"/>
      <c r="MOP12" s="555"/>
      <c r="MOQ12" s="555"/>
      <c r="MOR12" s="556"/>
      <c r="MOS12" s="551"/>
      <c r="MOT12" s="555"/>
      <c r="MOU12" s="555"/>
      <c r="MOV12" s="555"/>
      <c r="MOW12" s="555"/>
      <c r="MOX12" s="555"/>
      <c r="MOY12" s="555"/>
      <c r="MOZ12" s="555"/>
      <c r="MPA12" s="555"/>
      <c r="MPB12" s="555"/>
      <c r="MPC12" s="556"/>
      <c r="MPD12" s="551"/>
      <c r="MPE12" s="555"/>
      <c r="MPF12" s="555"/>
      <c r="MPG12" s="555"/>
      <c r="MPH12" s="555"/>
      <c r="MPI12" s="555"/>
      <c r="MPJ12" s="555"/>
      <c r="MPK12" s="555"/>
      <c r="MPL12" s="555"/>
      <c r="MPM12" s="555"/>
      <c r="MPN12" s="556"/>
      <c r="MPO12" s="551"/>
      <c r="MPP12" s="555"/>
      <c r="MPQ12" s="555"/>
      <c r="MPR12" s="555"/>
      <c r="MPS12" s="555"/>
      <c r="MPT12" s="555"/>
      <c r="MPU12" s="555"/>
      <c r="MPV12" s="555"/>
      <c r="MPW12" s="555"/>
      <c r="MPX12" s="555"/>
      <c r="MPY12" s="556"/>
      <c r="MPZ12" s="551"/>
      <c r="MQA12" s="555"/>
      <c r="MQB12" s="555"/>
      <c r="MQC12" s="555"/>
      <c r="MQD12" s="555"/>
      <c r="MQE12" s="555"/>
      <c r="MQF12" s="555"/>
      <c r="MQG12" s="555"/>
      <c r="MQH12" s="555"/>
      <c r="MQI12" s="555"/>
      <c r="MQJ12" s="556"/>
      <c r="MQK12" s="551"/>
      <c r="MQL12" s="555"/>
      <c r="MQM12" s="555"/>
      <c r="MQN12" s="555"/>
      <c r="MQO12" s="555"/>
      <c r="MQP12" s="555"/>
      <c r="MQQ12" s="555"/>
      <c r="MQR12" s="555"/>
      <c r="MQS12" s="555"/>
      <c r="MQT12" s="555"/>
      <c r="MQU12" s="556"/>
      <c r="MQV12" s="551"/>
      <c r="MQW12" s="555"/>
      <c r="MQX12" s="555"/>
      <c r="MQY12" s="555"/>
      <c r="MQZ12" s="555"/>
      <c r="MRA12" s="555"/>
      <c r="MRB12" s="555"/>
      <c r="MRC12" s="555"/>
      <c r="MRD12" s="555"/>
      <c r="MRE12" s="555"/>
      <c r="MRF12" s="556"/>
      <c r="MRG12" s="551"/>
      <c r="MRH12" s="555"/>
      <c r="MRI12" s="555"/>
      <c r="MRJ12" s="555"/>
      <c r="MRK12" s="555"/>
      <c r="MRL12" s="555"/>
      <c r="MRM12" s="555"/>
      <c r="MRN12" s="555"/>
      <c r="MRO12" s="555"/>
      <c r="MRP12" s="555"/>
      <c r="MRQ12" s="556"/>
      <c r="MRR12" s="551"/>
      <c r="MRS12" s="555"/>
      <c r="MRT12" s="555"/>
      <c r="MRU12" s="555"/>
      <c r="MRV12" s="555"/>
      <c r="MRW12" s="555"/>
      <c r="MRX12" s="555"/>
      <c r="MRY12" s="555"/>
      <c r="MRZ12" s="555"/>
      <c r="MSA12" s="555"/>
      <c r="MSB12" s="556"/>
      <c r="MSC12" s="551"/>
      <c r="MSD12" s="555"/>
      <c r="MSE12" s="555"/>
      <c r="MSF12" s="555"/>
      <c r="MSG12" s="555"/>
      <c r="MSH12" s="555"/>
      <c r="MSI12" s="555"/>
      <c r="MSJ12" s="555"/>
      <c r="MSK12" s="555"/>
      <c r="MSL12" s="555"/>
      <c r="MSM12" s="556"/>
      <c r="MSN12" s="551"/>
      <c r="MSO12" s="555"/>
      <c r="MSP12" s="555"/>
      <c r="MSQ12" s="555"/>
      <c r="MSR12" s="555"/>
      <c r="MSS12" s="555"/>
      <c r="MST12" s="555"/>
      <c r="MSU12" s="555"/>
      <c r="MSV12" s="555"/>
      <c r="MSW12" s="555"/>
      <c r="MSX12" s="556"/>
      <c r="MSY12" s="551"/>
      <c r="MSZ12" s="555"/>
      <c r="MTA12" s="555"/>
      <c r="MTB12" s="555"/>
      <c r="MTC12" s="555"/>
      <c r="MTD12" s="555"/>
      <c r="MTE12" s="555"/>
      <c r="MTF12" s="555"/>
      <c r="MTG12" s="555"/>
      <c r="MTH12" s="555"/>
      <c r="MTI12" s="556"/>
      <c r="MTJ12" s="551"/>
      <c r="MTK12" s="555"/>
      <c r="MTL12" s="555"/>
      <c r="MTM12" s="555"/>
      <c r="MTN12" s="555"/>
      <c r="MTO12" s="555"/>
      <c r="MTP12" s="555"/>
      <c r="MTQ12" s="555"/>
      <c r="MTR12" s="555"/>
      <c r="MTS12" s="555"/>
      <c r="MTT12" s="556"/>
      <c r="MTU12" s="551"/>
      <c r="MTV12" s="555"/>
      <c r="MTW12" s="555"/>
      <c r="MTX12" s="555"/>
      <c r="MTY12" s="555"/>
      <c r="MTZ12" s="555"/>
      <c r="MUA12" s="555"/>
      <c r="MUB12" s="555"/>
      <c r="MUC12" s="555"/>
      <c r="MUD12" s="555"/>
      <c r="MUE12" s="556"/>
      <c r="MUF12" s="551"/>
      <c r="MUG12" s="555"/>
      <c r="MUH12" s="555"/>
      <c r="MUI12" s="555"/>
      <c r="MUJ12" s="555"/>
      <c r="MUK12" s="555"/>
      <c r="MUL12" s="555"/>
      <c r="MUM12" s="555"/>
      <c r="MUN12" s="555"/>
      <c r="MUO12" s="555"/>
      <c r="MUP12" s="556"/>
      <c r="MUQ12" s="551"/>
      <c r="MUR12" s="555"/>
      <c r="MUS12" s="555"/>
      <c r="MUT12" s="555"/>
      <c r="MUU12" s="555"/>
      <c r="MUV12" s="555"/>
      <c r="MUW12" s="555"/>
      <c r="MUX12" s="555"/>
      <c r="MUY12" s="555"/>
      <c r="MUZ12" s="555"/>
      <c r="MVA12" s="556"/>
      <c r="MVB12" s="551"/>
      <c r="MVC12" s="555"/>
      <c r="MVD12" s="555"/>
      <c r="MVE12" s="555"/>
      <c r="MVF12" s="555"/>
      <c r="MVG12" s="555"/>
      <c r="MVH12" s="555"/>
      <c r="MVI12" s="555"/>
      <c r="MVJ12" s="555"/>
      <c r="MVK12" s="555"/>
      <c r="MVL12" s="556"/>
      <c r="MVM12" s="551"/>
      <c r="MVN12" s="555"/>
      <c r="MVO12" s="555"/>
      <c r="MVP12" s="555"/>
      <c r="MVQ12" s="555"/>
      <c r="MVR12" s="555"/>
      <c r="MVS12" s="555"/>
      <c r="MVT12" s="555"/>
      <c r="MVU12" s="555"/>
      <c r="MVV12" s="555"/>
      <c r="MVW12" s="556"/>
      <c r="MVX12" s="551"/>
      <c r="MVY12" s="555"/>
      <c r="MVZ12" s="555"/>
      <c r="MWA12" s="555"/>
      <c r="MWB12" s="555"/>
      <c r="MWC12" s="555"/>
      <c r="MWD12" s="555"/>
      <c r="MWE12" s="555"/>
      <c r="MWF12" s="555"/>
      <c r="MWG12" s="555"/>
      <c r="MWH12" s="556"/>
      <c r="MWI12" s="551"/>
      <c r="MWJ12" s="555"/>
      <c r="MWK12" s="555"/>
      <c r="MWL12" s="555"/>
      <c r="MWM12" s="555"/>
      <c r="MWN12" s="555"/>
      <c r="MWO12" s="555"/>
      <c r="MWP12" s="555"/>
      <c r="MWQ12" s="555"/>
      <c r="MWR12" s="555"/>
      <c r="MWS12" s="556"/>
      <c r="MWT12" s="551"/>
      <c r="MWU12" s="555"/>
      <c r="MWV12" s="555"/>
      <c r="MWW12" s="555"/>
      <c r="MWX12" s="555"/>
      <c r="MWY12" s="555"/>
      <c r="MWZ12" s="555"/>
      <c r="MXA12" s="555"/>
      <c r="MXB12" s="555"/>
      <c r="MXC12" s="555"/>
      <c r="MXD12" s="556"/>
      <c r="MXE12" s="551"/>
      <c r="MXF12" s="555"/>
      <c r="MXG12" s="555"/>
      <c r="MXH12" s="555"/>
      <c r="MXI12" s="555"/>
      <c r="MXJ12" s="555"/>
      <c r="MXK12" s="555"/>
      <c r="MXL12" s="555"/>
      <c r="MXM12" s="555"/>
      <c r="MXN12" s="555"/>
      <c r="MXO12" s="556"/>
      <c r="MXP12" s="551"/>
      <c r="MXQ12" s="555"/>
      <c r="MXR12" s="555"/>
      <c r="MXS12" s="555"/>
      <c r="MXT12" s="555"/>
      <c r="MXU12" s="555"/>
      <c r="MXV12" s="555"/>
      <c r="MXW12" s="555"/>
      <c r="MXX12" s="555"/>
      <c r="MXY12" s="555"/>
      <c r="MXZ12" s="556"/>
      <c r="MYA12" s="551"/>
      <c r="MYB12" s="555"/>
      <c r="MYC12" s="555"/>
      <c r="MYD12" s="555"/>
      <c r="MYE12" s="555"/>
      <c r="MYF12" s="555"/>
      <c r="MYG12" s="555"/>
      <c r="MYH12" s="555"/>
      <c r="MYI12" s="555"/>
      <c r="MYJ12" s="555"/>
      <c r="MYK12" s="556"/>
      <c r="MYL12" s="551"/>
      <c r="MYM12" s="555"/>
      <c r="MYN12" s="555"/>
      <c r="MYO12" s="555"/>
      <c r="MYP12" s="555"/>
      <c r="MYQ12" s="555"/>
      <c r="MYR12" s="555"/>
      <c r="MYS12" s="555"/>
      <c r="MYT12" s="555"/>
      <c r="MYU12" s="555"/>
      <c r="MYV12" s="556"/>
      <c r="MYW12" s="551"/>
      <c r="MYX12" s="555"/>
      <c r="MYY12" s="555"/>
      <c r="MYZ12" s="555"/>
      <c r="MZA12" s="555"/>
      <c r="MZB12" s="555"/>
      <c r="MZC12" s="555"/>
      <c r="MZD12" s="555"/>
      <c r="MZE12" s="555"/>
      <c r="MZF12" s="555"/>
      <c r="MZG12" s="556"/>
      <c r="MZH12" s="551"/>
      <c r="MZI12" s="555"/>
      <c r="MZJ12" s="555"/>
      <c r="MZK12" s="555"/>
      <c r="MZL12" s="555"/>
      <c r="MZM12" s="555"/>
      <c r="MZN12" s="555"/>
      <c r="MZO12" s="555"/>
      <c r="MZP12" s="555"/>
      <c r="MZQ12" s="555"/>
      <c r="MZR12" s="556"/>
      <c r="MZS12" s="551"/>
      <c r="MZT12" s="555"/>
      <c r="MZU12" s="555"/>
      <c r="MZV12" s="555"/>
      <c r="MZW12" s="555"/>
      <c r="MZX12" s="555"/>
      <c r="MZY12" s="555"/>
      <c r="MZZ12" s="555"/>
      <c r="NAA12" s="555"/>
      <c r="NAB12" s="555"/>
      <c r="NAC12" s="556"/>
      <c r="NAD12" s="551"/>
      <c r="NAE12" s="555"/>
      <c r="NAF12" s="555"/>
      <c r="NAG12" s="555"/>
      <c r="NAH12" s="555"/>
      <c r="NAI12" s="555"/>
      <c r="NAJ12" s="555"/>
      <c r="NAK12" s="555"/>
      <c r="NAL12" s="555"/>
      <c r="NAM12" s="555"/>
      <c r="NAN12" s="556"/>
      <c r="NAO12" s="551"/>
      <c r="NAP12" s="555"/>
      <c r="NAQ12" s="555"/>
      <c r="NAR12" s="555"/>
      <c r="NAS12" s="555"/>
      <c r="NAT12" s="555"/>
      <c r="NAU12" s="555"/>
      <c r="NAV12" s="555"/>
      <c r="NAW12" s="555"/>
      <c r="NAX12" s="555"/>
      <c r="NAY12" s="556"/>
      <c r="NAZ12" s="551"/>
      <c r="NBA12" s="555"/>
      <c r="NBB12" s="555"/>
      <c r="NBC12" s="555"/>
      <c r="NBD12" s="555"/>
      <c r="NBE12" s="555"/>
      <c r="NBF12" s="555"/>
      <c r="NBG12" s="555"/>
      <c r="NBH12" s="555"/>
      <c r="NBI12" s="555"/>
      <c r="NBJ12" s="556"/>
      <c r="NBK12" s="551"/>
      <c r="NBL12" s="555"/>
      <c r="NBM12" s="555"/>
      <c r="NBN12" s="555"/>
      <c r="NBO12" s="555"/>
      <c r="NBP12" s="555"/>
      <c r="NBQ12" s="555"/>
      <c r="NBR12" s="555"/>
      <c r="NBS12" s="555"/>
      <c r="NBT12" s="555"/>
      <c r="NBU12" s="556"/>
      <c r="NBV12" s="551"/>
      <c r="NBW12" s="555"/>
      <c r="NBX12" s="555"/>
      <c r="NBY12" s="555"/>
      <c r="NBZ12" s="555"/>
      <c r="NCA12" s="555"/>
      <c r="NCB12" s="555"/>
      <c r="NCC12" s="555"/>
      <c r="NCD12" s="555"/>
      <c r="NCE12" s="555"/>
      <c r="NCF12" s="556"/>
      <c r="NCG12" s="551"/>
      <c r="NCH12" s="555"/>
      <c r="NCI12" s="555"/>
      <c r="NCJ12" s="555"/>
      <c r="NCK12" s="555"/>
      <c r="NCL12" s="555"/>
      <c r="NCM12" s="555"/>
      <c r="NCN12" s="555"/>
      <c r="NCO12" s="555"/>
      <c r="NCP12" s="555"/>
      <c r="NCQ12" s="556"/>
      <c r="NCR12" s="551"/>
      <c r="NCS12" s="555"/>
      <c r="NCT12" s="555"/>
      <c r="NCU12" s="555"/>
      <c r="NCV12" s="555"/>
      <c r="NCW12" s="555"/>
      <c r="NCX12" s="555"/>
      <c r="NCY12" s="555"/>
      <c r="NCZ12" s="555"/>
      <c r="NDA12" s="555"/>
      <c r="NDB12" s="556"/>
      <c r="NDC12" s="551"/>
      <c r="NDD12" s="555"/>
      <c r="NDE12" s="555"/>
      <c r="NDF12" s="555"/>
      <c r="NDG12" s="555"/>
      <c r="NDH12" s="555"/>
      <c r="NDI12" s="555"/>
      <c r="NDJ12" s="555"/>
      <c r="NDK12" s="555"/>
      <c r="NDL12" s="555"/>
      <c r="NDM12" s="556"/>
      <c r="NDN12" s="551"/>
      <c r="NDO12" s="555"/>
      <c r="NDP12" s="555"/>
      <c r="NDQ12" s="555"/>
      <c r="NDR12" s="555"/>
      <c r="NDS12" s="555"/>
      <c r="NDT12" s="555"/>
      <c r="NDU12" s="555"/>
      <c r="NDV12" s="555"/>
      <c r="NDW12" s="555"/>
      <c r="NDX12" s="556"/>
      <c r="NDY12" s="551"/>
      <c r="NDZ12" s="555"/>
      <c r="NEA12" s="555"/>
      <c r="NEB12" s="555"/>
      <c r="NEC12" s="555"/>
      <c r="NED12" s="555"/>
      <c r="NEE12" s="555"/>
      <c r="NEF12" s="555"/>
      <c r="NEG12" s="555"/>
      <c r="NEH12" s="555"/>
      <c r="NEI12" s="556"/>
      <c r="NEJ12" s="551"/>
      <c r="NEK12" s="555"/>
      <c r="NEL12" s="555"/>
      <c r="NEM12" s="555"/>
      <c r="NEN12" s="555"/>
      <c r="NEO12" s="555"/>
      <c r="NEP12" s="555"/>
      <c r="NEQ12" s="555"/>
      <c r="NER12" s="555"/>
      <c r="NES12" s="555"/>
      <c r="NET12" s="556"/>
      <c r="NEU12" s="551"/>
      <c r="NEV12" s="555"/>
      <c r="NEW12" s="555"/>
      <c r="NEX12" s="555"/>
      <c r="NEY12" s="555"/>
      <c r="NEZ12" s="555"/>
      <c r="NFA12" s="555"/>
      <c r="NFB12" s="555"/>
      <c r="NFC12" s="555"/>
      <c r="NFD12" s="555"/>
      <c r="NFE12" s="556"/>
      <c r="NFF12" s="551"/>
      <c r="NFG12" s="555"/>
      <c r="NFH12" s="555"/>
      <c r="NFI12" s="555"/>
      <c r="NFJ12" s="555"/>
      <c r="NFK12" s="555"/>
      <c r="NFL12" s="555"/>
      <c r="NFM12" s="555"/>
      <c r="NFN12" s="555"/>
      <c r="NFO12" s="555"/>
      <c r="NFP12" s="556"/>
      <c r="NFQ12" s="551"/>
      <c r="NFR12" s="555"/>
      <c r="NFS12" s="555"/>
      <c r="NFT12" s="555"/>
      <c r="NFU12" s="555"/>
      <c r="NFV12" s="555"/>
      <c r="NFW12" s="555"/>
      <c r="NFX12" s="555"/>
      <c r="NFY12" s="555"/>
      <c r="NFZ12" s="555"/>
      <c r="NGA12" s="556"/>
      <c r="NGB12" s="551"/>
      <c r="NGC12" s="555"/>
      <c r="NGD12" s="555"/>
      <c r="NGE12" s="555"/>
      <c r="NGF12" s="555"/>
      <c r="NGG12" s="555"/>
      <c r="NGH12" s="555"/>
      <c r="NGI12" s="555"/>
      <c r="NGJ12" s="555"/>
      <c r="NGK12" s="555"/>
      <c r="NGL12" s="556"/>
      <c r="NGM12" s="551"/>
      <c r="NGN12" s="555"/>
      <c r="NGO12" s="555"/>
      <c r="NGP12" s="555"/>
      <c r="NGQ12" s="555"/>
      <c r="NGR12" s="555"/>
      <c r="NGS12" s="555"/>
      <c r="NGT12" s="555"/>
      <c r="NGU12" s="555"/>
      <c r="NGV12" s="555"/>
      <c r="NGW12" s="556"/>
      <c r="NGX12" s="551"/>
      <c r="NGY12" s="555"/>
      <c r="NGZ12" s="555"/>
      <c r="NHA12" s="555"/>
      <c r="NHB12" s="555"/>
      <c r="NHC12" s="555"/>
      <c r="NHD12" s="555"/>
      <c r="NHE12" s="555"/>
      <c r="NHF12" s="555"/>
      <c r="NHG12" s="555"/>
      <c r="NHH12" s="556"/>
      <c r="NHI12" s="551"/>
      <c r="NHJ12" s="555"/>
      <c r="NHK12" s="555"/>
      <c r="NHL12" s="555"/>
      <c r="NHM12" s="555"/>
      <c r="NHN12" s="555"/>
      <c r="NHO12" s="555"/>
      <c r="NHP12" s="555"/>
      <c r="NHQ12" s="555"/>
      <c r="NHR12" s="555"/>
      <c r="NHS12" s="556"/>
      <c r="NHT12" s="551"/>
      <c r="NHU12" s="555"/>
      <c r="NHV12" s="555"/>
      <c r="NHW12" s="555"/>
      <c r="NHX12" s="555"/>
      <c r="NHY12" s="555"/>
      <c r="NHZ12" s="555"/>
      <c r="NIA12" s="555"/>
      <c r="NIB12" s="555"/>
      <c r="NIC12" s="555"/>
      <c r="NID12" s="556"/>
      <c r="NIE12" s="551"/>
      <c r="NIF12" s="555"/>
      <c r="NIG12" s="555"/>
      <c r="NIH12" s="555"/>
      <c r="NII12" s="555"/>
      <c r="NIJ12" s="555"/>
      <c r="NIK12" s="555"/>
      <c r="NIL12" s="555"/>
      <c r="NIM12" s="555"/>
      <c r="NIN12" s="555"/>
      <c r="NIO12" s="556"/>
      <c r="NIP12" s="551"/>
      <c r="NIQ12" s="555"/>
      <c r="NIR12" s="555"/>
      <c r="NIS12" s="555"/>
      <c r="NIT12" s="555"/>
      <c r="NIU12" s="555"/>
      <c r="NIV12" s="555"/>
      <c r="NIW12" s="555"/>
      <c r="NIX12" s="555"/>
      <c r="NIY12" s="555"/>
      <c r="NIZ12" s="556"/>
      <c r="NJA12" s="551"/>
      <c r="NJB12" s="555"/>
      <c r="NJC12" s="555"/>
      <c r="NJD12" s="555"/>
      <c r="NJE12" s="555"/>
      <c r="NJF12" s="555"/>
      <c r="NJG12" s="555"/>
      <c r="NJH12" s="555"/>
      <c r="NJI12" s="555"/>
      <c r="NJJ12" s="555"/>
      <c r="NJK12" s="556"/>
      <c r="NJL12" s="551"/>
      <c r="NJM12" s="555"/>
      <c r="NJN12" s="555"/>
      <c r="NJO12" s="555"/>
      <c r="NJP12" s="555"/>
      <c r="NJQ12" s="555"/>
      <c r="NJR12" s="555"/>
      <c r="NJS12" s="555"/>
      <c r="NJT12" s="555"/>
      <c r="NJU12" s="555"/>
      <c r="NJV12" s="556"/>
      <c r="NJW12" s="551"/>
      <c r="NJX12" s="555"/>
      <c r="NJY12" s="555"/>
      <c r="NJZ12" s="555"/>
      <c r="NKA12" s="555"/>
      <c r="NKB12" s="555"/>
      <c r="NKC12" s="555"/>
      <c r="NKD12" s="555"/>
      <c r="NKE12" s="555"/>
      <c r="NKF12" s="555"/>
      <c r="NKG12" s="556"/>
      <c r="NKH12" s="551"/>
      <c r="NKI12" s="555"/>
      <c r="NKJ12" s="555"/>
      <c r="NKK12" s="555"/>
      <c r="NKL12" s="555"/>
      <c r="NKM12" s="555"/>
      <c r="NKN12" s="555"/>
      <c r="NKO12" s="555"/>
      <c r="NKP12" s="555"/>
      <c r="NKQ12" s="555"/>
      <c r="NKR12" s="556"/>
      <c r="NKS12" s="551"/>
      <c r="NKT12" s="555"/>
      <c r="NKU12" s="555"/>
      <c r="NKV12" s="555"/>
      <c r="NKW12" s="555"/>
      <c r="NKX12" s="555"/>
      <c r="NKY12" s="555"/>
      <c r="NKZ12" s="555"/>
      <c r="NLA12" s="555"/>
      <c r="NLB12" s="555"/>
      <c r="NLC12" s="556"/>
      <c r="NLD12" s="551"/>
      <c r="NLE12" s="555"/>
      <c r="NLF12" s="555"/>
      <c r="NLG12" s="555"/>
      <c r="NLH12" s="555"/>
      <c r="NLI12" s="555"/>
      <c r="NLJ12" s="555"/>
      <c r="NLK12" s="555"/>
      <c r="NLL12" s="555"/>
      <c r="NLM12" s="555"/>
      <c r="NLN12" s="556"/>
      <c r="NLO12" s="551"/>
      <c r="NLP12" s="555"/>
      <c r="NLQ12" s="555"/>
      <c r="NLR12" s="555"/>
      <c r="NLS12" s="555"/>
      <c r="NLT12" s="555"/>
      <c r="NLU12" s="555"/>
      <c r="NLV12" s="555"/>
      <c r="NLW12" s="555"/>
      <c r="NLX12" s="555"/>
      <c r="NLY12" s="556"/>
      <c r="NLZ12" s="551"/>
      <c r="NMA12" s="555"/>
      <c r="NMB12" s="555"/>
      <c r="NMC12" s="555"/>
      <c r="NMD12" s="555"/>
      <c r="NME12" s="555"/>
      <c r="NMF12" s="555"/>
      <c r="NMG12" s="555"/>
      <c r="NMH12" s="555"/>
      <c r="NMI12" s="555"/>
      <c r="NMJ12" s="556"/>
      <c r="NMK12" s="551"/>
      <c r="NML12" s="555"/>
      <c r="NMM12" s="555"/>
      <c r="NMN12" s="555"/>
      <c r="NMO12" s="555"/>
      <c r="NMP12" s="555"/>
      <c r="NMQ12" s="555"/>
      <c r="NMR12" s="555"/>
      <c r="NMS12" s="555"/>
      <c r="NMT12" s="555"/>
      <c r="NMU12" s="556"/>
      <c r="NMV12" s="551"/>
      <c r="NMW12" s="555"/>
      <c r="NMX12" s="555"/>
      <c r="NMY12" s="555"/>
      <c r="NMZ12" s="555"/>
      <c r="NNA12" s="555"/>
      <c r="NNB12" s="555"/>
      <c r="NNC12" s="555"/>
      <c r="NND12" s="555"/>
      <c r="NNE12" s="555"/>
      <c r="NNF12" s="556"/>
      <c r="NNG12" s="551"/>
      <c r="NNH12" s="555"/>
      <c r="NNI12" s="555"/>
      <c r="NNJ12" s="555"/>
      <c r="NNK12" s="555"/>
      <c r="NNL12" s="555"/>
      <c r="NNM12" s="555"/>
      <c r="NNN12" s="555"/>
      <c r="NNO12" s="555"/>
      <c r="NNP12" s="555"/>
      <c r="NNQ12" s="556"/>
      <c r="NNR12" s="551"/>
      <c r="NNS12" s="555"/>
      <c r="NNT12" s="555"/>
      <c r="NNU12" s="555"/>
      <c r="NNV12" s="555"/>
      <c r="NNW12" s="555"/>
      <c r="NNX12" s="555"/>
      <c r="NNY12" s="555"/>
      <c r="NNZ12" s="555"/>
      <c r="NOA12" s="555"/>
      <c r="NOB12" s="556"/>
      <c r="NOC12" s="551"/>
      <c r="NOD12" s="555"/>
      <c r="NOE12" s="555"/>
      <c r="NOF12" s="555"/>
      <c r="NOG12" s="555"/>
      <c r="NOH12" s="555"/>
      <c r="NOI12" s="555"/>
      <c r="NOJ12" s="555"/>
      <c r="NOK12" s="555"/>
      <c r="NOL12" s="555"/>
      <c r="NOM12" s="556"/>
      <c r="NON12" s="551"/>
      <c r="NOO12" s="555"/>
      <c r="NOP12" s="555"/>
      <c r="NOQ12" s="555"/>
      <c r="NOR12" s="555"/>
      <c r="NOS12" s="555"/>
      <c r="NOT12" s="555"/>
      <c r="NOU12" s="555"/>
      <c r="NOV12" s="555"/>
      <c r="NOW12" s="555"/>
      <c r="NOX12" s="556"/>
      <c r="NOY12" s="551"/>
      <c r="NOZ12" s="555"/>
      <c r="NPA12" s="555"/>
      <c r="NPB12" s="555"/>
      <c r="NPC12" s="555"/>
      <c r="NPD12" s="555"/>
      <c r="NPE12" s="555"/>
      <c r="NPF12" s="555"/>
      <c r="NPG12" s="555"/>
      <c r="NPH12" s="555"/>
      <c r="NPI12" s="556"/>
      <c r="NPJ12" s="551"/>
      <c r="NPK12" s="555"/>
      <c r="NPL12" s="555"/>
      <c r="NPM12" s="555"/>
      <c r="NPN12" s="555"/>
      <c r="NPO12" s="555"/>
      <c r="NPP12" s="555"/>
      <c r="NPQ12" s="555"/>
      <c r="NPR12" s="555"/>
      <c r="NPS12" s="555"/>
      <c r="NPT12" s="556"/>
      <c r="NPU12" s="551"/>
      <c r="NPV12" s="555"/>
      <c r="NPW12" s="555"/>
      <c r="NPX12" s="555"/>
      <c r="NPY12" s="555"/>
      <c r="NPZ12" s="555"/>
      <c r="NQA12" s="555"/>
      <c r="NQB12" s="555"/>
      <c r="NQC12" s="555"/>
      <c r="NQD12" s="555"/>
      <c r="NQE12" s="556"/>
      <c r="NQF12" s="551"/>
      <c r="NQG12" s="555"/>
      <c r="NQH12" s="555"/>
      <c r="NQI12" s="555"/>
      <c r="NQJ12" s="555"/>
      <c r="NQK12" s="555"/>
      <c r="NQL12" s="555"/>
      <c r="NQM12" s="555"/>
      <c r="NQN12" s="555"/>
      <c r="NQO12" s="555"/>
      <c r="NQP12" s="556"/>
      <c r="NQQ12" s="551"/>
      <c r="NQR12" s="555"/>
      <c r="NQS12" s="555"/>
      <c r="NQT12" s="555"/>
      <c r="NQU12" s="555"/>
      <c r="NQV12" s="555"/>
      <c r="NQW12" s="555"/>
      <c r="NQX12" s="555"/>
      <c r="NQY12" s="555"/>
      <c r="NQZ12" s="555"/>
      <c r="NRA12" s="556"/>
      <c r="NRB12" s="551"/>
      <c r="NRC12" s="555"/>
      <c r="NRD12" s="555"/>
      <c r="NRE12" s="555"/>
      <c r="NRF12" s="555"/>
      <c r="NRG12" s="555"/>
      <c r="NRH12" s="555"/>
      <c r="NRI12" s="555"/>
      <c r="NRJ12" s="555"/>
      <c r="NRK12" s="555"/>
      <c r="NRL12" s="556"/>
      <c r="NRM12" s="551"/>
      <c r="NRN12" s="555"/>
      <c r="NRO12" s="555"/>
      <c r="NRP12" s="555"/>
      <c r="NRQ12" s="555"/>
      <c r="NRR12" s="555"/>
      <c r="NRS12" s="555"/>
      <c r="NRT12" s="555"/>
      <c r="NRU12" s="555"/>
      <c r="NRV12" s="555"/>
      <c r="NRW12" s="556"/>
      <c r="NRX12" s="551"/>
      <c r="NRY12" s="555"/>
      <c r="NRZ12" s="555"/>
      <c r="NSA12" s="555"/>
      <c r="NSB12" s="555"/>
      <c r="NSC12" s="555"/>
      <c r="NSD12" s="555"/>
      <c r="NSE12" s="555"/>
      <c r="NSF12" s="555"/>
      <c r="NSG12" s="555"/>
      <c r="NSH12" s="556"/>
      <c r="NSI12" s="551"/>
      <c r="NSJ12" s="555"/>
      <c r="NSK12" s="555"/>
      <c r="NSL12" s="555"/>
      <c r="NSM12" s="555"/>
      <c r="NSN12" s="555"/>
      <c r="NSO12" s="555"/>
      <c r="NSP12" s="555"/>
      <c r="NSQ12" s="555"/>
      <c r="NSR12" s="555"/>
      <c r="NSS12" s="556"/>
      <c r="NST12" s="551"/>
      <c r="NSU12" s="555"/>
      <c r="NSV12" s="555"/>
      <c r="NSW12" s="555"/>
      <c r="NSX12" s="555"/>
      <c r="NSY12" s="555"/>
      <c r="NSZ12" s="555"/>
      <c r="NTA12" s="555"/>
      <c r="NTB12" s="555"/>
      <c r="NTC12" s="555"/>
      <c r="NTD12" s="556"/>
      <c r="NTE12" s="551"/>
      <c r="NTF12" s="555"/>
      <c r="NTG12" s="555"/>
      <c r="NTH12" s="555"/>
      <c r="NTI12" s="555"/>
      <c r="NTJ12" s="555"/>
      <c r="NTK12" s="555"/>
      <c r="NTL12" s="555"/>
      <c r="NTM12" s="555"/>
      <c r="NTN12" s="555"/>
      <c r="NTO12" s="556"/>
      <c r="NTP12" s="551"/>
      <c r="NTQ12" s="555"/>
      <c r="NTR12" s="555"/>
      <c r="NTS12" s="555"/>
      <c r="NTT12" s="555"/>
      <c r="NTU12" s="555"/>
      <c r="NTV12" s="555"/>
      <c r="NTW12" s="555"/>
      <c r="NTX12" s="555"/>
      <c r="NTY12" s="555"/>
      <c r="NTZ12" s="556"/>
      <c r="NUA12" s="551"/>
      <c r="NUB12" s="555"/>
      <c r="NUC12" s="555"/>
      <c r="NUD12" s="555"/>
      <c r="NUE12" s="555"/>
      <c r="NUF12" s="555"/>
      <c r="NUG12" s="555"/>
      <c r="NUH12" s="555"/>
      <c r="NUI12" s="555"/>
      <c r="NUJ12" s="555"/>
      <c r="NUK12" s="556"/>
      <c r="NUL12" s="551"/>
      <c r="NUM12" s="555"/>
      <c r="NUN12" s="555"/>
      <c r="NUO12" s="555"/>
      <c r="NUP12" s="555"/>
      <c r="NUQ12" s="555"/>
      <c r="NUR12" s="555"/>
      <c r="NUS12" s="555"/>
      <c r="NUT12" s="555"/>
      <c r="NUU12" s="555"/>
      <c r="NUV12" s="556"/>
      <c r="NUW12" s="551"/>
      <c r="NUX12" s="555"/>
      <c r="NUY12" s="555"/>
      <c r="NUZ12" s="555"/>
      <c r="NVA12" s="555"/>
      <c r="NVB12" s="555"/>
      <c r="NVC12" s="555"/>
      <c r="NVD12" s="555"/>
      <c r="NVE12" s="555"/>
      <c r="NVF12" s="555"/>
      <c r="NVG12" s="556"/>
      <c r="NVH12" s="551"/>
      <c r="NVI12" s="555"/>
      <c r="NVJ12" s="555"/>
      <c r="NVK12" s="555"/>
      <c r="NVL12" s="555"/>
      <c r="NVM12" s="555"/>
      <c r="NVN12" s="555"/>
      <c r="NVO12" s="555"/>
      <c r="NVP12" s="555"/>
      <c r="NVQ12" s="555"/>
      <c r="NVR12" s="556"/>
      <c r="NVS12" s="551"/>
      <c r="NVT12" s="555"/>
      <c r="NVU12" s="555"/>
      <c r="NVV12" s="555"/>
      <c r="NVW12" s="555"/>
      <c r="NVX12" s="555"/>
      <c r="NVY12" s="555"/>
      <c r="NVZ12" s="555"/>
      <c r="NWA12" s="555"/>
      <c r="NWB12" s="555"/>
      <c r="NWC12" s="556"/>
      <c r="NWD12" s="551"/>
      <c r="NWE12" s="555"/>
      <c r="NWF12" s="555"/>
      <c r="NWG12" s="555"/>
      <c r="NWH12" s="555"/>
      <c r="NWI12" s="555"/>
      <c r="NWJ12" s="555"/>
      <c r="NWK12" s="555"/>
      <c r="NWL12" s="555"/>
      <c r="NWM12" s="555"/>
      <c r="NWN12" s="556"/>
      <c r="NWO12" s="551"/>
      <c r="NWP12" s="555"/>
      <c r="NWQ12" s="555"/>
      <c r="NWR12" s="555"/>
      <c r="NWS12" s="555"/>
      <c r="NWT12" s="555"/>
      <c r="NWU12" s="555"/>
      <c r="NWV12" s="555"/>
      <c r="NWW12" s="555"/>
      <c r="NWX12" s="555"/>
      <c r="NWY12" s="556"/>
      <c r="NWZ12" s="551"/>
      <c r="NXA12" s="555"/>
      <c r="NXB12" s="555"/>
      <c r="NXC12" s="555"/>
      <c r="NXD12" s="555"/>
      <c r="NXE12" s="555"/>
      <c r="NXF12" s="555"/>
      <c r="NXG12" s="555"/>
      <c r="NXH12" s="555"/>
      <c r="NXI12" s="555"/>
      <c r="NXJ12" s="556"/>
      <c r="NXK12" s="551"/>
      <c r="NXL12" s="555"/>
      <c r="NXM12" s="555"/>
      <c r="NXN12" s="555"/>
      <c r="NXO12" s="555"/>
      <c r="NXP12" s="555"/>
      <c r="NXQ12" s="555"/>
      <c r="NXR12" s="555"/>
      <c r="NXS12" s="555"/>
      <c r="NXT12" s="555"/>
      <c r="NXU12" s="556"/>
      <c r="NXV12" s="551"/>
      <c r="NXW12" s="555"/>
      <c r="NXX12" s="555"/>
      <c r="NXY12" s="555"/>
      <c r="NXZ12" s="555"/>
      <c r="NYA12" s="555"/>
      <c r="NYB12" s="555"/>
      <c r="NYC12" s="555"/>
      <c r="NYD12" s="555"/>
      <c r="NYE12" s="555"/>
      <c r="NYF12" s="556"/>
      <c r="NYG12" s="551"/>
      <c r="NYH12" s="555"/>
      <c r="NYI12" s="555"/>
      <c r="NYJ12" s="555"/>
      <c r="NYK12" s="555"/>
      <c r="NYL12" s="555"/>
      <c r="NYM12" s="555"/>
      <c r="NYN12" s="555"/>
      <c r="NYO12" s="555"/>
      <c r="NYP12" s="555"/>
      <c r="NYQ12" s="556"/>
      <c r="NYR12" s="551"/>
      <c r="NYS12" s="555"/>
      <c r="NYT12" s="555"/>
      <c r="NYU12" s="555"/>
      <c r="NYV12" s="555"/>
      <c r="NYW12" s="555"/>
      <c r="NYX12" s="555"/>
      <c r="NYY12" s="555"/>
      <c r="NYZ12" s="555"/>
      <c r="NZA12" s="555"/>
      <c r="NZB12" s="556"/>
      <c r="NZC12" s="551"/>
      <c r="NZD12" s="555"/>
      <c r="NZE12" s="555"/>
      <c r="NZF12" s="555"/>
      <c r="NZG12" s="555"/>
      <c r="NZH12" s="555"/>
      <c r="NZI12" s="555"/>
      <c r="NZJ12" s="555"/>
      <c r="NZK12" s="555"/>
      <c r="NZL12" s="555"/>
      <c r="NZM12" s="556"/>
      <c r="NZN12" s="551"/>
      <c r="NZO12" s="555"/>
      <c r="NZP12" s="555"/>
      <c r="NZQ12" s="555"/>
      <c r="NZR12" s="555"/>
      <c r="NZS12" s="555"/>
      <c r="NZT12" s="555"/>
      <c r="NZU12" s="555"/>
      <c r="NZV12" s="555"/>
      <c r="NZW12" s="555"/>
      <c r="NZX12" s="556"/>
      <c r="NZY12" s="551"/>
      <c r="NZZ12" s="555"/>
      <c r="OAA12" s="555"/>
      <c r="OAB12" s="555"/>
      <c r="OAC12" s="555"/>
      <c r="OAD12" s="555"/>
      <c r="OAE12" s="555"/>
      <c r="OAF12" s="555"/>
      <c r="OAG12" s="555"/>
      <c r="OAH12" s="555"/>
      <c r="OAI12" s="556"/>
      <c r="OAJ12" s="551"/>
      <c r="OAK12" s="555"/>
      <c r="OAL12" s="555"/>
      <c r="OAM12" s="555"/>
      <c r="OAN12" s="555"/>
      <c r="OAO12" s="555"/>
      <c r="OAP12" s="555"/>
      <c r="OAQ12" s="555"/>
      <c r="OAR12" s="555"/>
      <c r="OAS12" s="555"/>
      <c r="OAT12" s="556"/>
      <c r="OAU12" s="551"/>
      <c r="OAV12" s="555"/>
      <c r="OAW12" s="555"/>
      <c r="OAX12" s="555"/>
      <c r="OAY12" s="555"/>
      <c r="OAZ12" s="555"/>
      <c r="OBA12" s="555"/>
      <c r="OBB12" s="555"/>
      <c r="OBC12" s="555"/>
      <c r="OBD12" s="555"/>
      <c r="OBE12" s="556"/>
      <c r="OBF12" s="551"/>
      <c r="OBG12" s="555"/>
      <c r="OBH12" s="555"/>
      <c r="OBI12" s="555"/>
      <c r="OBJ12" s="555"/>
      <c r="OBK12" s="555"/>
      <c r="OBL12" s="555"/>
      <c r="OBM12" s="555"/>
      <c r="OBN12" s="555"/>
      <c r="OBO12" s="555"/>
      <c r="OBP12" s="556"/>
      <c r="OBQ12" s="551"/>
      <c r="OBR12" s="555"/>
      <c r="OBS12" s="555"/>
      <c r="OBT12" s="555"/>
      <c r="OBU12" s="555"/>
      <c r="OBV12" s="555"/>
      <c r="OBW12" s="555"/>
      <c r="OBX12" s="555"/>
      <c r="OBY12" s="555"/>
      <c r="OBZ12" s="555"/>
      <c r="OCA12" s="556"/>
      <c r="OCB12" s="551"/>
      <c r="OCC12" s="555"/>
      <c r="OCD12" s="555"/>
      <c r="OCE12" s="555"/>
      <c r="OCF12" s="555"/>
      <c r="OCG12" s="555"/>
      <c r="OCH12" s="555"/>
      <c r="OCI12" s="555"/>
      <c r="OCJ12" s="555"/>
      <c r="OCK12" s="555"/>
      <c r="OCL12" s="556"/>
      <c r="OCM12" s="551"/>
      <c r="OCN12" s="555"/>
      <c r="OCO12" s="555"/>
      <c r="OCP12" s="555"/>
      <c r="OCQ12" s="555"/>
      <c r="OCR12" s="555"/>
      <c r="OCS12" s="555"/>
      <c r="OCT12" s="555"/>
      <c r="OCU12" s="555"/>
      <c r="OCV12" s="555"/>
      <c r="OCW12" s="556"/>
      <c r="OCX12" s="551"/>
      <c r="OCY12" s="555"/>
      <c r="OCZ12" s="555"/>
      <c r="ODA12" s="555"/>
      <c r="ODB12" s="555"/>
      <c r="ODC12" s="555"/>
      <c r="ODD12" s="555"/>
      <c r="ODE12" s="555"/>
      <c r="ODF12" s="555"/>
      <c r="ODG12" s="555"/>
      <c r="ODH12" s="556"/>
      <c r="ODI12" s="551"/>
      <c r="ODJ12" s="555"/>
      <c r="ODK12" s="555"/>
      <c r="ODL12" s="555"/>
      <c r="ODM12" s="555"/>
      <c r="ODN12" s="555"/>
      <c r="ODO12" s="555"/>
      <c r="ODP12" s="555"/>
      <c r="ODQ12" s="555"/>
      <c r="ODR12" s="555"/>
      <c r="ODS12" s="556"/>
      <c r="ODT12" s="551"/>
      <c r="ODU12" s="555"/>
      <c r="ODV12" s="555"/>
      <c r="ODW12" s="555"/>
      <c r="ODX12" s="555"/>
      <c r="ODY12" s="555"/>
      <c r="ODZ12" s="555"/>
      <c r="OEA12" s="555"/>
      <c r="OEB12" s="555"/>
      <c r="OEC12" s="555"/>
      <c r="OED12" s="556"/>
      <c r="OEE12" s="551"/>
      <c r="OEF12" s="555"/>
      <c r="OEG12" s="555"/>
      <c r="OEH12" s="555"/>
      <c r="OEI12" s="555"/>
      <c r="OEJ12" s="555"/>
      <c r="OEK12" s="555"/>
      <c r="OEL12" s="555"/>
      <c r="OEM12" s="555"/>
      <c r="OEN12" s="555"/>
      <c r="OEO12" s="556"/>
      <c r="OEP12" s="551"/>
      <c r="OEQ12" s="555"/>
      <c r="OER12" s="555"/>
      <c r="OES12" s="555"/>
      <c r="OET12" s="555"/>
      <c r="OEU12" s="555"/>
      <c r="OEV12" s="555"/>
      <c r="OEW12" s="555"/>
      <c r="OEX12" s="555"/>
      <c r="OEY12" s="555"/>
      <c r="OEZ12" s="556"/>
      <c r="OFA12" s="551"/>
      <c r="OFB12" s="555"/>
      <c r="OFC12" s="555"/>
      <c r="OFD12" s="555"/>
      <c r="OFE12" s="555"/>
      <c r="OFF12" s="555"/>
      <c r="OFG12" s="555"/>
      <c r="OFH12" s="555"/>
      <c r="OFI12" s="555"/>
      <c r="OFJ12" s="555"/>
      <c r="OFK12" s="556"/>
      <c r="OFL12" s="551"/>
      <c r="OFM12" s="555"/>
      <c r="OFN12" s="555"/>
      <c r="OFO12" s="555"/>
      <c r="OFP12" s="555"/>
      <c r="OFQ12" s="555"/>
      <c r="OFR12" s="555"/>
      <c r="OFS12" s="555"/>
      <c r="OFT12" s="555"/>
      <c r="OFU12" s="555"/>
      <c r="OFV12" s="556"/>
      <c r="OFW12" s="551"/>
      <c r="OFX12" s="555"/>
      <c r="OFY12" s="555"/>
      <c r="OFZ12" s="555"/>
      <c r="OGA12" s="555"/>
      <c r="OGB12" s="555"/>
      <c r="OGC12" s="555"/>
      <c r="OGD12" s="555"/>
      <c r="OGE12" s="555"/>
      <c r="OGF12" s="555"/>
      <c r="OGG12" s="556"/>
      <c r="OGH12" s="551"/>
      <c r="OGI12" s="555"/>
      <c r="OGJ12" s="555"/>
      <c r="OGK12" s="555"/>
      <c r="OGL12" s="555"/>
      <c r="OGM12" s="555"/>
      <c r="OGN12" s="555"/>
      <c r="OGO12" s="555"/>
      <c r="OGP12" s="555"/>
      <c r="OGQ12" s="555"/>
      <c r="OGR12" s="556"/>
      <c r="OGS12" s="551"/>
      <c r="OGT12" s="555"/>
      <c r="OGU12" s="555"/>
      <c r="OGV12" s="555"/>
      <c r="OGW12" s="555"/>
      <c r="OGX12" s="555"/>
      <c r="OGY12" s="555"/>
      <c r="OGZ12" s="555"/>
      <c r="OHA12" s="555"/>
      <c r="OHB12" s="555"/>
      <c r="OHC12" s="556"/>
      <c r="OHD12" s="551"/>
      <c r="OHE12" s="555"/>
      <c r="OHF12" s="555"/>
      <c r="OHG12" s="555"/>
      <c r="OHH12" s="555"/>
      <c r="OHI12" s="555"/>
      <c r="OHJ12" s="555"/>
      <c r="OHK12" s="555"/>
      <c r="OHL12" s="555"/>
      <c r="OHM12" s="555"/>
      <c r="OHN12" s="556"/>
      <c r="OHO12" s="551"/>
      <c r="OHP12" s="555"/>
      <c r="OHQ12" s="555"/>
      <c r="OHR12" s="555"/>
      <c r="OHS12" s="555"/>
      <c r="OHT12" s="555"/>
      <c r="OHU12" s="555"/>
      <c r="OHV12" s="555"/>
      <c r="OHW12" s="555"/>
      <c r="OHX12" s="555"/>
      <c r="OHY12" s="556"/>
      <c r="OHZ12" s="551"/>
      <c r="OIA12" s="555"/>
      <c r="OIB12" s="555"/>
      <c r="OIC12" s="555"/>
      <c r="OID12" s="555"/>
      <c r="OIE12" s="555"/>
      <c r="OIF12" s="555"/>
      <c r="OIG12" s="555"/>
      <c r="OIH12" s="555"/>
      <c r="OII12" s="555"/>
      <c r="OIJ12" s="556"/>
      <c r="OIK12" s="551"/>
      <c r="OIL12" s="555"/>
      <c r="OIM12" s="555"/>
      <c r="OIN12" s="555"/>
      <c r="OIO12" s="555"/>
      <c r="OIP12" s="555"/>
      <c r="OIQ12" s="555"/>
      <c r="OIR12" s="555"/>
      <c r="OIS12" s="555"/>
      <c r="OIT12" s="555"/>
      <c r="OIU12" s="556"/>
      <c r="OIV12" s="551"/>
      <c r="OIW12" s="555"/>
      <c r="OIX12" s="555"/>
      <c r="OIY12" s="555"/>
      <c r="OIZ12" s="555"/>
      <c r="OJA12" s="555"/>
      <c r="OJB12" s="555"/>
      <c r="OJC12" s="555"/>
      <c r="OJD12" s="555"/>
      <c r="OJE12" s="555"/>
      <c r="OJF12" s="556"/>
      <c r="OJG12" s="551"/>
      <c r="OJH12" s="555"/>
      <c r="OJI12" s="555"/>
      <c r="OJJ12" s="555"/>
      <c r="OJK12" s="555"/>
      <c r="OJL12" s="555"/>
      <c r="OJM12" s="555"/>
      <c r="OJN12" s="555"/>
      <c r="OJO12" s="555"/>
      <c r="OJP12" s="555"/>
      <c r="OJQ12" s="556"/>
      <c r="OJR12" s="551"/>
      <c r="OJS12" s="555"/>
      <c r="OJT12" s="555"/>
      <c r="OJU12" s="555"/>
      <c r="OJV12" s="555"/>
      <c r="OJW12" s="555"/>
      <c r="OJX12" s="555"/>
      <c r="OJY12" s="555"/>
      <c r="OJZ12" s="555"/>
      <c r="OKA12" s="555"/>
      <c r="OKB12" s="556"/>
      <c r="OKC12" s="551"/>
      <c r="OKD12" s="555"/>
      <c r="OKE12" s="555"/>
      <c r="OKF12" s="555"/>
      <c r="OKG12" s="555"/>
      <c r="OKH12" s="555"/>
      <c r="OKI12" s="555"/>
      <c r="OKJ12" s="555"/>
      <c r="OKK12" s="555"/>
      <c r="OKL12" s="555"/>
      <c r="OKM12" s="556"/>
      <c r="OKN12" s="551"/>
      <c r="OKO12" s="555"/>
      <c r="OKP12" s="555"/>
      <c r="OKQ12" s="555"/>
      <c r="OKR12" s="555"/>
      <c r="OKS12" s="555"/>
      <c r="OKT12" s="555"/>
      <c r="OKU12" s="555"/>
      <c r="OKV12" s="555"/>
      <c r="OKW12" s="555"/>
      <c r="OKX12" s="556"/>
      <c r="OKY12" s="551"/>
      <c r="OKZ12" s="555"/>
      <c r="OLA12" s="555"/>
      <c r="OLB12" s="555"/>
      <c r="OLC12" s="555"/>
      <c r="OLD12" s="555"/>
      <c r="OLE12" s="555"/>
      <c r="OLF12" s="555"/>
      <c r="OLG12" s="555"/>
      <c r="OLH12" s="555"/>
      <c r="OLI12" s="556"/>
      <c r="OLJ12" s="551"/>
      <c r="OLK12" s="555"/>
      <c r="OLL12" s="555"/>
      <c r="OLM12" s="555"/>
      <c r="OLN12" s="555"/>
      <c r="OLO12" s="555"/>
      <c r="OLP12" s="555"/>
      <c r="OLQ12" s="555"/>
      <c r="OLR12" s="555"/>
      <c r="OLS12" s="555"/>
      <c r="OLT12" s="556"/>
      <c r="OLU12" s="551"/>
      <c r="OLV12" s="555"/>
      <c r="OLW12" s="555"/>
      <c r="OLX12" s="555"/>
      <c r="OLY12" s="555"/>
      <c r="OLZ12" s="555"/>
      <c r="OMA12" s="555"/>
      <c r="OMB12" s="555"/>
      <c r="OMC12" s="555"/>
      <c r="OMD12" s="555"/>
      <c r="OME12" s="556"/>
      <c r="OMF12" s="551"/>
      <c r="OMG12" s="555"/>
      <c r="OMH12" s="555"/>
      <c r="OMI12" s="555"/>
      <c r="OMJ12" s="555"/>
      <c r="OMK12" s="555"/>
      <c r="OML12" s="555"/>
      <c r="OMM12" s="555"/>
      <c r="OMN12" s="555"/>
      <c r="OMO12" s="555"/>
      <c r="OMP12" s="556"/>
      <c r="OMQ12" s="551"/>
      <c r="OMR12" s="555"/>
      <c r="OMS12" s="555"/>
      <c r="OMT12" s="555"/>
      <c r="OMU12" s="555"/>
      <c r="OMV12" s="555"/>
      <c r="OMW12" s="555"/>
      <c r="OMX12" s="555"/>
      <c r="OMY12" s="555"/>
      <c r="OMZ12" s="555"/>
      <c r="ONA12" s="556"/>
      <c r="ONB12" s="551"/>
      <c r="ONC12" s="555"/>
      <c r="OND12" s="555"/>
      <c r="ONE12" s="555"/>
      <c r="ONF12" s="555"/>
      <c r="ONG12" s="555"/>
      <c r="ONH12" s="555"/>
      <c r="ONI12" s="555"/>
      <c r="ONJ12" s="555"/>
      <c r="ONK12" s="555"/>
      <c r="ONL12" s="556"/>
      <c r="ONM12" s="551"/>
      <c r="ONN12" s="555"/>
      <c r="ONO12" s="555"/>
      <c r="ONP12" s="555"/>
      <c r="ONQ12" s="555"/>
      <c r="ONR12" s="555"/>
      <c r="ONS12" s="555"/>
      <c r="ONT12" s="555"/>
      <c r="ONU12" s="555"/>
      <c r="ONV12" s="555"/>
      <c r="ONW12" s="556"/>
      <c r="ONX12" s="551"/>
      <c r="ONY12" s="555"/>
      <c r="ONZ12" s="555"/>
      <c r="OOA12" s="555"/>
      <c r="OOB12" s="555"/>
      <c r="OOC12" s="555"/>
      <c r="OOD12" s="555"/>
      <c r="OOE12" s="555"/>
      <c r="OOF12" s="555"/>
      <c r="OOG12" s="555"/>
      <c r="OOH12" s="556"/>
      <c r="OOI12" s="551"/>
      <c r="OOJ12" s="555"/>
      <c r="OOK12" s="555"/>
      <c r="OOL12" s="555"/>
      <c r="OOM12" s="555"/>
      <c r="OON12" s="555"/>
      <c r="OOO12" s="555"/>
      <c r="OOP12" s="555"/>
      <c r="OOQ12" s="555"/>
      <c r="OOR12" s="555"/>
      <c r="OOS12" s="556"/>
      <c r="OOT12" s="551"/>
      <c r="OOU12" s="555"/>
      <c r="OOV12" s="555"/>
      <c r="OOW12" s="555"/>
      <c r="OOX12" s="555"/>
      <c r="OOY12" s="555"/>
      <c r="OOZ12" s="555"/>
      <c r="OPA12" s="555"/>
      <c r="OPB12" s="555"/>
      <c r="OPC12" s="555"/>
      <c r="OPD12" s="556"/>
      <c r="OPE12" s="551"/>
      <c r="OPF12" s="555"/>
      <c r="OPG12" s="555"/>
      <c r="OPH12" s="555"/>
      <c r="OPI12" s="555"/>
      <c r="OPJ12" s="555"/>
      <c r="OPK12" s="555"/>
      <c r="OPL12" s="555"/>
      <c r="OPM12" s="555"/>
      <c r="OPN12" s="555"/>
      <c r="OPO12" s="556"/>
      <c r="OPP12" s="551"/>
      <c r="OPQ12" s="555"/>
      <c r="OPR12" s="555"/>
      <c r="OPS12" s="555"/>
      <c r="OPT12" s="555"/>
      <c r="OPU12" s="555"/>
      <c r="OPV12" s="555"/>
      <c r="OPW12" s="555"/>
      <c r="OPX12" s="555"/>
      <c r="OPY12" s="555"/>
      <c r="OPZ12" s="556"/>
      <c r="OQA12" s="551"/>
      <c r="OQB12" s="555"/>
      <c r="OQC12" s="555"/>
      <c r="OQD12" s="555"/>
      <c r="OQE12" s="555"/>
      <c r="OQF12" s="555"/>
      <c r="OQG12" s="555"/>
      <c r="OQH12" s="555"/>
      <c r="OQI12" s="555"/>
      <c r="OQJ12" s="555"/>
      <c r="OQK12" s="556"/>
      <c r="OQL12" s="551"/>
      <c r="OQM12" s="555"/>
      <c r="OQN12" s="555"/>
      <c r="OQO12" s="555"/>
      <c r="OQP12" s="555"/>
      <c r="OQQ12" s="555"/>
      <c r="OQR12" s="555"/>
      <c r="OQS12" s="555"/>
      <c r="OQT12" s="555"/>
      <c r="OQU12" s="555"/>
      <c r="OQV12" s="556"/>
      <c r="OQW12" s="551"/>
      <c r="OQX12" s="555"/>
      <c r="OQY12" s="555"/>
      <c r="OQZ12" s="555"/>
      <c r="ORA12" s="555"/>
      <c r="ORB12" s="555"/>
      <c r="ORC12" s="555"/>
      <c r="ORD12" s="555"/>
      <c r="ORE12" s="555"/>
      <c r="ORF12" s="555"/>
      <c r="ORG12" s="556"/>
      <c r="ORH12" s="551"/>
      <c r="ORI12" s="555"/>
      <c r="ORJ12" s="555"/>
      <c r="ORK12" s="555"/>
      <c r="ORL12" s="555"/>
      <c r="ORM12" s="555"/>
      <c r="ORN12" s="555"/>
      <c r="ORO12" s="555"/>
      <c r="ORP12" s="555"/>
      <c r="ORQ12" s="555"/>
      <c r="ORR12" s="556"/>
      <c r="ORS12" s="551"/>
      <c r="ORT12" s="555"/>
      <c r="ORU12" s="555"/>
      <c r="ORV12" s="555"/>
      <c r="ORW12" s="555"/>
      <c r="ORX12" s="555"/>
      <c r="ORY12" s="555"/>
      <c r="ORZ12" s="555"/>
      <c r="OSA12" s="555"/>
      <c r="OSB12" s="555"/>
      <c r="OSC12" s="556"/>
      <c r="OSD12" s="551"/>
      <c r="OSE12" s="555"/>
      <c r="OSF12" s="555"/>
      <c r="OSG12" s="555"/>
      <c r="OSH12" s="555"/>
      <c r="OSI12" s="555"/>
      <c r="OSJ12" s="555"/>
      <c r="OSK12" s="555"/>
      <c r="OSL12" s="555"/>
      <c r="OSM12" s="555"/>
      <c r="OSN12" s="556"/>
      <c r="OSO12" s="551"/>
      <c r="OSP12" s="555"/>
      <c r="OSQ12" s="555"/>
      <c r="OSR12" s="555"/>
      <c r="OSS12" s="555"/>
      <c r="OST12" s="555"/>
      <c r="OSU12" s="555"/>
      <c r="OSV12" s="555"/>
      <c r="OSW12" s="555"/>
      <c r="OSX12" s="555"/>
      <c r="OSY12" s="556"/>
      <c r="OSZ12" s="551"/>
      <c r="OTA12" s="555"/>
      <c r="OTB12" s="555"/>
      <c r="OTC12" s="555"/>
      <c r="OTD12" s="555"/>
      <c r="OTE12" s="555"/>
      <c r="OTF12" s="555"/>
      <c r="OTG12" s="555"/>
      <c r="OTH12" s="555"/>
      <c r="OTI12" s="555"/>
      <c r="OTJ12" s="556"/>
      <c r="OTK12" s="551"/>
      <c r="OTL12" s="555"/>
      <c r="OTM12" s="555"/>
      <c r="OTN12" s="555"/>
      <c r="OTO12" s="555"/>
      <c r="OTP12" s="555"/>
      <c r="OTQ12" s="555"/>
      <c r="OTR12" s="555"/>
      <c r="OTS12" s="555"/>
      <c r="OTT12" s="555"/>
      <c r="OTU12" s="556"/>
      <c r="OTV12" s="551"/>
      <c r="OTW12" s="555"/>
      <c r="OTX12" s="555"/>
      <c r="OTY12" s="555"/>
      <c r="OTZ12" s="555"/>
      <c r="OUA12" s="555"/>
      <c r="OUB12" s="555"/>
      <c r="OUC12" s="555"/>
      <c r="OUD12" s="555"/>
      <c r="OUE12" s="555"/>
      <c r="OUF12" s="556"/>
      <c r="OUG12" s="551"/>
      <c r="OUH12" s="555"/>
      <c r="OUI12" s="555"/>
      <c r="OUJ12" s="555"/>
      <c r="OUK12" s="555"/>
      <c r="OUL12" s="555"/>
      <c r="OUM12" s="555"/>
      <c r="OUN12" s="555"/>
      <c r="OUO12" s="555"/>
      <c r="OUP12" s="555"/>
      <c r="OUQ12" s="556"/>
      <c r="OUR12" s="551"/>
      <c r="OUS12" s="555"/>
      <c r="OUT12" s="555"/>
      <c r="OUU12" s="555"/>
      <c r="OUV12" s="555"/>
      <c r="OUW12" s="555"/>
      <c r="OUX12" s="555"/>
      <c r="OUY12" s="555"/>
      <c r="OUZ12" s="555"/>
      <c r="OVA12" s="555"/>
      <c r="OVB12" s="556"/>
      <c r="OVC12" s="551"/>
      <c r="OVD12" s="555"/>
      <c r="OVE12" s="555"/>
      <c r="OVF12" s="555"/>
      <c r="OVG12" s="555"/>
      <c r="OVH12" s="555"/>
      <c r="OVI12" s="555"/>
      <c r="OVJ12" s="555"/>
      <c r="OVK12" s="555"/>
      <c r="OVL12" s="555"/>
      <c r="OVM12" s="556"/>
      <c r="OVN12" s="551"/>
      <c r="OVO12" s="555"/>
      <c r="OVP12" s="555"/>
      <c r="OVQ12" s="555"/>
      <c r="OVR12" s="555"/>
      <c r="OVS12" s="555"/>
      <c r="OVT12" s="555"/>
      <c r="OVU12" s="555"/>
      <c r="OVV12" s="555"/>
      <c r="OVW12" s="555"/>
      <c r="OVX12" s="556"/>
      <c r="OVY12" s="551"/>
      <c r="OVZ12" s="555"/>
      <c r="OWA12" s="555"/>
      <c r="OWB12" s="555"/>
      <c r="OWC12" s="555"/>
      <c r="OWD12" s="555"/>
      <c r="OWE12" s="555"/>
      <c r="OWF12" s="555"/>
      <c r="OWG12" s="555"/>
      <c r="OWH12" s="555"/>
      <c r="OWI12" s="556"/>
      <c r="OWJ12" s="551"/>
      <c r="OWK12" s="555"/>
      <c r="OWL12" s="555"/>
      <c r="OWM12" s="555"/>
      <c r="OWN12" s="555"/>
      <c r="OWO12" s="555"/>
      <c r="OWP12" s="555"/>
      <c r="OWQ12" s="555"/>
      <c r="OWR12" s="555"/>
      <c r="OWS12" s="555"/>
      <c r="OWT12" s="556"/>
      <c r="OWU12" s="551"/>
      <c r="OWV12" s="555"/>
      <c r="OWW12" s="555"/>
      <c r="OWX12" s="555"/>
      <c r="OWY12" s="555"/>
      <c r="OWZ12" s="555"/>
      <c r="OXA12" s="555"/>
      <c r="OXB12" s="555"/>
      <c r="OXC12" s="555"/>
      <c r="OXD12" s="555"/>
      <c r="OXE12" s="556"/>
      <c r="OXF12" s="551"/>
      <c r="OXG12" s="555"/>
      <c r="OXH12" s="555"/>
      <c r="OXI12" s="555"/>
      <c r="OXJ12" s="555"/>
      <c r="OXK12" s="555"/>
      <c r="OXL12" s="555"/>
      <c r="OXM12" s="555"/>
      <c r="OXN12" s="555"/>
      <c r="OXO12" s="555"/>
      <c r="OXP12" s="556"/>
      <c r="OXQ12" s="551"/>
      <c r="OXR12" s="555"/>
      <c r="OXS12" s="555"/>
      <c r="OXT12" s="555"/>
      <c r="OXU12" s="555"/>
      <c r="OXV12" s="555"/>
      <c r="OXW12" s="555"/>
      <c r="OXX12" s="555"/>
      <c r="OXY12" s="555"/>
      <c r="OXZ12" s="555"/>
      <c r="OYA12" s="556"/>
      <c r="OYB12" s="551"/>
      <c r="OYC12" s="555"/>
      <c r="OYD12" s="555"/>
      <c r="OYE12" s="555"/>
      <c r="OYF12" s="555"/>
      <c r="OYG12" s="555"/>
      <c r="OYH12" s="555"/>
      <c r="OYI12" s="555"/>
      <c r="OYJ12" s="555"/>
      <c r="OYK12" s="555"/>
      <c r="OYL12" s="556"/>
      <c r="OYM12" s="551"/>
      <c r="OYN12" s="555"/>
      <c r="OYO12" s="555"/>
      <c r="OYP12" s="555"/>
      <c r="OYQ12" s="555"/>
      <c r="OYR12" s="555"/>
      <c r="OYS12" s="555"/>
      <c r="OYT12" s="555"/>
      <c r="OYU12" s="555"/>
      <c r="OYV12" s="555"/>
      <c r="OYW12" s="556"/>
      <c r="OYX12" s="551"/>
      <c r="OYY12" s="555"/>
      <c r="OYZ12" s="555"/>
      <c r="OZA12" s="555"/>
      <c r="OZB12" s="555"/>
      <c r="OZC12" s="555"/>
      <c r="OZD12" s="555"/>
      <c r="OZE12" s="555"/>
      <c r="OZF12" s="555"/>
      <c r="OZG12" s="555"/>
      <c r="OZH12" s="556"/>
      <c r="OZI12" s="551"/>
      <c r="OZJ12" s="555"/>
      <c r="OZK12" s="555"/>
      <c r="OZL12" s="555"/>
      <c r="OZM12" s="555"/>
      <c r="OZN12" s="555"/>
      <c r="OZO12" s="555"/>
      <c r="OZP12" s="555"/>
      <c r="OZQ12" s="555"/>
      <c r="OZR12" s="555"/>
      <c r="OZS12" s="556"/>
      <c r="OZT12" s="551"/>
      <c r="OZU12" s="555"/>
      <c r="OZV12" s="555"/>
      <c r="OZW12" s="555"/>
      <c r="OZX12" s="555"/>
      <c r="OZY12" s="555"/>
      <c r="OZZ12" s="555"/>
      <c r="PAA12" s="555"/>
      <c r="PAB12" s="555"/>
      <c r="PAC12" s="555"/>
      <c r="PAD12" s="556"/>
      <c r="PAE12" s="551"/>
      <c r="PAF12" s="555"/>
      <c r="PAG12" s="555"/>
      <c r="PAH12" s="555"/>
      <c r="PAI12" s="555"/>
      <c r="PAJ12" s="555"/>
      <c r="PAK12" s="555"/>
      <c r="PAL12" s="555"/>
      <c r="PAM12" s="555"/>
      <c r="PAN12" s="555"/>
      <c r="PAO12" s="556"/>
      <c r="PAP12" s="551"/>
      <c r="PAQ12" s="555"/>
      <c r="PAR12" s="555"/>
      <c r="PAS12" s="555"/>
      <c r="PAT12" s="555"/>
      <c r="PAU12" s="555"/>
      <c r="PAV12" s="555"/>
      <c r="PAW12" s="555"/>
      <c r="PAX12" s="555"/>
      <c r="PAY12" s="555"/>
      <c r="PAZ12" s="556"/>
      <c r="PBA12" s="551"/>
      <c r="PBB12" s="555"/>
      <c r="PBC12" s="555"/>
      <c r="PBD12" s="555"/>
      <c r="PBE12" s="555"/>
      <c r="PBF12" s="555"/>
      <c r="PBG12" s="555"/>
      <c r="PBH12" s="555"/>
      <c r="PBI12" s="555"/>
      <c r="PBJ12" s="555"/>
      <c r="PBK12" s="556"/>
      <c r="PBL12" s="551"/>
      <c r="PBM12" s="555"/>
      <c r="PBN12" s="555"/>
      <c r="PBO12" s="555"/>
      <c r="PBP12" s="555"/>
      <c r="PBQ12" s="555"/>
      <c r="PBR12" s="555"/>
      <c r="PBS12" s="555"/>
      <c r="PBT12" s="555"/>
      <c r="PBU12" s="555"/>
      <c r="PBV12" s="556"/>
      <c r="PBW12" s="551"/>
      <c r="PBX12" s="555"/>
      <c r="PBY12" s="555"/>
      <c r="PBZ12" s="555"/>
      <c r="PCA12" s="555"/>
      <c r="PCB12" s="555"/>
      <c r="PCC12" s="555"/>
      <c r="PCD12" s="555"/>
      <c r="PCE12" s="555"/>
      <c r="PCF12" s="555"/>
      <c r="PCG12" s="556"/>
      <c r="PCH12" s="551"/>
      <c r="PCI12" s="555"/>
      <c r="PCJ12" s="555"/>
      <c r="PCK12" s="555"/>
      <c r="PCL12" s="555"/>
      <c r="PCM12" s="555"/>
      <c r="PCN12" s="555"/>
      <c r="PCO12" s="555"/>
      <c r="PCP12" s="555"/>
      <c r="PCQ12" s="555"/>
      <c r="PCR12" s="556"/>
      <c r="PCS12" s="551"/>
      <c r="PCT12" s="555"/>
      <c r="PCU12" s="555"/>
      <c r="PCV12" s="555"/>
      <c r="PCW12" s="555"/>
      <c r="PCX12" s="555"/>
      <c r="PCY12" s="555"/>
      <c r="PCZ12" s="555"/>
      <c r="PDA12" s="555"/>
      <c r="PDB12" s="555"/>
      <c r="PDC12" s="556"/>
      <c r="PDD12" s="551"/>
      <c r="PDE12" s="555"/>
      <c r="PDF12" s="555"/>
      <c r="PDG12" s="555"/>
      <c r="PDH12" s="555"/>
      <c r="PDI12" s="555"/>
      <c r="PDJ12" s="555"/>
      <c r="PDK12" s="555"/>
      <c r="PDL12" s="555"/>
      <c r="PDM12" s="555"/>
      <c r="PDN12" s="556"/>
      <c r="PDO12" s="551"/>
      <c r="PDP12" s="555"/>
      <c r="PDQ12" s="555"/>
      <c r="PDR12" s="555"/>
      <c r="PDS12" s="555"/>
      <c r="PDT12" s="555"/>
      <c r="PDU12" s="555"/>
      <c r="PDV12" s="555"/>
      <c r="PDW12" s="555"/>
      <c r="PDX12" s="555"/>
      <c r="PDY12" s="556"/>
      <c r="PDZ12" s="551"/>
      <c r="PEA12" s="555"/>
      <c r="PEB12" s="555"/>
      <c r="PEC12" s="555"/>
      <c r="PED12" s="555"/>
      <c r="PEE12" s="555"/>
      <c r="PEF12" s="555"/>
      <c r="PEG12" s="555"/>
      <c r="PEH12" s="555"/>
      <c r="PEI12" s="555"/>
      <c r="PEJ12" s="556"/>
      <c r="PEK12" s="551"/>
      <c r="PEL12" s="555"/>
      <c r="PEM12" s="555"/>
      <c r="PEN12" s="555"/>
      <c r="PEO12" s="555"/>
      <c r="PEP12" s="555"/>
      <c r="PEQ12" s="555"/>
      <c r="PER12" s="555"/>
      <c r="PES12" s="555"/>
      <c r="PET12" s="555"/>
      <c r="PEU12" s="556"/>
      <c r="PEV12" s="551"/>
      <c r="PEW12" s="555"/>
      <c r="PEX12" s="555"/>
      <c r="PEY12" s="555"/>
      <c r="PEZ12" s="555"/>
      <c r="PFA12" s="555"/>
      <c r="PFB12" s="555"/>
      <c r="PFC12" s="555"/>
      <c r="PFD12" s="555"/>
      <c r="PFE12" s="555"/>
      <c r="PFF12" s="556"/>
      <c r="PFG12" s="551"/>
      <c r="PFH12" s="555"/>
      <c r="PFI12" s="555"/>
      <c r="PFJ12" s="555"/>
      <c r="PFK12" s="555"/>
      <c r="PFL12" s="555"/>
      <c r="PFM12" s="555"/>
      <c r="PFN12" s="555"/>
      <c r="PFO12" s="555"/>
      <c r="PFP12" s="555"/>
      <c r="PFQ12" s="556"/>
      <c r="PFR12" s="551"/>
      <c r="PFS12" s="555"/>
      <c r="PFT12" s="555"/>
      <c r="PFU12" s="555"/>
      <c r="PFV12" s="555"/>
      <c r="PFW12" s="555"/>
      <c r="PFX12" s="555"/>
      <c r="PFY12" s="555"/>
      <c r="PFZ12" s="555"/>
      <c r="PGA12" s="555"/>
      <c r="PGB12" s="556"/>
      <c r="PGC12" s="551"/>
      <c r="PGD12" s="555"/>
      <c r="PGE12" s="555"/>
      <c r="PGF12" s="555"/>
      <c r="PGG12" s="555"/>
      <c r="PGH12" s="555"/>
      <c r="PGI12" s="555"/>
      <c r="PGJ12" s="555"/>
      <c r="PGK12" s="555"/>
      <c r="PGL12" s="555"/>
      <c r="PGM12" s="556"/>
      <c r="PGN12" s="551"/>
      <c r="PGO12" s="555"/>
      <c r="PGP12" s="555"/>
      <c r="PGQ12" s="555"/>
      <c r="PGR12" s="555"/>
      <c r="PGS12" s="555"/>
      <c r="PGT12" s="555"/>
      <c r="PGU12" s="555"/>
      <c r="PGV12" s="555"/>
      <c r="PGW12" s="555"/>
      <c r="PGX12" s="556"/>
      <c r="PGY12" s="551"/>
      <c r="PGZ12" s="555"/>
      <c r="PHA12" s="555"/>
      <c r="PHB12" s="555"/>
      <c r="PHC12" s="555"/>
      <c r="PHD12" s="555"/>
      <c r="PHE12" s="555"/>
      <c r="PHF12" s="555"/>
      <c r="PHG12" s="555"/>
      <c r="PHH12" s="555"/>
      <c r="PHI12" s="556"/>
      <c r="PHJ12" s="551"/>
      <c r="PHK12" s="555"/>
      <c r="PHL12" s="555"/>
      <c r="PHM12" s="555"/>
      <c r="PHN12" s="555"/>
      <c r="PHO12" s="555"/>
      <c r="PHP12" s="555"/>
      <c r="PHQ12" s="555"/>
      <c r="PHR12" s="555"/>
      <c r="PHS12" s="555"/>
      <c r="PHT12" s="556"/>
      <c r="PHU12" s="551"/>
      <c r="PHV12" s="555"/>
      <c r="PHW12" s="555"/>
      <c r="PHX12" s="555"/>
      <c r="PHY12" s="555"/>
      <c r="PHZ12" s="555"/>
      <c r="PIA12" s="555"/>
      <c r="PIB12" s="555"/>
      <c r="PIC12" s="555"/>
      <c r="PID12" s="555"/>
      <c r="PIE12" s="556"/>
      <c r="PIF12" s="551"/>
      <c r="PIG12" s="555"/>
      <c r="PIH12" s="555"/>
      <c r="PII12" s="555"/>
      <c r="PIJ12" s="555"/>
      <c r="PIK12" s="555"/>
      <c r="PIL12" s="555"/>
      <c r="PIM12" s="555"/>
      <c r="PIN12" s="555"/>
      <c r="PIO12" s="555"/>
      <c r="PIP12" s="556"/>
      <c r="PIQ12" s="551"/>
      <c r="PIR12" s="555"/>
      <c r="PIS12" s="555"/>
      <c r="PIT12" s="555"/>
      <c r="PIU12" s="555"/>
      <c r="PIV12" s="555"/>
      <c r="PIW12" s="555"/>
      <c r="PIX12" s="555"/>
      <c r="PIY12" s="555"/>
      <c r="PIZ12" s="555"/>
      <c r="PJA12" s="556"/>
      <c r="PJB12" s="551"/>
      <c r="PJC12" s="555"/>
      <c r="PJD12" s="555"/>
      <c r="PJE12" s="555"/>
      <c r="PJF12" s="555"/>
      <c r="PJG12" s="555"/>
      <c r="PJH12" s="555"/>
      <c r="PJI12" s="555"/>
      <c r="PJJ12" s="555"/>
      <c r="PJK12" s="555"/>
      <c r="PJL12" s="556"/>
      <c r="PJM12" s="551"/>
      <c r="PJN12" s="555"/>
      <c r="PJO12" s="555"/>
      <c r="PJP12" s="555"/>
      <c r="PJQ12" s="555"/>
      <c r="PJR12" s="555"/>
      <c r="PJS12" s="555"/>
      <c r="PJT12" s="555"/>
      <c r="PJU12" s="555"/>
      <c r="PJV12" s="555"/>
      <c r="PJW12" s="556"/>
      <c r="PJX12" s="551"/>
      <c r="PJY12" s="555"/>
      <c r="PJZ12" s="555"/>
      <c r="PKA12" s="555"/>
      <c r="PKB12" s="555"/>
      <c r="PKC12" s="555"/>
      <c r="PKD12" s="555"/>
      <c r="PKE12" s="555"/>
      <c r="PKF12" s="555"/>
      <c r="PKG12" s="555"/>
      <c r="PKH12" s="556"/>
      <c r="PKI12" s="551"/>
      <c r="PKJ12" s="555"/>
      <c r="PKK12" s="555"/>
      <c r="PKL12" s="555"/>
      <c r="PKM12" s="555"/>
      <c r="PKN12" s="555"/>
      <c r="PKO12" s="555"/>
      <c r="PKP12" s="555"/>
      <c r="PKQ12" s="555"/>
      <c r="PKR12" s="555"/>
      <c r="PKS12" s="556"/>
      <c r="PKT12" s="551"/>
      <c r="PKU12" s="555"/>
      <c r="PKV12" s="555"/>
      <c r="PKW12" s="555"/>
      <c r="PKX12" s="555"/>
      <c r="PKY12" s="555"/>
      <c r="PKZ12" s="555"/>
      <c r="PLA12" s="555"/>
      <c r="PLB12" s="555"/>
      <c r="PLC12" s="555"/>
      <c r="PLD12" s="556"/>
      <c r="PLE12" s="551"/>
      <c r="PLF12" s="555"/>
      <c r="PLG12" s="555"/>
      <c r="PLH12" s="555"/>
      <c r="PLI12" s="555"/>
      <c r="PLJ12" s="555"/>
      <c r="PLK12" s="555"/>
      <c r="PLL12" s="555"/>
      <c r="PLM12" s="555"/>
      <c r="PLN12" s="555"/>
      <c r="PLO12" s="556"/>
      <c r="PLP12" s="551"/>
      <c r="PLQ12" s="555"/>
      <c r="PLR12" s="555"/>
      <c r="PLS12" s="555"/>
      <c r="PLT12" s="555"/>
      <c r="PLU12" s="555"/>
      <c r="PLV12" s="555"/>
      <c r="PLW12" s="555"/>
      <c r="PLX12" s="555"/>
      <c r="PLY12" s="555"/>
      <c r="PLZ12" s="556"/>
      <c r="PMA12" s="551"/>
      <c r="PMB12" s="555"/>
      <c r="PMC12" s="555"/>
      <c r="PMD12" s="555"/>
      <c r="PME12" s="555"/>
      <c r="PMF12" s="555"/>
      <c r="PMG12" s="555"/>
      <c r="PMH12" s="555"/>
      <c r="PMI12" s="555"/>
      <c r="PMJ12" s="555"/>
      <c r="PMK12" s="556"/>
      <c r="PML12" s="551"/>
      <c r="PMM12" s="555"/>
      <c r="PMN12" s="555"/>
      <c r="PMO12" s="555"/>
      <c r="PMP12" s="555"/>
      <c r="PMQ12" s="555"/>
      <c r="PMR12" s="555"/>
      <c r="PMS12" s="555"/>
      <c r="PMT12" s="555"/>
      <c r="PMU12" s="555"/>
      <c r="PMV12" s="556"/>
      <c r="PMW12" s="551"/>
      <c r="PMX12" s="555"/>
      <c r="PMY12" s="555"/>
      <c r="PMZ12" s="555"/>
      <c r="PNA12" s="555"/>
      <c r="PNB12" s="555"/>
      <c r="PNC12" s="555"/>
      <c r="PND12" s="555"/>
      <c r="PNE12" s="555"/>
      <c r="PNF12" s="555"/>
      <c r="PNG12" s="556"/>
      <c r="PNH12" s="551"/>
      <c r="PNI12" s="555"/>
      <c r="PNJ12" s="555"/>
      <c r="PNK12" s="555"/>
      <c r="PNL12" s="555"/>
      <c r="PNM12" s="555"/>
      <c r="PNN12" s="555"/>
      <c r="PNO12" s="555"/>
      <c r="PNP12" s="555"/>
      <c r="PNQ12" s="555"/>
      <c r="PNR12" s="556"/>
      <c r="PNS12" s="551"/>
      <c r="PNT12" s="555"/>
      <c r="PNU12" s="555"/>
      <c r="PNV12" s="555"/>
      <c r="PNW12" s="555"/>
      <c r="PNX12" s="555"/>
      <c r="PNY12" s="555"/>
      <c r="PNZ12" s="555"/>
      <c r="POA12" s="555"/>
      <c r="POB12" s="555"/>
      <c r="POC12" s="556"/>
      <c r="POD12" s="551"/>
      <c r="POE12" s="555"/>
      <c r="POF12" s="555"/>
      <c r="POG12" s="555"/>
      <c r="POH12" s="555"/>
      <c r="POI12" s="555"/>
      <c r="POJ12" s="555"/>
      <c r="POK12" s="555"/>
      <c r="POL12" s="555"/>
      <c r="POM12" s="555"/>
      <c r="PON12" s="556"/>
      <c r="POO12" s="551"/>
      <c r="POP12" s="555"/>
      <c r="POQ12" s="555"/>
      <c r="POR12" s="555"/>
      <c r="POS12" s="555"/>
      <c r="POT12" s="555"/>
      <c r="POU12" s="555"/>
      <c r="POV12" s="555"/>
      <c r="POW12" s="555"/>
      <c r="POX12" s="555"/>
      <c r="POY12" s="556"/>
      <c r="POZ12" s="551"/>
      <c r="PPA12" s="555"/>
      <c r="PPB12" s="555"/>
      <c r="PPC12" s="555"/>
      <c r="PPD12" s="555"/>
      <c r="PPE12" s="555"/>
      <c r="PPF12" s="555"/>
      <c r="PPG12" s="555"/>
      <c r="PPH12" s="555"/>
      <c r="PPI12" s="555"/>
      <c r="PPJ12" s="556"/>
      <c r="PPK12" s="551"/>
      <c r="PPL12" s="555"/>
      <c r="PPM12" s="555"/>
      <c r="PPN12" s="555"/>
      <c r="PPO12" s="555"/>
      <c r="PPP12" s="555"/>
      <c r="PPQ12" s="555"/>
      <c r="PPR12" s="555"/>
      <c r="PPS12" s="555"/>
      <c r="PPT12" s="555"/>
      <c r="PPU12" s="556"/>
      <c r="PPV12" s="551"/>
      <c r="PPW12" s="555"/>
      <c r="PPX12" s="555"/>
      <c r="PPY12" s="555"/>
      <c r="PPZ12" s="555"/>
      <c r="PQA12" s="555"/>
      <c r="PQB12" s="555"/>
      <c r="PQC12" s="555"/>
      <c r="PQD12" s="555"/>
      <c r="PQE12" s="555"/>
      <c r="PQF12" s="556"/>
      <c r="PQG12" s="551"/>
      <c r="PQH12" s="555"/>
      <c r="PQI12" s="555"/>
      <c r="PQJ12" s="555"/>
      <c r="PQK12" s="555"/>
      <c r="PQL12" s="555"/>
      <c r="PQM12" s="555"/>
      <c r="PQN12" s="555"/>
      <c r="PQO12" s="555"/>
      <c r="PQP12" s="555"/>
      <c r="PQQ12" s="556"/>
      <c r="PQR12" s="551"/>
      <c r="PQS12" s="555"/>
      <c r="PQT12" s="555"/>
      <c r="PQU12" s="555"/>
      <c r="PQV12" s="555"/>
      <c r="PQW12" s="555"/>
      <c r="PQX12" s="555"/>
      <c r="PQY12" s="555"/>
      <c r="PQZ12" s="555"/>
      <c r="PRA12" s="555"/>
      <c r="PRB12" s="556"/>
      <c r="PRC12" s="551"/>
      <c r="PRD12" s="555"/>
      <c r="PRE12" s="555"/>
      <c r="PRF12" s="555"/>
      <c r="PRG12" s="555"/>
      <c r="PRH12" s="555"/>
      <c r="PRI12" s="555"/>
      <c r="PRJ12" s="555"/>
      <c r="PRK12" s="555"/>
      <c r="PRL12" s="555"/>
      <c r="PRM12" s="556"/>
      <c r="PRN12" s="551"/>
      <c r="PRO12" s="555"/>
      <c r="PRP12" s="555"/>
      <c r="PRQ12" s="555"/>
      <c r="PRR12" s="555"/>
      <c r="PRS12" s="555"/>
      <c r="PRT12" s="555"/>
      <c r="PRU12" s="555"/>
      <c r="PRV12" s="555"/>
      <c r="PRW12" s="555"/>
      <c r="PRX12" s="556"/>
      <c r="PRY12" s="551"/>
      <c r="PRZ12" s="555"/>
      <c r="PSA12" s="555"/>
      <c r="PSB12" s="555"/>
      <c r="PSC12" s="555"/>
      <c r="PSD12" s="555"/>
      <c r="PSE12" s="555"/>
      <c r="PSF12" s="555"/>
      <c r="PSG12" s="555"/>
      <c r="PSH12" s="555"/>
      <c r="PSI12" s="556"/>
      <c r="PSJ12" s="551"/>
      <c r="PSK12" s="555"/>
      <c r="PSL12" s="555"/>
      <c r="PSM12" s="555"/>
      <c r="PSN12" s="555"/>
      <c r="PSO12" s="555"/>
      <c r="PSP12" s="555"/>
      <c r="PSQ12" s="555"/>
      <c r="PSR12" s="555"/>
      <c r="PSS12" s="555"/>
      <c r="PST12" s="556"/>
      <c r="PSU12" s="551"/>
      <c r="PSV12" s="555"/>
      <c r="PSW12" s="555"/>
      <c r="PSX12" s="555"/>
      <c r="PSY12" s="555"/>
      <c r="PSZ12" s="555"/>
      <c r="PTA12" s="555"/>
      <c r="PTB12" s="555"/>
      <c r="PTC12" s="555"/>
      <c r="PTD12" s="555"/>
      <c r="PTE12" s="556"/>
      <c r="PTF12" s="551"/>
      <c r="PTG12" s="555"/>
      <c r="PTH12" s="555"/>
      <c r="PTI12" s="555"/>
      <c r="PTJ12" s="555"/>
      <c r="PTK12" s="555"/>
      <c r="PTL12" s="555"/>
      <c r="PTM12" s="555"/>
      <c r="PTN12" s="555"/>
      <c r="PTO12" s="555"/>
      <c r="PTP12" s="556"/>
      <c r="PTQ12" s="551"/>
      <c r="PTR12" s="555"/>
      <c r="PTS12" s="555"/>
      <c r="PTT12" s="555"/>
      <c r="PTU12" s="555"/>
      <c r="PTV12" s="555"/>
      <c r="PTW12" s="555"/>
      <c r="PTX12" s="555"/>
      <c r="PTY12" s="555"/>
      <c r="PTZ12" s="555"/>
      <c r="PUA12" s="556"/>
      <c r="PUB12" s="551"/>
      <c r="PUC12" s="555"/>
      <c r="PUD12" s="555"/>
      <c r="PUE12" s="555"/>
      <c r="PUF12" s="555"/>
      <c r="PUG12" s="555"/>
      <c r="PUH12" s="555"/>
      <c r="PUI12" s="555"/>
      <c r="PUJ12" s="555"/>
      <c r="PUK12" s="555"/>
      <c r="PUL12" s="556"/>
      <c r="PUM12" s="551"/>
      <c r="PUN12" s="555"/>
      <c r="PUO12" s="555"/>
      <c r="PUP12" s="555"/>
      <c r="PUQ12" s="555"/>
      <c r="PUR12" s="555"/>
      <c r="PUS12" s="555"/>
      <c r="PUT12" s="555"/>
      <c r="PUU12" s="555"/>
      <c r="PUV12" s="555"/>
      <c r="PUW12" s="556"/>
      <c r="PUX12" s="551"/>
      <c r="PUY12" s="555"/>
      <c r="PUZ12" s="555"/>
      <c r="PVA12" s="555"/>
      <c r="PVB12" s="555"/>
      <c r="PVC12" s="555"/>
      <c r="PVD12" s="555"/>
      <c r="PVE12" s="555"/>
      <c r="PVF12" s="555"/>
      <c r="PVG12" s="555"/>
      <c r="PVH12" s="556"/>
      <c r="PVI12" s="551"/>
      <c r="PVJ12" s="555"/>
      <c r="PVK12" s="555"/>
      <c r="PVL12" s="555"/>
      <c r="PVM12" s="555"/>
      <c r="PVN12" s="555"/>
      <c r="PVO12" s="555"/>
      <c r="PVP12" s="555"/>
      <c r="PVQ12" s="555"/>
      <c r="PVR12" s="555"/>
      <c r="PVS12" s="556"/>
      <c r="PVT12" s="551"/>
      <c r="PVU12" s="555"/>
      <c r="PVV12" s="555"/>
      <c r="PVW12" s="555"/>
      <c r="PVX12" s="555"/>
      <c r="PVY12" s="555"/>
      <c r="PVZ12" s="555"/>
      <c r="PWA12" s="555"/>
      <c r="PWB12" s="555"/>
      <c r="PWC12" s="555"/>
      <c r="PWD12" s="556"/>
      <c r="PWE12" s="551"/>
      <c r="PWF12" s="555"/>
      <c r="PWG12" s="555"/>
      <c r="PWH12" s="555"/>
      <c r="PWI12" s="555"/>
      <c r="PWJ12" s="555"/>
      <c r="PWK12" s="555"/>
      <c r="PWL12" s="555"/>
      <c r="PWM12" s="555"/>
      <c r="PWN12" s="555"/>
      <c r="PWO12" s="556"/>
      <c r="PWP12" s="551"/>
      <c r="PWQ12" s="555"/>
      <c r="PWR12" s="555"/>
      <c r="PWS12" s="555"/>
      <c r="PWT12" s="555"/>
      <c r="PWU12" s="555"/>
      <c r="PWV12" s="555"/>
      <c r="PWW12" s="555"/>
      <c r="PWX12" s="555"/>
      <c r="PWY12" s="555"/>
      <c r="PWZ12" s="556"/>
      <c r="PXA12" s="551"/>
      <c r="PXB12" s="555"/>
      <c r="PXC12" s="555"/>
      <c r="PXD12" s="555"/>
      <c r="PXE12" s="555"/>
      <c r="PXF12" s="555"/>
      <c r="PXG12" s="555"/>
      <c r="PXH12" s="555"/>
      <c r="PXI12" s="555"/>
      <c r="PXJ12" s="555"/>
      <c r="PXK12" s="556"/>
      <c r="PXL12" s="551"/>
      <c r="PXM12" s="555"/>
      <c r="PXN12" s="555"/>
      <c r="PXO12" s="555"/>
      <c r="PXP12" s="555"/>
      <c r="PXQ12" s="555"/>
      <c r="PXR12" s="555"/>
      <c r="PXS12" s="555"/>
      <c r="PXT12" s="555"/>
      <c r="PXU12" s="555"/>
      <c r="PXV12" s="556"/>
      <c r="PXW12" s="551"/>
      <c r="PXX12" s="555"/>
      <c r="PXY12" s="555"/>
      <c r="PXZ12" s="555"/>
      <c r="PYA12" s="555"/>
      <c r="PYB12" s="555"/>
      <c r="PYC12" s="555"/>
      <c r="PYD12" s="555"/>
      <c r="PYE12" s="555"/>
      <c r="PYF12" s="555"/>
      <c r="PYG12" s="556"/>
      <c r="PYH12" s="551"/>
      <c r="PYI12" s="555"/>
      <c r="PYJ12" s="555"/>
      <c r="PYK12" s="555"/>
      <c r="PYL12" s="555"/>
      <c r="PYM12" s="555"/>
      <c r="PYN12" s="555"/>
      <c r="PYO12" s="555"/>
      <c r="PYP12" s="555"/>
      <c r="PYQ12" s="555"/>
      <c r="PYR12" s="556"/>
      <c r="PYS12" s="551"/>
      <c r="PYT12" s="555"/>
      <c r="PYU12" s="555"/>
      <c r="PYV12" s="555"/>
      <c r="PYW12" s="555"/>
      <c r="PYX12" s="555"/>
      <c r="PYY12" s="555"/>
      <c r="PYZ12" s="555"/>
      <c r="PZA12" s="555"/>
      <c r="PZB12" s="555"/>
      <c r="PZC12" s="556"/>
      <c r="PZD12" s="551"/>
      <c r="PZE12" s="555"/>
      <c r="PZF12" s="555"/>
      <c r="PZG12" s="555"/>
      <c r="PZH12" s="555"/>
      <c r="PZI12" s="555"/>
      <c r="PZJ12" s="555"/>
      <c r="PZK12" s="555"/>
      <c r="PZL12" s="555"/>
      <c r="PZM12" s="555"/>
      <c r="PZN12" s="556"/>
      <c r="PZO12" s="551"/>
      <c r="PZP12" s="555"/>
      <c r="PZQ12" s="555"/>
      <c r="PZR12" s="555"/>
      <c r="PZS12" s="555"/>
      <c r="PZT12" s="555"/>
      <c r="PZU12" s="555"/>
      <c r="PZV12" s="555"/>
      <c r="PZW12" s="555"/>
      <c r="PZX12" s="555"/>
      <c r="PZY12" s="556"/>
      <c r="PZZ12" s="551"/>
      <c r="QAA12" s="555"/>
      <c r="QAB12" s="555"/>
      <c r="QAC12" s="555"/>
      <c r="QAD12" s="555"/>
      <c r="QAE12" s="555"/>
      <c r="QAF12" s="555"/>
      <c r="QAG12" s="555"/>
      <c r="QAH12" s="555"/>
      <c r="QAI12" s="555"/>
      <c r="QAJ12" s="556"/>
      <c r="QAK12" s="551"/>
      <c r="QAL12" s="555"/>
      <c r="QAM12" s="555"/>
      <c r="QAN12" s="555"/>
      <c r="QAO12" s="555"/>
      <c r="QAP12" s="555"/>
      <c r="QAQ12" s="555"/>
      <c r="QAR12" s="555"/>
      <c r="QAS12" s="555"/>
      <c r="QAT12" s="555"/>
      <c r="QAU12" s="556"/>
      <c r="QAV12" s="551"/>
      <c r="QAW12" s="555"/>
      <c r="QAX12" s="555"/>
      <c r="QAY12" s="555"/>
      <c r="QAZ12" s="555"/>
      <c r="QBA12" s="555"/>
      <c r="QBB12" s="555"/>
      <c r="QBC12" s="555"/>
      <c r="QBD12" s="555"/>
      <c r="QBE12" s="555"/>
      <c r="QBF12" s="556"/>
      <c r="QBG12" s="551"/>
      <c r="QBH12" s="555"/>
      <c r="QBI12" s="555"/>
      <c r="QBJ12" s="555"/>
      <c r="QBK12" s="555"/>
      <c r="QBL12" s="555"/>
      <c r="QBM12" s="555"/>
      <c r="QBN12" s="555"/>
      <c r="QBO12" s="555"/>
      <c r="QBP12" s="555"/>
      <c r="QBQ12" s="556"/>
      <c r="QBR12" s="551"/>
      <c r="QBS12" s="555"/>
      <c r="QBT12" s="555"/>
      <c r="QBU12" s="555"/>
      <c r="QBV12" s="555"/>
      <c r="QBW12" s="555"/>
      <c r="QBX12" s="555"/>
      <c r="QBY12" s="555"/>
      <c r="QBZ12" s="555"/>
      <c r="QCA12" s="555"/>
      <c r="QCB12" s="556"/>
      <c r="QCC12" s="551"/>
      <c r="QCD12" s="555"/>
      <c r="QCE12" s="555"/>
      <c r="QCF12" s="555"/>
      <c r="QCG12" s="555"/>
      <c r="QCH12" s="555"/>
      <c r="QCI12" s="555"/>
      <c r="QCJ12" s="555"/>
      <c r="QCK12" s="555"/>
      <c r="QCL12" s="555"/>
      <c r="QCM12" s="556"/>
      <c r="QCN12" s="551"/>
      <c r="QCO12" s="555"/>
      <c r="QCP12" s="555"/>
      <c r="QCQ12" s="555"/>
      <c r="QCR12" s="555"/>
      <c r="QCS12" s="555"/>
      <c r="QCT12" s="555"/>
      <c r="QCU12" s="555"/>
      <c r="QCV12" s="555"/>
      <c r="QCW12" s="555"/>
      <c r="QCX12" s="556"/>
      <c r="QCY12" s="551"/>
      <c r="QCZ12" s="555"/>
      <c r="QDA12" s="555"/>
      <c r="QDB12" s="555"/>
      <c r="QDC12" s="555"/>
      <c r="QDD12" s="555"/>
      <c r="QDE12" s="555"/>
      <c r="QDF12" s="555"/>
      <c r="QDG12" s="555"/>
      <c r="QDH12" s="555"/>
      <c r="QDI12" s="556"/>
      <c r="QDJ12" s="551"/>
      <c r="QDK12" s="555"/>
      <c r="QDL12" s="555"/>
      <c r="QDM12" s="555"/>
      <c r="QDN12" s="555"/>
      <c r="QDO12" s="555"/>
      <c r="QDP12" s="555"/>
      <c r="QDQ12" s="555"/>
      <c r="QDR12" s="555"/>
      <c r="QDS12" s="555"/>
      <c r="QDT12" s="556"/>
      <c r="QDU12" s="551"/>
      <c r="QDV12" s="555"/>
      <c r="QDW12" s="555"/>
      <c r="QDX12" s="555"/>
      <c r="QDY12" s="555"/>
      <c r="QDZ12" s="555"/>
      <c r="QEA12" s="555"/>
      <c r="QEB12" s="555"/>
      <c r="QEC12" s="555"/>
      <c r="QED12" s="555"/>
      <c r="QEE12" s="556"/>
      <c r="QEF12" s="551"/>
      <c r="QEG12" s="555"/>
      <c r="QEH12" s="555"/>
      <c r="QEI12" s="555"/>
      <c r="QEJ12" s="555"/>
      <c r="QEK12" s="555"/>
      <c r="QEL12" s="555"/>
      <c r="QEM12" s="555"/>
      <c r="QEN12" s="555"/>
      <c r="QEO12" s="555"/>
      <c r="QEP12" s="556"/>
      <c r="QEQ12" s="551"/>
      <c r="QER12" s="555"/>
      <c r="QES12" s="555"/>
      <c r="QET12" s="555"/>
      <c r="QEU12" s="555"/>
      <c r="QEV12" s="555"/>
      <c r="QEW12" s="555"/>
      <c r="QEX12" s="555"/>
      <c r="QEY12" s="555"/>
      <c r="QEZ12" s="555"/>
      <c r="QFA12" s="556"/>
      <c r="QFB12" s="551"/>
      <c r="QFC12" s="555"/>
      <c r="QFD12" s="555"/>
      <c r="QFE12" s="555"/>
      <c r="QFF12" s="555"/>
      <c r="QFG12" s="555"/>
      <c r="QFH12" s="555"/>
      <c r="QFI12" s="555"/>
      <c r="QFJ12" s="555"/>
      <c r="QFK12" s="555"/>
      <c r="QFL12" s="556"/>
      <c r="QFM12" s="551"/>
      <c r="QFN12" s="555"/>
      <c r="QFO12" s="555"/>
      <c r="QFP12" s="555"/>
      <c r="QFQ12" s="555"/>
      <c r="QFR12" s="555"/>
      <c r="QFS12" s="555"/>
      <c r="QFT12" s="555"/>
      <c r="QFU12" s="555"/>
      <c r="QFV12" s="555"/>
      <c r="QFW12" s="556"/>
      <c r="QFX12" s="551"/>
      <c r="QFY12" s="555"/>
      <c r="QFZ12" s="555"/>
      <c r="QGA12" s="555"/>
      <c r="QGB12" s="555"/>
      <c r="QGC12" s="555"/>
      <c r="QGD12" s="555"/>
      <c r="QGE12" s="555"/>
      <c r="QGF12" s="555"/>
      <c r="QGG12" s="555"/>
      <c r="QGH12" s="556"/>
      <c r="QGI12" s="551"/>
      <c r="QGJ12" s="555"/>
      <c r="QGK12" s="555"/>
      <c r="QGL12" s="555"/>
      <c r="QGM12" s="555"/>
      <c r="QGN12" s="555"/>
      <c r="QGO12" s="555"/>
      <c r="QGP12" s="555"/>
      <c r="QGQ12" s="555"/>
      <c r="QGR12" s="555"/>
      <c r="QGS12" s="556"/>
      <c r="QGT12" s="551"/>
      <c r="QGU12" s="555"/>
      <c r="QGV12" s="555"/>
      <c r="QGW12" s="555"/>
      <c r="QGX12" s="555"/>
      <c r="QGY12" s="555"/>
      <c r="QGZ12" s="555"/>
      <c r="QHA12" s="555"/>
      <c r="QHB12" s="555"/>
      <c r="QHC12" s="555"/>
      <c r="QHD12" s="556"/>
      <c r="QHE12" s="551"/>
      <c r="QHF12" s="555"/>
      <c r="QHG12" s="555"/>
      <c r="QHH12" s="555"/>
      <c r="QHI12" s="555"/>
      <c r="QHJ12" s="555"/>
      <c r="QHK12" s="555"/>
      <c r="QHL12" s="555"/>
      <c r="QHM12" s="555"/>
      <c r="QHN12" s="555"/>
      <c r="QHO12" s="556"/>
      <c r="QHP12" s="551"/>
      <c r="QHQ12" s="555"/>
      <c r="QHR12" s="555"/>
      <c r="QHS12" s="555"/>
      <c r="QHT12" s="555"/>
      <c r="QHU12" s="555"/>
      <c r="QHV12" s="555"/>
      <c r="QHW12" s="555"/>
      <c r="QHX12" s="555"/>
      <c r="QHY12" s="555"/>
      <c r="QHZ12" s="556"/>
      <c r="QIA12" s="551"/>
      <c r="QIB12" s="555"/>
      <c r="QIC12" s="555"/>
      <c r="QID12" s="555"/>
      <c r="QIE12" s="555"/>
      <c r="QIF12" s="555"/>
      <c r="QIG12" s="555"/>
      <c r="QIH12" s="555"/>
      <c r="QII12" s="555"/>
      <c r="QIJ12" s="555"/>
      <c r="QIK12" s="556"/>
      <c r="QIL12" s="551"/>
      <c r="QIM12" s="555"/>
      <c r="QIN12" s="555"/>
      <c r="QIO12" s="555"/>
      <c r="QIP12" s="555"/>
      <c r="QIQ12" s="555"/>
      <c r="QIR12" s="555"/>
      <c r="QIS12" s="555"/>
      <c r="QIT12" s="555"/>
      <c r="QIU12" s="555"/>
      <c r="QIV12" s="556"/>
      <c r="QIW12" s="551"/>
      <c r="QIX12" s="555"/>
      <c r="QIY12" s="555"/>
      <c r="QIZ12" s="555"/>
      <c r="QJA12" s="555"/>
      <c r="QJB12" s="555"/>
      <c r="QJC12" s="555"/>
      <c r="QJD12" s="555"/>
      <c r="QJE12" s="555"/>
      <c r="QJF12" s="555"/>
      <c r="QJG12" s="556"/>
      <c r="QJH12" s="551"/>
      <c r="QJI12" s="555"/>
      <c r="QJJ12" s="555"/>
      <c r="QJK12" s="555"/>
      <c r="QJL12" s="555"/>
      <c r="QJM12" s="555"/>
      <c r="QJN12" s="555"/>
      <c r="QJO12" s="555"/>
      <c r="QJP12" s="555"/>
      <c r="QJQ12" s="555"/>
      <c r="QJR12" s="556"/>
      <c r="QJS12" s="551"/>
      <c r="QJT12" s="555"/>
      <c r="QJU12" s="555"/>
      <c r="QJV12" s="555"/>
      <c r="QJW12" s="555"/>
      <c r="QJX12" s="555"/>
      <c r="QJY12" s="555"/>
      <c r="QJZ12" s="555"/>
      <c r="QKA12" s="555"/>
      <c r="QKB12" s="555"/>
      <c r="QKC12" s="556"/>
      <c r="QKD12" s="551"/>
      <c r="QKE12" s="555"/>
      <c r="QKF12" s="555"/>
      <c r="QKG12" s="555"/>
      <c r="QKH12" s="555"/>
      <c r="QKI12" s="555"/>
      <c r="QKJ12" s="555"/>
      <c r="QKK12" s="555"/>
      <c r="QKL12" s="555"/>
      <c r="QKM12" s="555"/>
      <c r="QKN12" s="556"/>
      <c r="QKO12" s="551"/>
      <c r="QKP12" s="555"/>
      <c r="QKQ12" s="555"/>
      <c r="QKR12" s="555"/>
      <c r="QKS12" s="555"/>
      <c r="QKT12" s="555"/>
      <c r="QKU12" s="555"/>
      <c r="QKV12" s="555"/>
      <c r="QKW12" s="555"/>
      <c r="QKX12" s="555"/>
      <c r="QKY12" s="556"/>
      <c r="QKZ12" s="551"/>
      <c r="QLA12" s="555"/>
      <c r="QLB12" s="555"/>
      <c r="QLC12" s="555"/>
      <c r="QLD12" s="555"/>
      <c r="QLE12" s="555"/>
      <c r="QLF12" s="555"/>
      <c r="QLG12" s="555"/>
      <c r="QLH12" s="555"/>
      <c r="QLI12" s="555"/>
      <c r="QLJ12" s="556"/>
      <c r="QLK12" s="551"/>
      <c r="QLL12" s="555"/>
      <c r="QLM12" s="555"/>
      <c r="QLN12" s="555"/>
      <c r="QLO12" s="555"/>
      <c r="QLP12" s="555"/>
      <c r="QLQ12" s="555"/>
      <c r="QLR12" s="555"/>
      <c r="QLS12" s="555"/>
      <c r="QLT12" s="555"/>
      <c r="QLU12" s="556"/>
      <c r="QLV12" s="551"/>
      <c r="QLW12" s="555"/>
      <c r="QLX12" s="555"/>
      <c r="QLY12" s="555"/>
      <c r="QLZ12" s="555"/>
      <c r="QMA12" s="555"/>
      <c r="QMB12" s="555"/>
      <c r="QMC12" s="555"/>
      <c r="QMD12" s="555"/>
      <c r="QME12" s="555"/>
      <c r="QMF12" s="556"/>
      <c r="QMG12" s="551"/>
      <c r="QMH12" s="555"/>
      <c r="QMI12" s="555"/>
      <c r="QMJ12" s="555"/>
      <c r="QMK12" s="555"/>
      <c r="QML12" s="555"/>
      <c r="QMM12" s="555"/>
      <c r="QMN12" s="555"/>
      <c r="QMO12" s="555"/>
      <c r="QMP12" s="555"/>
      <c r="QMQ12" s="556"/>
      <c r="QMR12" s="551"/>
      <c r="QMS12" s="555"/>
      <c r="QMT12" s="555"/>
      <c r="QMU12" s="555"/>
      <c r="QMV12" s="555"/>
      <c r="QMW12" s="555"/>
      <c r="QMX12" s="555"/>
      <c r="QMY12" s="555"/>
      <c r="QMZ12" s="555"/>
      <c r="QNA12" s="555"/>
      <c r="QNB12" s="556"/>
      <c r="QNC12" s="551"/>
      <c r="QND12" s="555"/>
      <c r="QNE12" s="555"/>
      <c r="QNF12" s="555"/>
      <c r="QNG12" s="555"/>
      <c r="QNH12" s="555"/>
      <c r="QNI12" s="555"/>
      <c r="QNJ12" s="555"/>
      <c r="QNK12" s="555"/>
      <c r="QNL12" s="555"/>
      <c r="QNM12" s="556"/>
      <c r="QNN12" s="551"/>
      <c r="QNO12" s="555"/>
      <c r="QNP12" s="555"/>
      <c r="QNQ12" s="555"/>
      <c r="QNR12" s="555"/>
      <c r="QNS12" s="555"/>
      <c r="QNT12" s="555"/>
      <c r="QNU12" s="555"/>
      <c r="QNV12" s="555"/>
      <c r="QNW12" s="555"/>
      <c r="QNX12" s="556"/>
      <c r="QNY12" s="551"/>
      <c r="QNZ12" s="555"/>
      <c r="QOA12" s="555"/>
      <c r="QOB12" s="555"/>
      <c r="QOC12" s="555"/>
      <c r="QOD12" s="555"/>
      <c r="QOE12" s="555"/>
      <c r="QOF12" s="555"/>
      <c r="QOG12" s="555"/>
      <c r="QOH12" s="555"/>
      <c r="QOI12" s="556"/>
      <c r="QOJ12" s="551"/>
      <c r="QOK12" s="555"/>
      <c r="QOL12" s="555"/>
      <c r="QOM12" s="555"/>
      <c r="QON12" s="555"/>
      <c r="QOO12" s="555"/>
      <c r="QOP12" s="555"/>
      <c r="QOQ12" s="555"/>
      <c r="QOR12" s="555"/>
      <c r="QOS12" s="555"/>
      <c r="QOT12" s="556"/>
      <c r="QOU12" s="551"/>
      <c r="QOV12" s="555"/>
      <c r="QOW12" s="555"/>
      <c r="QOX12" s="555"/>
      <c r="QOY12" s="555"/>
      <c r="QOZ12" s="555"/>
      <c r="QPA12" s="555"/>
      <c r="QPB12" s="555"/>
      <c r="QPC12" s="555"/>
      <c r="QPD12" s="555"/>
      <c r="QPE12" s="556"/>
      <c r="QPF12" s="551"/>
      <c r="QPG12" s="555"/>
      <c r="QPH12" s="555"/>
      <c r="QPI12" s="555"/>
      <c r="QPJ12" s="555"/>
      <c r="QPK12" s="555"/>
      <c r="QPL12" s="555"/>
      <c r="QPM12" s="555"/>
      <c r="QPN12" s="555"/>
      <c r="QPO12" s="555"/>
      <c r="QPP12" s="556"/>
      <c r="QPQ12" s="551"/>
      <c r="QPR12" s="555"/>
      <c r="QPS12" s="555"/>
      <c r="QPT12" s="555"/>
      <c r="QPU12" s="555"/>
      <c r="QPV12" s="555"/>
      <c r="QPW12" s="555"/>
      <c r="QPX12" s="555"/>
      <c r="QPY12" s="555"/>
      <c r="QPZ12" s="555"/>
      <c r="QQA12" s="556"/>
      <c r="QQB12" s="551"/>
      <c r="QQC12" s="555"/>
      <c r="QQD12" s="555"/>
      <c r="QQE12" s="555"/>
      <c r="QQF12" s="555"/>
      <c r="QQG12" s="555"/>
      <c r="QQH12" s="555"/>
      <c r="QQI12" s="555"/>
      <c r="QQJ12" s="555"/>
      <c r="QQK12" s="555"/>
      <c r="QQL12" s="556"/>
      <c r="QQM12" s="551"/>
      <c r="QQN12" s="555"/>
      <c r="QQO12" s="555"/>
      <c r="QQP12" s="555"/>
      <c r="QQQ12" s="555"/>
      <c r="QQR12" s="555"/>
      <c r="QQS12" s="555"/>
      <c r="QQT12" s="555"/>
      <c r="QQU12" s="555"/>
      <c r="QQV12" s="555"/>
      <c r="QQW12" s="556"/>
      <c r="QQX12" s="551"/>
      <c r="QQY12" s="555"/>
      <c r="QQZ12" s="555"/>
      <c r="QRA12" s="555"/>
      <c r="QRB12" s="555"/>
      <c r="QRC12" s="555"/>
      <c r="QRD12" s="555"/>
      <c r="QRE12" s="555"/>
      <c r="QRF12" s="555"/>
      <c r="QRG12" s="555"/>
      <c r="QRH12" s="556"/>
      <c r="QRI12" s="551"/>
      <c r="QRJ12" s="555"/>
      <c r="QRK12" s="555"/>
      <c r="QRL12" s="555"/>
      <c r="QRM12" s="555"/>
      <c r="QRN12" s="555"/>
      <c r="QRO12" s="555"/>
      <c r="QRP12" s="555"/>
      <c r="QRQ12" s="555"/>
      <c r="QRR12" s="555"/>
      <c r="QRS12" s="556"/>
      <c r="QRT12" s="551"/>
      <c r="QRU12" s="555"/>
      <c r="QRV12" s="555"/>
      <c r="QRW12" s="555"/>
      <c r="QRX12" s="555"/>
      <c r="QRY12" s="555"/>
      <c r="QRZ12" s="555"/>
      <c r="QSA12" s="555"/>
      <c r="QSB12" s="555"/>
      <c r="QSC12" s="555"/>
      <c r="QSD12" s="556"/>
      <c r="QSE12" s="551"/>
      <c r="QSF12" s="555"/>
      <c r="QSG12" s="555"/>
      <c r="QSH12" s="555"/>
      <c r="QSI12" s="555"/>
      <c r="QSJ12" s="555"/>
      <c r="QSK12" s="555"/>
      <c r="QSL12" s="555"/>
      <c r="QSM12" s="555"/>
      <c r="QSN12" s="555"/>
      <c r="QSO12" s="556"/>
      <c r="QSP12" s="551"/>
      <c r="QSQ12" s="555"/>
      <c r="QSR12" s="555"/>
      <c r="QSS12" s="555"/>
      <c r="QST12" s="555"/>
      <c r="QSU12" s="555"/>
      <c r="QSV12" s="555"/>
      <c r="QSW12" s="555"/>
      <c r="QSX12" s="555"/>
      <c r="QSY12" s="555"/>
      <c r="QSZ12" s="556"/>
      <c r="QTA12" s="551"/>
      <c r="QTB12" s="555"/>
      <c r="QTC12" s="555"/>
      <c r="QTD12" s="555"/>
      <c r="QTE12" s="555"/>
      <c r="QTF12" s="555"/>
      <c r="QTG12" s="555"/>
      <c r="QTH12" s="555"/>
      <c r="QTI12" s="555"/>
      <c r="QTJ12" s="555"/>
      <c r="QTK12" s="556"/>
      <c r="QTL12" s="551"/>
      <c r="QTM12" s="555"/>
      <c r="QTN12" s="555"/>
      <c r="QTO12" s="555"/>
      <c r="QTP12" s="555"/>
      <c r="QTQ12" s="555"/>
      <c r="QTR12" s="555"/>
      <c r="QTS12" s="555"/>
      <c r="QTT12" s="555"/>
      <c r="QTU12" s="555"/>
      <c r="QTV12" s="556"/>
      <c r="QTW12" s="551"/>
      <c r="QTX12" s="555"/>
      <c r="QTY12" s="555"/>
      <c r="QTZ12" s="555"/>
      <c r="QUA12" s="555"/>
      <c r="QUB12" s="555"/>
      <c r="QUC12" s="555"/>
      <c r="QUD12" s="555"/>
      <c r="QUE12" s="555"/>
      <c r="QUF12" s="555"/>
      <c r="QUG12" s="556"/>
      <c r="QUH12" s="551"/>
      <c r="QUI12" s="555"/>
      <c r="QUJ12" s="555"/>
      <c r="QUK12" s="555"/>
      <c r="QUL12" s="555"/>
      <c r="QUM12" s="555"/>
      <c r="QUN12" s="555"/>
      <c r="QUO12" s="555"/>
      <c r="QUP12" s="555"/>
      <c r="QUQ12" s="555"/>
      <c r="QUR12" s="556"/>
      <c r="QUS12" s="551"/>
      <c r="QUT12" s="555"/>
      <c r="QUU12" s="555"/>
      <c r="QUV12" s="555"/>
      <c r="QUW12" s="555"/>
      <c r="QUX12" s="555"/>
      <c r="QUY12" s="555"/>
      <c r="QUZ12" s="555"/>
      <c r="QVA12" s="555"/>
      <c r="QVB12" s="555"/>
      <c r="QVC12" s="556"/>
      <c r="QVD12" s="551"/>
      <c r="QVE12" s="555"/>
      <c r="QVF12" s="555"/>
      <c r="QVG12" s="555"/>
      <c r="QVH12" s="555"/>
      <c r="QVI12" s="555"/>
      <c r="QVJ12" s="555"/>
      <c r="QVK12" s="555"/>
      <c r="QVL12" s="555"/>
      <c r="QVM12" s="555"/>
      <c r="QVN12" s="556"/>
      <c r="QVO12" s="551"/>
      <c r="QVP12" s="555"/>
      <c r="QVQ12" s="555"/>
      <c r="QVR12" s="555"/>
      <c r="QVS12" s="555"/>
      <c r="QVT12" s="555"/>
      <c r="QVU12" s="555"/>
      <c r="QVV12" s="555"/>
      <c r="QVW12" s="555"/>
      <c r="QVX12" s="555"/>
      <c r="QVY12" s="556"/>
      <c r="QVZ12" s="551"/>
      <c r="QWA12" s="555"/>
      <c r="QWB12" s="555"/>
      <c r="QWC12" s="555"/>
      <c r="QWD12" s="555"/>
      <c r="QWE12" s="555"/>
      <c r="QWF12" s="555"/>
      <c r="QWG12" s="555"/>
      <c r="QWH12" s="555"/>
      <c r="QWI12" s="555"/>
      <c r="QWJ12" s="556"/>
      <c r="QWK12" s="551"/>
      <c r="QWL12" s="555"/>
      <c r="QWM12" s="555"/>
      <c r="QWN12" s="555"/>
      <c r="QWO12" s="555"/>
      <c r="QWP12" s="555"/>
      <c r="QWQ12" s="555"/>
      <c r="QWR12" s="555"/>
      <c r="QWS12" s="555"/>
      <c r="QWT12" s="555"/>
      <c r="QWU12" s="556"/>
      <c r="QWV12" s="551"/>
      <c r="QWW12" s="555"/>
      <c r="QWX12" s="555"/>
      <c r="QWY12" s="555"/>
      <c r="QWZ12" s="555"/>
      <c r="QXA12" s="555"/>
      <c r="QXB12" s="555"/>
      <c r="QXC12" s="555"/>
      <c r="QXD12" s="555"/>
      <c r="QXE12" s="555"/>
      <c r="QXF12" s="556"/>
      <c r="QXG12" s="551"/>
      <c r="QXH12" s="555"/>
      <c r="QXI12" s="555"/>
      <c r="QXJ12" s="555"/>
      <c r="QXK12" s="555"/>
      <c r="QXL12" s="555"/>
      <c r="QXM12" s="555"/>
      <c r="QXN12" s="555"/>
      <c r="QXO12" s="555"/>
      <c r="QXP12" s="555"/>
      <c r="QXQ12" s="556"/>
      <c r="QXR12" s="551"/>
      <c r="QXS12" s="555"/>
      <c r="QXT12" s="555"/>
      <c r="QXU12" s="555"/>
      <c r="QXV12" s="555"/>
      <c r="QXW12" s="555"/>
      <c r="QXX12" s="555"/>
      <c r="QXY12" s="555"/>
      <c r="QXZ12" s="555"/>
      <c r="QYA12" s="555"/>
      <c r="QYB12" s="556"/>
      <c r="QYC12" s="551"/>
      <c r="QYD12" s="555"/>
      <c r="QYE12" s="555"/>
      <c r="QYF12" s="555"/>
      <c r="QYG12" s="555"/>
      <c r="QYH12" s="555"/>
      <c r="QYI12" s="555"/>
      <c r="QYJ12" s="555"/>
      <c r="QYK12" s="555"/>
      <c r="QYL12" s="555"/>
      <c r="QYM12" s="556"/>
      <c r="QYN12" s="551"/>
      <c r="QYO12" s="555"/>
      <c r="QYP12" s="555"/>
      <c r="QYQ12" s="555"/>
      <c r="QYR12" s="555"/>
      <c r="QYS12" s="555"/>
      <c r="QYT12" s="555"/>
      <c r="QYU12" s="555"/>
      <c r="QYV12" s="555"/>
      <c r="QYW12" s="555"/>
      <c r="QYX12" s="556"/>
      <c r="QYY12" s="551"/>
      <c r="QYZ12" s="555"/>
      <c r="QZA12" s="555"/>
      <c r="QZB12" s="555"/>
      <c r="QZC12" s="555"/>
      <c r="QZD12" s="555"/>
      <c r="QZE12" s="555"/>
      <c r="QZF12" s="555"/>
      <c r="QZG12" s="555"/>
      <c r="QZH12" s="555"/>
      <c r="QZI12" s="556"/>
      <c r="QZJ12" s="551"/>
      <c r="QZK12" s="555"/>
      <c r="QZL12" s="555"/>
      <c r="QZM12" s="555"/>
      <c r="QZN12" s="555"/>
      <c r="QZO12" s="555"/>
      <c r="QZP12" s="555"/>
      <c r="QZQ12" s="555"/>
      <c r="QZR12" s="555"/>
      <c r="QZS12" s="555"/>
      <c r="QZT12" s="556"/>
      <c r="QZU12" s="551"/>
      <c r="QZV12" s="555"/>
      <c r="QZW12" s="555"/>
      <c r="QZX12" s="555"/>
      <c r="QZY12" s="555"/>
      <c r="QZZ12" s="555"/>
      <c r="RAA12" s="555"/>
      <c r="RAB12" s="555"/>
      <c r="RAC12" s="555"/>
      <c r="RAD12" s="555"/>
      <c r="RAE12" s="556"/>
      <c r="RAF12" s="551"/>
      <c r="RAG12" s="555"/>
      <c r="RAH12" s="555"/>
      <c r="RAI12" s="555"/>
      <c r="RAJ12" s="555"/>
      <c r="RAK12" s="555"/>
      <c r="RAL12" s="555"/>
      <c r="RAM12" s="555"/>
      <c r="RAN12" s="555"/>
      <c r="RAO12" s="555"/>
      <c r="RAP12" s="556"/>
      <c r="RAQ12" s="551"/>
      <c r="RAR12" s="555"/>
      <c r="RAS12" s="555"/>
      <c r="RAT12" s="555"/>
      <c r="RAU12" s="555"/>
      <c r="RAV12" s="555"/>
      <c r="RAW12" s="555"/>
      <c r="RAX12" s="555"/>
      <c r="RAY12" s="555"/>
      <c r="RAZ12" s="555"/>
      <c r="RBA12" s="556"/>
      <c r="RBB12" s="551"/>
      <c r="RBC12" s="555"/>
      <c r="RBD12" s="555"/>
      <c r="RBE12" s="555"/>
      <c r="RBF12" s="555"/>
      <c r="RBG12" s="555"/>
      <c r="RBH12" s="555"/>
      <c r="RBI12" s="555"/>
      <c r="RBJ12" s="555"/>
      <c r="RBK12" s="555"/>
      <c r="RBL12" s="556"/>
      <c r="RBM12" s="551"/>
      <c r="RBN12" s="555"/>
      <c r="RBO12" s="555"/>
      <c r="RBP12" s="555"/>
      <c r="RBQ12" s="555"/>
      <c r="RBR12" s="555"/>
      <c r="RBS12" s="555"/>
      <c r="RBT12" s="555"/>
      <c r="RBU12" s="555"/>
      <c r="RBV12" s="555"/>
      <c r="RBW12" s="556"/>
      <c r="RBX12" s="551"/>
      <c r="RBY12" s="555"/>
      <c r="RBZ12" s="555"/>
      <c r="RCA12" s="555"/>
      <c r="RCB12" s="555"/>
      <c r="RCC12" s="555"/>
      <c r="RCD12" s="555"/>
      <c r="RCE12" s="555"/>
      <c r="RCF12" s="555"/>
      <c r="RCG12" s="555"/>
      <c r="RCH12" s="556"/>
      <c r="RCI12" s="551"/>
      <c r="RCJ12" s="555"/>
      <c r="RCK12" s="555"/>
      <c r="RCL12" s="555"/>
      <c r="RCM12" s="555"/>
      <c r="RCN12" s="555"/>
      <c r="RCO12" s="555"/>
      <c r="RCP12" s="555"/>
      <c r="RCQ12" s="555"/>
      <c r="RCR12" s="555"/>
      <c r="RCS12" s="556"/>
      <c r="RCT12" s="551"/>
      <c r="RCU12" s="555"/>
      <c r="RCV12" s="555"/>
      <c r="RCW12" s="555"/>
      <c r="RCX12" s="555"/>
      <c r="RCY12" s="555"/>
      <c r="RCZ12" s="555"/>
      <c r="RDA12" s="555"/>
      <c r="RDB12" s="555"/>
      <c r="RDC12" s="555"/>
      <c r="RDD12" s="556"/>
      <c r="RDE12" s="551"/>
      <c r="RDF12" s="555"/>
      <c r="RDG12" s="555"/>
      <c r="RDH12" s="555"/>
      <c r="RDI12" s="555"/>
      <c r="RDJ12" s="555"/>
      <c r="RDK12" s="555"/>
      <c r="RDL12" s="555"/>
      <c r="RDM12" s="555"/>
      <c r="RDN12" s="555"/>
      <c r="RDO12" s="556"/>
      <c r="RDP12" s="551"/>
      <c r="RDQ12" s="555"/>
      <c r="RDR12" s="555"/>
      <c r="RDS12" s="555"/>
      <c r="RDT12" s="555"/>
      <c r="RDU12" s="555"/>
      <c r="RDV12" s="555"/>
      <c r="RDW12" s="555"/>
      <c r="RDX12" s="555"/>
      <c r="RDY12" s="555"/>
      <c r="RDZ12" s="556"/>
      <c r="REA12" s="551"/>
      <c r="REB12" s="555"/>
      <c r="REC12" s="555"/>
      <c r="RED12" s="555"/>
      <c r="REE12" s="555"/>
      <c r="REF12" s="555"/>
      <c r="REG12" s="555"/>
      <c r="REH12" s="555"/>
      <c r="REI12" s="555"/>
      <c r="REJ12" s="555"/>
      <c r="REK12" s="556"/>
      <c r="REL12" s="551"/>
      <c r="REM12" s="555"/>
      <c r="REN12" s="555"/>
      <c r="REO12" s="555"/>
      <c r="REP12" s="555"/>
      <c r="REQ12" s="555"/>
      <c r="RER12" s="555"/>
      <c r="RES12" s="555"/>
      <c r="RET12" s="555"/>
      <c r="REU12" s="555"/>
      <c r="REV12" s="556"/>
      <c r="REW12" s="551"/>
      <c r="REX12" s="555"/>
      <c r="REY12" s="555"/>
      <c r="REZ12" s="555"/>
      <c r="RFA12" s="555"/>
      <c r="RFB12" s="555"/>
      <c r="RFC12" s="555"/>
      <c r="RFD12" s="555"/>
      <c r="RFE12" s="555"/>
      <c r="RFF12" s="555"/>
      <c r="RFG12" s="556"/>
      <c r="RFH12" s="551"/>
      <c r="RFI12" s="555"/>
      <c r="RFJ12" s="555"/>
      <c r="RFK12" s="555"/>
      <c r="RFL12" s="555"/>
      <c r="RFM12" s="555"/>
      <c r="RFN12" s="555"/>
      <c r="RFO12" s="555"/>
      <c r="RFP12" s="555"/>
      <c r="RFQ12" s="555"/>
      <c r="RFR12" s="556"/>
      <c r="RFS12" s="551"/>
      <c r="RFT12" s="555"/>
      <c r="RFU12" s="555"/>
      <c r="RFV12" s="555"/>
      <c r="RFW12" s="555"/>
      <c r="RFX12" s="555"/>
      <c r="RFY12" s="555"/>
      <c r="RFZ12" s="555"/>
      <c r="RGA12" s="555"/>
      <c r="RGB12" s="555"/>
      <c r="RGC12" s="556"/>
      <c r="RGD12" s="551"/>
      <c r="RGE12" s="555"/>
      <c r="RGF12" s="555"/>
      <c r="RGG12" s="555"/>
      <c r="RGH12" s="555"/>
      <c r="RGI12" s="555"/>
      <c r="RGJ12" s="555"/>
      <c r="RGK12" s="555"/>
      <c r="RGL12" s="555"/>
      <c r="RGM12" s="555"/>
      <c r="RGN12" s="556"/>
      <c r="RGO12" s="551"/>
      <c r="RGP12" s="555"/>
      <c r="RGQ12" s="555"/>
      <c r="RGR12" s="555"/>
      <c r="RGS12" s="555"/>
      <c r="RGT12" s="555"/>
      <c r="RGU12" s="555"/>
      <c r="RGV12" s="555"/>
      <c r="RGW12" s="555"/>
      <c r="RGX12" s="555"/>
      <c r="RGY12" s="556"/>
      <c r="RGZ12" s="551"/>
      <c r="RHA12" s="555"/>
      <c r="RHB12" s="555"/>
      <c r="RHC12" s="555"/>
      <c r="RHD12" s="555"/>
      <c r="RHE12" s="555"/>
      <c r="RHF12" s="555"/>
      <c r="RHG12" s="555"/>
      <c r="RHH12" s="555"/>
      <c r="RHI12" s="555"/>
      <c r="RHJ12" s="556"/>
      <c r="RHK12" s="551"/>
      <c r="RHL12" s="555"/>
      <c r="RHM12" s="555"/>
      <c r="RHN12" s="555"/>
      <c r="RHO12" s="555"/>
      <c r="RHP12" s="555"/>
      <c r="RHQ12" s="555"/>
      <c r="RHR12" s="555"/>
      <c r="RHS12" s="555"/>
      <c r="RHT12" s="555"/>
      <c r="RHU12" s="556"/>
      <c r="RHV12" s="551"/>
      <c r="RHW12" s="555"/>
      <c r="RHX12" s="555"/>
      <c r="RHY12" s="555"/>
      <c r="RHZ12" s="555"/>
      <c r="RIA12" s="555"/>
      <c r="RIB12" s="555"/>
      <c r="RIC12" s="555"/>
      <c r="RID12" s="555"/>
      <c r="RIE12" s="555"/>
      <c r="RIF12" s="556"/>
      <c r="RIG12" s="551"/>
      <c r="RIH12" s="555"/>
      <c r="RII12" s="555"/>
      <c r="RIJ12" s="555"/>
      <c r="RIK12" s="555"/>
      <c r="RIL12" s="555"/>
      <c r="RIM12" s="555"/>
      <c r="RIN12" s="555"/>
      <c r="RIO12" s="555"/>
      <c r="RIP12" s="555"/>
      <c r="RIQ12" s="556"/>
      <c r="RIR12" s="551"/>
      <c r="RIS12" s="555"/>
      <c r="RIT12" s="555"/>
      <c r="RIU12" s="555"/>
      <c r="RIV12" s="555"/>
      <c r="RIW12" s="555"/>
      <c r="RIX12" s="555"/>
      <c r="RIY12" s="555"/>
      <c r="RIZ12" s="555"/>
      <c r="RJA12" s="555"/>
      <c r="RJB12" s="556"/>
      <c r="RJC12" s="551"/>
      <c r="RJD12" s="555"/>
      <c r="RJE12" s="555"/>
      <c r="RJF12" s="555"/>
      <c r="RJG12" s="555"/>
      <c r="RJH12" s="555"/>
      <c r="RJI12" s="555"/>
      <c r="RJJ12" s="555"/>
      <c r="RJK12" s="555"/>
      <c r="RJL12" s="555"/>
      <c r="RJM12" s="556"/>
      <c r="RJN12" s="551"/>
      <c r="RJO12" s="555"/>
      <c r="RJP12" s="555"/>
      <c r="RJQ12" s="555"/>
      <c r="RJR12" s="555"/>
      <c r="RJS12" s="555"/>
      <c r="RJT12" s="555"/>
      <c r="RJU12" s="555"/>
      <c r="RJV12" s="555"/>
      <c r="RJW12" s="555"/>
      <c r="RJX12" s="556"/>
      <c r="RJY12" s="551"/>
      <c r="RJZ12" s="555"/>
      <c r="RKA12" s="555"/>
      <c r="RKB12" s="555"/>
      <c r="RKC12" s="555"/>
      <c r="RKD12" s="555"/>
      <c r="RKE12" s="555"/>
      <c r="RKF12" s="555"/>
      <c r="RKG12" s="555"/>
      <c r="RKH12" s="555"/>
      <c r="RKI12" s="556"/>
      <c r="RKJ12" s="551"/>
      <c r="RKK12" s="555"/>
      <c r="RKL12" s="555"/>
      <c r="RKM12" s="555"/>
      <c r="RKN12" s="555"/>
      <c r="RKO12" s="555"/>
      <c r="RKP12" s="555"/>
      <c r="RKQ12" s="555"/>
      <c r="RKR12" s="555"/>
      <c r="RKS12" s="555"/>
      <c r="RKT12" s="556"/>
      <c r="RKU12" s="551"/>
      <c r="RKV12" s="555"/>
      <c r="RKW12" s="555"/>
      <c r="RKX12" s="555"/>
      <c r="RKY12" s="555"/>
      <c r="RKZ12" s="555"/>
      <c r="RLA12" s="555"/>
      <c r="RLB12" s="555"/>
      <c r="RLC12" s="555"/>
      <c r="RLD12" s="555"/>
      <c r="RLE12" s="556"/>
      <c r="RLF12" s="551"/>
      <c r="RLG12" s="555"/>
      <c r="RLH12" s="555"/>
      <c r="RLI12" s="555"/>
      <c r="RLJ12" s="555"/>
      <c r="RLK12" s="555"/>
      <c r="RLL12" s="555"/>
      <c r="RLM12" s="555"/>
      <c r="RLN12" s="555"/>
      <c r="RLO12" s="555"/>
      <c r="RLP12" s="556"/>
      <c r="RLQ12" s="551"/>
      <c r="RLR12" s="555"/>
      <c r="RLS12" s="555"/>
      <c r="RLT12" s="555"/>
      <c r="RLU12" s="555"/>
      <c r="RLV12" s="555"/>
      <c r="RLW12" s="555"/>
      <c r="RLX12" s="555"/>
      <c r="RLY12" s="555"/>
      <c r="RLZ12" s="555"/>
      <c r="RMA12" s="556"/>
      <c r="RMB12" s="551"/>
      <c r="RMC12" s="555"/>
      <c r="RMD12" s="555"/>
      <c r="RME12" s="555"/>
      <c r="RMF12" s="555"/>
      <c r="RMG12" s="555"/>
      <c r="RMH12" s="555"/>
      <c r="RMI12" s="555"/>
      <c r="RMJ12" s="555"/>
      <c r="RMK12" s="555"/>
      <c r="RML12" s="556"/>
      <c r="RMM12" s="551"/>
      <c r="RMN12" s="555"/>
      <c r="RMO12" s="555"/>
      <c r="RMP12" s="555"/>
      <c r="RMQ12" s="555"/>
      <c r="RMR12" s="555"/>
      <c r="RMS12" s="555"/>
      <c r="RMT12" s="555"/>
      <c r="RMU12" s="555"/>
      <c r="RMV12" s="555"/>
      <c r="RMW12" s="556"/>
      <c r="RMX12" s="551"/>
      <c r="RMY12" s="555"/>
      <c r="RMZ12" s="555"/>
      <c r="RNA12" s="555"/>
      <c r="RNB12" s="555"/>
      <c r="RNC12" s="555"/>
      <c r="RND12" s="555"/>
      <c r="RNE12" s="555"/>
      <c r="RNF12" s="555"/>
      <c r="RNG12" s="555"/>
      <c r="RNH12" s="556"/>
      <c r="RNI12" s="551"/>
      <c r="RNJ12" s="555"/>
      <c r="RNK12" s="555"/>
      <c r="RNL12" s="555"/>
      <c r="RNM12" s="555"/>
      <c r="RNN12" s="555"/>
      <c r="RNO12" s="555"/>
      <c r="RNP12" s="555"/>
      <c r="RNQ12" s="555"/>
      <c r="RNR12" s="555"/>
      <c r="RNS12" s="556"/>
      <c r="RNT12" s="551"/>
      <c r="RNU12" s="555"/>
      <c r="RNV12" s="555"/>
      <c r="RNW12" s="555"/>
      <c r="RNX12" s="555"/>
      <c r="RNY12" s="555"/>
      <c r="RNZ12" s="555"/>
      <c r="ROA12" s="555"/>
      <c r="ROB12" s="555"/>
      <c r="ROC12" s="555"/>
      <c r="ROD12" s="556"/>
      <c r="ROE12" s="551"/>
      <c r="ROF12" s="555"/>
      <c r="ROG12" s="555"/>
      <c r="ROH12" s="555"/>
      <c r="ROI12" s="555"/>
      <c r="ROJ12" s="555"/>
      <c r="ROK12" s="555"/>
      <c r="ROL12" s="555"/>
      <c r="ROM12" s="555"/>
      <c r="RON12" s="555"/>
      <c r="ROO12" s="556"/>
      <c r="ROP12" s="551"/>
      <c r="ROQ12" s="555"/>
      <c r="ROR12" s="555"/>
      <c r="ROS12" s="555"/>
      <c r="ROT12" s="555"/>
      <c r="ROU12" s="555"/>
      <c r="ROV12" s="555"/>
      <c r="ROW12" s="555"/>
      <c r="ROX12" s="555"/>
      <c r="ROY12" s="555"/>
      <c r="ROZ12" s="556"/>
      <c r="RPA12" s="551"/>
      <c r="RPB12" s="555"/>
      <c r="RPC12" s="555"/>
      <c r="RPD12" s="555"/>
      <c r="RPE12" s="555"/>
      <c r="RPF12" s="555"/>
      <c r="RPG12" s="555"/>
      <c r="RPH12" s="555"/>
      <c r="RPI12" s="555"/>
      <c r="RPJ12" s="555"/>
      <c r="RPK12" s="556"/>
      <c r="RPL12" s="551"/>
      <c r="RPM12" s="555"/>
      <c r="RPN12" s="555"/>
      <c r="RPO12" s="555"/>
      <c r="RPP12" s="555"/>
      <c r="RPQ12" s="555"/>
      <c r="RPR12" s="555"/>
      <c r="RPS12" s="555"/>
      <c r="RPT12" s="555"/>
      <c r="RPU12" s="555"/>
      <c r="RPV12" s="556"/>
      <c r="RPW12" s="551"/>
      <c r="RPX12" s="555"/>
      <c r="RPY12" s="555"/>
      <c r="RPZ12" s="555"/>
      <c r="RQA12" s="555"/>
      <c r="RQB12" s="555"/>
      <c r="RQC12" s="555"/>
      <c r="RQD12" s="555"/>
      <c r="RQE12" s="555"/>
      <c r="RQF12" s="555"/>
      <c r="RQG12" s="556"/>
      <c r="RQH12" s="551"/>
      <c r="RQI12" s="555"/>
      <c r="RQJ12" s="555"/>
      <c r="RQK12" s="555"/>
      <c r="RQL12" s="555"/>
      <c r="RQM12" s="555"/>
      <c r="RQN12" s="555"/>
      <c r="RQO12" s="555"/>
      <c r="RQP12" s="555"/>
      <c r="RQQ12" s="555"/>
      <c r="RQR12" s="556"/>
      <c r="RQS12" s="551"/>
      <c r="RQT12" s="555"/>
      <c r="RQU12" s="555"/>
      <c r="RQV12" s="555"/>
      <c r="RQW12" s="555"/>
      <c r="RQX12" s="555"/>
      <c r="RQY12" s="555"/>
      <c r="RQZ12" s="555"/>
      <c r="RRA12" s="555"/>
      <c r="RRB12" s="555"/>
      <c r="RRC12" s="556"/>
      <c r="RRD12" s="551"/>
      <c r="RRE12" s="555"/>
      <c r="RRF12" s="555"/>
      <c r="RRG12" s="555"/>
      <c r="RRH12" s="555"/>
      <c r="RRI12" s="555"/>
      <c r="RRJ12" s="555"/>
      <c r="RRK12" s="555"/>
      <c r="RRL12" s="555"/>
      <c r="RRM12" s="555"/>
      <c r="RRN12" s="556"/>
      <c r="RRO12" s="551"/>
      <c r="RRP12" s="555"/>
      <c r="RRQ12" s="555"/>
      <c r="RRR12" s="555"/>
      <c r="RRS12" s="555"/>
      <c r="RRT12" s="555"/>
      <c r="RRU12" s="555"/>
      <c r="RRV12" s="555"/>
      <c r="RRW12" s="555"/>
      <c r="RRX12" s="555"/>
      <c r="RRY12" s="556"/>
      <c r="RRZ12" s="551"/>
      <c r="RSA12" s="555"/>
      <c r="RSB12" s="555"/>
      <c r="RSC12" s="555"/>
      <c r="RSD12" s="555"/>
      <c r="RSE12" s="555"/>
      <c r="RSF12" s="555"/>
      <c r="RSG12" s="555"/>
      <c r="RSH12" s="555"/>
      <c r="RSI12" s="555"/>
      <c r="RSJ12" s="556"/>
      <c r="RSK12" s="551"/>
      <c r="RSL12" s="555"/>
      <c r="RSM12" s="555"/>
      <c r="RSN12" s="555"/>
      <c r="RSO12" s="555"/>
      <c r="RSP12" s="555"/>
      <c r="RSQ12" s="555"/>
      <c r="RSR12" s="555"/>
      <c r="RSS12" s="555"/>
      <c r="RST12" s="555"/>
      <c r="RSU12" s="556"/>
      <c r="RSV12" s="551"/>
      <c r="RSW12" s="555"/>
      <c r="RSX12" s="555"/>
      <c r="RSY12" s="555"/>
      <c r="RSZ12" s="555"/>
      <c r="RTA12" s="555"/>
      <c r="RTB12" s="555"/>
      <c r="RTC12" s="555"/>
      <c r="RTD12" s="555"/>
      <c r="RTE12" s="555"/>
      <c r="RTF12" s="556"/>
      <c r="RTG12" s="551"/>
      <c r="RTH12" s="555"/>
      <c r="RTI12" s="555"/>
      <c r="RTJ12" s="555"/>
      <c r="RTK12" s="555"/>
      <c r="RTL12" s="555"/>
      <c r="RTM12" s="555"/>
      <c r="RTN12" s="555"/>
      <c r="RTO12" s="555"/>
      <c r="RTP12" s="555"/>
      <c r="RTQ12" s="556"/>
      <c r="RTR12" s="551"/>
      <c r="RTS12" s="555"/>
      <c r="RTT12" s="555"/>
      <c r="RTU12" s="555"/>
      <c r="RTV12" s="555"/>
      <c r="RTW12" s="555"/>
      <c r="RTX12" s="555"/>
      <c r="RTY12" s="555"/>
      <c r="RTZ12" s="555"/>
      <c r="RUA12" s="555"/>
      <c r="RUB12" s="556"/>
      <c r="RUC12" s="551"/>
      <c r="RUD12" s="555"/>
      <c r="RUE12" s="555"/>
      <c r="RUF12" s="555"/>
      <c r="RUG12" s="555"/>
      <c r="RUH12" s="555"/>
      <c r="RUI12" s="555"/>
      <c r="RUJ12" s="555"/>
      <c r="RUK12" s="555"/>
      <c r="RUL12" s="555"/>
      <c r="RUM12" s="556"/>
      <c r="RUN12" s="551"/>
      <c r="RUO12" s="555"/>
      <c r="RUP12" s="555"/>
      <c r="RUQ12" s="555"/>
      <c r="RUR12" s="555"/>
      <c r="RUS12" s="555"/>
      <c r="RUT12" s="555"/>
      <c r="RUU12" s="555"/>
      <c r="RUV12" s="555"/>
      <c r="RUW12" s="555"/>
      <c r="RUX12" s="556"/>
      <c r="RUY12" s="551"/>
      <c r="RUZ12" s="555"/>
      <c r="RVA12" s="555"/>
      <c r="RVB12" s="555"/>
      <c r="RVC12" s="555"/>
      <c r="RVD12" s="555"/>
      <c r="RVE12" s="555"/>
      <c r="RVF12" s="555"/>
      <c r="RVG12" s="555"/>
      <c r="RVH12" s="555"/>
      <c r="RVI12" s="556"/>
      <c r="RVJ12" s="551"/>
      <c r="RVK12" s="555"/>
      <c r="RVL12" s="555"/>
      <c r="RVM12" s="555"/>
      <c r="RVN12" s="555"/>
      <c r="RVO12" s="555"/>
      <c r="RVP12" s="555"/>
      <c r="RVQ12" s="555"/>
      <c r="RVR12" s="555"/>
      <c r="RVS12" s="555"/>
      <c r="RVT12" s="556"/>
      <c r="RVU12" s="551"/>
      <c r="RVV12" s="555"/>
      <c r="RVW12" s="555"/>
      <c r="RVX12" s="555"/>
      <c r="RVY12" s="555"/>
      <c r="RVZ12" s="555"/>
      <c r="RWA12" s="555"/>
      <c r="RWB12" s="555"/>
      <c r="RWC12" s="555"/>
      <c r="RWD12" s="555"/>
      <c r="RWE12" s="556"/>
      <c r="RWF12" s="551"/>
      <c r="RWG12" s="555"/>
      <c r="RWH12" s="555"/>
      <c r="RWI12" s="555"/>
      <c r="RWJ12" s="555"/>
      <c r="RWK12" s="555"/>
      <c r="RWL12" s="555"/>
      <c r="RWM12" s="555"/>
      <c r="RWN12" s="555"/>
      <c r="RWO12" s="555"/>
      <c r="RWP12" s="556"/>
      <c r="RWQ12" s="551"/>
      <c r="RWR12" s="555"/>
      <c r="RWS12" s="555"/>
      <c r="RWT12" s="555"/>
      <c r="RWU12" s="555"/>
      <c r="RWV12" s="555"/>
      <c r="RWW12" s="555"/>
      <c r="RWX12" s="555"/>
      <c r="RWY12" s="555"/>
      <c r="RWZ12" s="555"/>
      <c r="RXA12" s="556"/>
      <c r="RXB12" s="551"/>
      <c r="RXC12" s="555"/>
      <c r="RXD12" s="555"/>
      <c r="RXE12" s="555"/>
      <c r="RXF12" s="555"/>
      <c r="RXG12" s="555"/>
      <c r="RXH12" s="555"/>
      <c r="RXI12" s="555"/>
      <c r="RXJ12" s="555"/>
      <c r="RXK12" s="555"/>
      <c r="RXL12" s="556"/>
      <c r="RXM12" s="551"/>
      <c r="RXN12" s="555"/>
      <c r="RXO12" s="555"/>
      <c r="RXP12" s="555"/>
      <c r="RXQ12" s="555"/>
      <c r="RXR12" s="555"/>
      <c r="RXS12" s="555"/>
      <c r="RXT12" s="555"/>
      <c r="RXU12" s="555"/>
      <c r="RXV12" s="555"/>
      <c r="RXW12" s="556"/>
      <c r="RXX12" s="551"/>
      <c r="RXY12" s="555"/>
      <c r="RXZ12" s="555"/>
      <c r="RYA12" s="555"/>
      <c r="RYB12" s="555"/>
      <c r="RYC12" s="555"/>
      <c r="RYD12" s="555"/>
      <c r="RYE12" s="555"/>
      <c r="RYF12" s="555"/>
      <c r="RYG12" s="555"/>
      <c r="RYH12" s="556"/>
      <c r="RYI12" s="551"/>
      <c r="RYJ12" s="555"/>
      <c r="RYK12" s="555"/>
      <c r="RYL12" s="555"/>
      <c r="RYM12" s="555"/>
      <c r="RYN12" s="555"/>
      <c r="RYO12" s="555"/>
      <c r="RYP12" s="555"/>
      <c r="RYQ12" s="555"/>
      <c r="RYR12" s="555"/>
      <c r="RYS12" s="556"/>
      <c r="RYT12" s="551"/>
      <c r="RYU12" s="555"/>
      <c r="RYV12" s="555"/>
      <c r="RYW12" s="555"/>
      <c r="RYX12" s="555"/>
      <c r="RYY12" s="555"/>
      <c r="RYZ12" s="555"/>
      <c r="RZA12" s="555"/>
      <c r="RZB12" s="555"/>
      <c r="RZC12" s="555"/>
      <c r="RZD12" s="556"/>
      <c r="RZE12" s="551"/>
      <c r="RZF12" s="555"/>
      <c r="RZG12" s="555"/>
      <c r="RZH12" s="555"/>
      <c r="RZI12" s="555"/>
      <c r="RZJ12" s="555"/>
      <c r="RZK12" s="555"/>
      <c r="RZL12" s="555"/>
      <c r="RZM12" s="555"/>
      <c r="RZN12" s="555"/>
      <c r="RZO12" s="556"/>
      <c r="RZP12" s="551"/>
      <c r="RZQ12" s="555"/>
      <c r="RZR12" s="555"/>
      <c r="RZS12" s="555"/>
      <c r="RZT12" s="555"/>
      <c r="RZU12" s="555"/>
      <c r="RZV12" s="555"/>
      <c r="RZW12" s="555"/>
      <c r="RZX12" s="555"/>
      <c r="RZY12" s="555"/>
      <c r="RZZ12" s="556"/>
      <c r="SAA12" s="551"/>
      <c r="SAB12" s="555"/>
      <c r="SAC12" s="555"/>
      <c r="SAD12" s="555"/>
      <c r="SAE12" s="555"/>
      <c r="SAF12" s="555"/>
      <c r="SAG12" s="555"/>
      <c r="SAH12" s="555"/>
      <c r="SAI12" s="555"/>
      <c r="SAJ12" s="555"/>
      <c r="SAK12" s="556"/>
      <c r="SAL12" s="551"/>
      <c r="SAM12" s="555"/>
      <c r="SAN12" s="555"/>
      <c r="SAO12" s="555"/>
      <c r="SAP12" s="555"/>
      <c r="SAQ12" s="555"/>
      <c r="SAR12" s="555"/>
      <c r="SAS12" s="555"/>
      <c r="SAT12" s="555"/>
      <c r="SAU12" s="555"/>
      <c r="SAV12" s="556"/>
      <c r="SAW12" s="551"/>
      <c r="SAX12" s="555"/>
      <c r="SAY12" s="555"/>
      <c r="SAZ12" s="555"/>
      <c r="SBA12" s="555"/>
      <c r="SBB12" s="555"/>
      <c r="SBC12" s="555"/>
      <c r="SBD12" s="555"/>
      <c r="SBE12" s="555"/>
      <c r="SBF12" s="555"/>
      <c r="SBG12" s="556"/>
      <c r="SBH12" s="551"/>
      <c r="SBI12" s="555"/>
      <c r="SBJ12" s="555"/>
      <c r="SBK12" s="555"/>
      <c r="SBL12" s="555"/>
      <c r="SBM12" s="555"/>
      <c r="SBN12" s="555"/>
      <c r="SBO12" s="555"/>
      <c r="SBP12" s="555"/>
      <c r="SBQ12" s="555"/>
      <c r="SBR12" s="556"/>
      <c r="SBS12" s="551"/>
      <c r="SBT12" s="555"/>
      <c r="SBU12" s="555"/>
      <c r="SBV12" s="555"/>
      <c r="SBW12" s="555"/>
      <c r="SBX12" s="555"/>
      <c r="SBY12" s="555"/>
      <c r="SBZ12" s="555"/>
      <c r="SCA12" s="555"/>
      <c r="SCB12" s="555"/>
      <c r="SCC12" s="556"/>
      <c r="SCD12" s="551"/>
      <c r="SCE12" s="555"/>
      <c r="SCF12" s="555"/>
      <c r="SCG12" s="555"/>
      <c r="SCH12" s="555"/>
      <c r="SCI12" s="555"/>
      <c r="SCJ12" s="555"/>
      <c r="SCK12" s="555"/>
      <c r="SCL12" s="555"/>
      <c r="SCM12" s="555"/>
      <c r="SCN12" s="556"/>
      <c r="SCO12" s="551"/>
      <c r="SCP12" s="555"/>
      <c r="SCQ12" s="555"/>
      <c r="SCR12" s="555"/>
      <c r="SCS12" s="555"/>
      <c r="SCT12" s="555"/>
      <c r="SCU12" s="555"/>
      <c r="SCV12" s="555"/>
      <c r="SCW12" s="555"/>
      <c r="SCX12" s="555"/>
      <c r="SCY12" s="556"/>
      <c r="SCZ12" s="551"/>
      <c r="SDA12" s="555"/>
      <c r="SDB12" s="555"/>
      <c r="SDC12" s="555"/>
      <c r="SDD12" s="555"/>
      <c r="SDE12" s="555"/>
      <c r="SDF12" s="555"/>
      <c r="SDG12" s="555"/>
      <c r="SDH12" s="555"/>
      <c r="SDI12" s="555"/>
      <c r="SDJ12" s="556"/>
      <c r="SDK12" s="551"/>
      <c r="SDL12" s="555"/>
      <c r="SDM12" s="555"/>
      <c r="SDN12" s="555"/>
      <c r="SDO12" s="555"/>
      <c r="SDP12" s="555"/>
      <c r="SDQ12" s="555"/>
      <c r="SDR12" s="555"/>
      <c r="SDS12" s="555"/>
      <c r="SDT12" s="555"/>
      <c r="SDU12" s="556"/>
      <c r="SDV12" s="551"/>
      <c r="SDW12" s="555"/>
      <c r="SDX12" s="555"/>
      <c r="SDY12" s="555"/>
      <c r="SDZ12" s="555"/>
      <c r="SEA12" s="555"/>
      <c r="SEB12" s="555"/>
      <c r="SEC12" s="555"/>
      <c r="SED12" s="555"/>
      <c r="SEE12" s="555"/>
      <c r="SEF12" s="556"/>
      <c r="SEG12" s="551"/>
      <c r="SEH12" s="555"/>
      <c r="SEI12" s="555"/>
      <c r="SEJ12" s="555"/>
      <c r="SEK12" s="555"/>
      <c r="SEL12" s="555"/>
      <c r="SEM12" s="555"/>
      <c r="SEN12" s="555"/>
      <c r="SEO12" s="555"/>
      <c r="SEP12" s="555"/>
      <c r="SEQ12" s="556"/>
      <c r="SER12" s="551"/>
      <c r="SES12" s="555"/>
      <c r="SET12" s="555"/>
      <c r="SEU12" s="555"/>
      <c r="SEV12" s="555"/>
      <c r="SEW12" s="555"/>
      <c r="SEX12" s="555"/>
      <c r="SEY12" s="555"/>
      <c r="SEZ12" s="555"/>
      <c r="SFA12" s="555"/>
      <c r="SFB12" s="556"/>
      <c r="SFC12" s="551"/>
      <c r="SFD12" s="555"/>
      <c r="SFE12" s="555"/>
      <c r="SFF12" s="555"/>
      <c r="SFG12" s="555"/>
      <c r="SFH12" s="555"/>
      <c r="SFI12" s="555"/>
      <c r="SFJ12" s="555"/>
      <c r="SFK12" s="555"/>
      <c r="SFL12" s="555"/>
      <c r="SFM12" s="556"/>
      <c r="SFN12" s="551"/>
      <c r="SFO12" s="555"/>
      <c r="SFP12" s="555"/>
      <c r="SFQ12" s="555"/>
      <c r="SFR12" s="555"/>
      <c r="SFS12" s="555"/>
      <c r="SFT12" s="555"/>
      <c r="SFU12" s="555"/>
      <c r="SFV12" s="555"/>
      <c r="SFW12" s="555"/>
      <c r="SFX12" s="556"/>
      <c r="SFY12" s="551"/>
      <c r="SFZ12" s="555"/>
      <c r="SGA12" s="555"/>
      <c r="SGB12" s="555"/>
      <c r="SGC12" s="555"/>
      <c r="SGD12" s="555"/>
      <c r="SGE12" s="555"/>
      <c r="SGF12" s="555"/>
      <c r="SGG12" s="555"/>
      <c r="SGH12" s="555"/>
      <c r="SGI12" s="556"/>
      <c r="SGJ12" s="551"/>
      <c r="SGK12" s="555"/>
      <c r="SGL12" s="555"/>
      <c r="SGM12" s="555"/>
      <c r="SGN12" s="555"/>
      <c r="SGO12" s="555"/>
      <c r="SGP12" s="555"/>
      <c r="SGQ12" s="555"/>
      <c r="SGR12" s="555"/>
      <c r="SGS12" s="555"/>
      <c r="SGT12" s="556"/>
      <c r="SGU12" s="551"/>
      <c r="SGV12" s="555"/>
      <c r="SGW12" s="555"/>
      <c r="SGX12" s="555"/>
      <c r="SGY12" s="555"/>
      <c r="SGZ12" s="555"/>
      <c r="SHA12" s="555"/>
      <c r="SHB12" s="555"/>
      <c r="SHC12" s="555"/>
      <c r="SHD12" s="555"/>
      <c r="SHE12" s="556"/>
      <c r="SHF12" s="551"/>
      <c r="SHG12" s="555"/>
      <c r="SHH12" s="555"/>
      <c r="SHI12" s="555"/>
      <c r="SHJ12" s="555"/>
      <c r="SHK12" s="555"/>
      <c r="SHL12" s="555"/>
      <c r="SHM12" s="555"/>
      <c r="SHN12" s="555"/>
      <c r="SHO12" s="555"/>
      <c r="SHP12" s="556"/>
      <c r="SHQ12" s="551"/>
      <c r="SHR12" s="555"/>
      <c r="SHS12" s="555"/>
      <c r="SHT12" s="555"/>
      <c r="SHU12" s="555"/>
      <c r="SHV12" s="555"/>
      <c r="SHW12" s="555"/>
      <c r="SHX12" s="555"/>
      <c r="SHY12" s="555"/>
      <c r="SHZ12" s="555"/>
      <c r="SIA12" s="556"/>
      <c r="SIB12" s="551"/>
      <c r="SIC12" s="555"/>
      <c r="SID12" s="555"/>
      <c r="SIE12" s="555"/>
      <c r="SIF12" s="555"/>
      <c r="SIG12" s="555"/>
      <c r="SIH12" s="555"/>
      <c r="SII12" s="555"/>
      <c r="SIJ12" s="555"/>
      <c r="SIK12" s="555"/>
      <c r="SIL12" s="556"/>
      <c r="SIM12" s="551"/>
      <c r="SIN12" s="555"/>
      <c r="SIO12" s="555"/>
      <c r="SIP12" s="555"/>
      <c r="SIQ12" s="555"/>
      <c r="SIR12" s="555"/>
      <c r="SIS12" s="555"/>
      <c r="SIT12" s="555"/>
      <c r="SIU12" s="555"/>
      <c r="SIV12" s="555"/>
      <c r="SIW12" s="556"/>
      <c r="SIX12" s="551"/>
      <c r="SIY12" s="555"/>
      <c r="SIZ12" s="555"/>
      <c r="SJA12" s="555"/>
      <c r="SJB12" s="555"/>
      <c r="SJC12" s="555"/>
      <c r="SJD12" s="555"/>
      <c r="SJE12" s="555"/>
      <c r="SJF12" s="555"/>
      <c r="SJG12" s="555"/>
      <c r="SJH12" s="556"/>
      <c r="SJI12" s="551"/>
      <c r="SJJ12" s="555"/>
      <c r="SJK12" s="555"/>
      <c r="SJL12" s="555"/>
      <c r="SJM12" s="555"/>
      <c r="SJN12" s="555"/>
      <c r="SJO12" s="555"/>
      <c r="SJP12" s="555"/>
      <c r="SJQ12" s="555"/>
      <c r="SJR12" s="555"/>
      <c r="SJS12" s="556"/>
      <c r="SJT12" s="551"/>
      <c r="SJU12" s="555"/>
      <c r="SJV12" s="555"/>
      <c r="SJW12" s="555"/>
      <c r="SJX12" s="555"/>
      <c r="SJY12" s="555"/>
      <c r="SJZ12" s="555"/>
      <c r="SKA12" s="555"/>
      <c r="SKB12" s="555"/>
      <c r="SKC12" s="555"/>
      <c r="SKD12" s="556"/>
      <c r="SKE12" s="551"/>
      <c r="SKF12" s="555"/>
      <c r="SKG12" s="555"/>
      <c r="SKH12" s="555"/>
      <c r="SKI12" s="555"/>
      <c r="SKJ12" s="555"/>
      <c r="SKK12" s="555"/>
      <c r="SKL12" s="555"/>
      <c r="SKM12" s="555"/>
      <c r="SKN12" s="555"/>
      <c r="SKO12" s="556"/>
      <c r="SKP12" s="551"/>
      <c r="SKQ12" s="555"/>
      <c r="SKR12" s="555"/>
      <c r="SKS12" s="555"/>
      <c r="SKT12" s="555"/>
      <c r="SKU12" s="555"/>
      <c r="SKV12" s="555"/>
      <c r="SKW12" s="555"/>
      <c r="SKX12" s="555"/>
      <c r="SKY12" s="555"/>
      <c r="SKZ12" s="556"/>
      <c r="SLA12" s="551"/>
      <c r="SLB12" s="555"/>
      <c r="SLC12" s="555"/>
      <c r="SLD12" s="555"/>
      <c r="SLE12" s="555"/>
      <c r="SLF12" s="555"/>
      <c r="SLG12" s="555"/>
      <c r="SLH12" s="555"/>
      <c r="SLI12" s="555"/>
      <c r="SLJ12" s="555"/>
      <c r="SLK12" s="556"/>
      <c r="SLL12" s="551"/>
      <c r="SLM12" s="555"/>
      <c r="SLN12" s="555"/>
      <c r="SLO12" s="555"/>
      <c r="SLP12" s="555"/>
      <c r="SLQ12" s="555"/>
      <c r="SLR12" s="555"/>
      <c r="SLS12" s="555"/>
      <c r="SLT12" s="555"/>
      <c r="SLU12" s="555"/>
      <c r="SLV12" s="556"/>
      <c r="SLW12" s="551"/>
      <c r="SLX12" s="555"/>
      <c r="SLY12" s="555"/>
      <c r="SLZ12" s="555"/>
      <c r="SMA12" s="555"/>
      <c r="SMB12" s="555"/>
      <c r="SMC12" s="555"/>
      <c r="SMD12" s="555"/>
      <c r="SME12" s="555"/>
      <c r="SMF12" s="555"/>
      <c r="SMG12" s="556"/>
      <c r="SMH12" s="551"/>
      <c r="SMI12" s="555"/>
      <c r="SMJ12" s="555"/>
      <c r="SMK12" s="555"/>
      <c r="SML12" s="555"/>
      <c r="SMM12" s="555"/>
      <c r="SMN12" s="555"/>
      <c r="SMO12" s="555"/>
      <c r="SMP12" s="555"/>
      <c r="SMQ12" s="555"/>
      <c r="SMR12" s="556"/>
      <c r="SMS12" s="551"/>
      <c r="SMT12" s="555"/>
      <c r="SMU12" s="555"/>
      <c r="SMV12" s="555"/>
      <c r="SMW12" s="555"/>
      <c r="SMX12" s="555"/>
      <c r="SMY12" s="555"/>
      <c r="SMZ12" s="555"/>
      <c r="SNA12" s="555"/>
      <c r="SNB12" s="555"/>
      <c r="SNC12" s="556"/>
      <c r="SND12" s="551"/>
      <c r="SNE12" s="555"/>
      <c r="SNF12" s="555"/>
      <c r="SNG12" s="555"/>
      <c r="SNH12" s="555"/>
      <c r="SNI12" s="555"/>
      <c r="SNJ12" s="555"/>
      <c r="SNK12" s="555"/>
      <c r="SNL12" s="555"/>
      <c r="SNM12" s="555"/>
      <c r="SNN12" s="556"/>
      <c r="SNO12" s="551"/>
      <c r="SNP12" s="555"/>
      <c r="SNQ12" s="555"/>
      <c r="SNR12" s="555"/>
      <c r="SNS12" s="555"/>
      <c r="SNT12" s="555"/>
      <c r="SNU12" s="555"/>
      <c r="SNV12" s="555"/>
      <c r="SNW12" s="555"/>
      <c r="SNX12" s="555"/>
      <c r="SNY12" s="556"/>
      <c r="SNZ12" s="551"/>
      <c r="SOA12" s="555"/>
      <c r="SOB12" s="555"/>
      <c r="SOC12" s="555"/>
      <c r="SOD12" s="555"/>
      <c r="SOE12" s="555"/>
      <c r="SOF12" s="555"/>
      <c r="SOG12" s="555"/>
      <c r="SOH12" s="555"/>
      <c r="SOI12" s="555"/>
      <c r="SOJ12" s="556"/>
      <c r="SOK12" s="551"/>
      <c r="SOL12" s="555"/>
      <c r="SOM12" s="555"/>
      <c r="SON12" s="555"/>
      <c r="SOO12" s="555"/>
      <c r="SOP12" s="555"/>
      <c r="SOQ12" s="555"/>
      <c r="SOR12" s="555"/>
      <c r="SOS12" s="555"/>
      <c r="SOT12" s="555"/>
      <c r="SOU12" s="556"/>
      <c r="SOV12" s="551"/>
      <c r="SOW12" s="555"/>
      <c r="SOX12" s="555"/>
      <c r="SOY12" s="555"/>
      <c r="SOZ12" s="555"/>
      <c r="SPA12" s="555"/>
      <c r="SPB12" s="555"/>
      <c r="SPC12" s="555"/>
      <c r="SPD12" s="555"/>
      <c r="SPE12" s="555"/>
      <c r="SPF12" s="556"/>
      <c r="SPG12" s="551"/>
      <c r="SPH12" s="555"/>
      <c r="SPI12" s="555"/>
      <c r="SPJ12" s="555"/>
      <c r="SPK12" s="555"/>
      <c r="SPL12" s="555"/>
      <c r="SPM12" s="555"/>
      <c r="SPN12" s="555"/>
      <c r="SPO12" s="555"/>
      <c r="SPP12" s="555"/>
      <c r="SPQ12" s="556"/>
      <c r="SPR12" s="551"/>
      <c r="SPS12" s="555"/>
      <c r="SPT12" s="555"/>
      <c r="SPU12" s="555"/>
      <c r="SPV12" s="555"/>
      <c r="SPW12" s="555"/>
      <c r="SPX12" s="555"/>
      <c r="SPY12" s="555"/>
      <c r="SPZ12" s="555"/>
      <c r="SQA12" s="555"/>
      <c r="SQB12" s="556"/>
      <c r="SQC12" s="551"/>
      <c r="SQD12" s="555"/>
      <c r="SQE12" s="555"/>
      <c r="SQF12" s="555"/>
      <c r="SQG12" s="555"/>
      <c r="SQH12" s="555"/>
      <c r="SQI12" s="555"/>
      <c r="SQJ12" s="555"/>
      <c r="SQK12" s="555"/>
      <c r="SQL12" s="555"/>
      <c r="SQM12" s="556"/>
      <c r="SQN12" s="551"/>
      <c r="SQO12" s="555"/>
      <c r="SQP12" s="555"/>
      <c r="SQQ12" s="555"/>
      <c r="SQR12" s="555"/>
      <c r="SQS12" s="555"/>
      <c r="SQT12" s="555"/>
      <c r="SQU12" s="555"/>
      <c r="SQV12" s="555"/>
      <c r="SQW12" s="555"/>
      <c r="SQX12" s="556"/>
      <c r="SQY12" s="551"/>
      <c r="SQZ12" s="555"/>
      <c r="SRA12" s="555"/>
      <c r="SRB12" s="555"/>
      <c r="SRC12" s="555"/>
      <c r="SRD12" s="555"/>
      <c r="SRE12" s="555"/>
      <c r="SRF12" s="555"/>
      <c r="SRG12" s="555"/>
      <c r="SRH12" s="555"/>
      <c r="SRI12" s="556"/>
      <c r="SRJ12" s="551"/>
      <c r="SRK12" s="555"/>
      <c r="SRL12" s="555"/>
      <c r="SRM12" s="555"/>
      <c r="SRN12" s="555"/>
      <c r="SRO12" s="555"/>
      <c r="SRP12" s="555"/>
      <c r="SRQ12" s="555"/>
      <c r="SRR12" s="555"/>
      <c r="SRS12" s="555"/>
      <c r="SRT12" s="556"/>
      <c r="SRU12" s="551"/>
      <c r="SRV12" s="555"/>
      <c r="SRW12" s="555"/>
      <c r="SRX12" s="555"/>
      <c r="SRY12" s="555"/>
      <c r="SRZ12" s="555"/>
      <c r="SSA12" s="555"/>
      <c r="SSB12" s="555"/>
      <c r="SSC12" s="555"/>
      <c r="SSD12" s="555"/>
      <c r="SSE12" s="556"/>
      <c r="SSF12" s="551"/>
      <c r="SSG12" s="555"/>
      <c r="SSH12" s="555"/>
      <c r="SSI12" s="555"/>
      <c r="SSJ12" s="555"/>
      <c r="SSK12" s="555"/>
      <c r="SSL12" s="555"/>
      <c r="SSM12" s="555"/>
      <c r="SSN12" s="555"/>
      <c r="SSO12" s="555"/>
      <c r="SSP12" s="556"/>
      <c r="SSQ12" s="551"/>
      <c r="SSR12" s="555"/>
      <c r="SSS12" s="555"/>
      <c r="SST12" s="555"/>
      <c r="SSU12" s="555"/>
      <c r="SSV12" s="555"/>
      <c r="SSW12" s="555"/>
      <c r="SSX12" s="555"/>
      <c r="SSY12" s="555"/>
      <c r="SSZ12" s="555"/>
      <c r="STA12" s="556"/>
      <c r="STB12" s="551"/>
      <c r="STC12" s="555"/>
      <c r="STD12" s="555"/>
      <c r="STE12" s="555"/>
      <c r="STF12" s="555"/>
      <c r="STG12" s="555"/>
      <c r="STH12" s="555"/>
      <c r="STI12" s="555"/>
      <c r="STJ12" s="555"/>
      <c r="STK12" s="555"/>
      <c r="STL12" s="556"/>
      <c r="STM12" s="551"/>
      <c r="STN12" s="555"/>
      <c r="STO12" s="555"/>
      <c r="STP12" s="555"/>
      <c r="STQ12" s="555"/>
      <c r="STR12" s="555"/>
      <c r="STS12" s="555"/>
      <c r="STT12" s="555"/>
      <c r="STU12" s="555"/>
      <c r="STV12" s="555"/>
      <c r="STW12" s="556"/>
      <c r="STX12" s="551"/>
      <c r="STY12" s="555"/>
      <c r="STZ12" s="555"/>
      <c r="SUA12" s="555"/>
      <c r="SUB12" s="555"/>
      <c r="SUC12" s="555"/>
      <c r="SUD12" s="555"/>
      <c r="SUE12" s="555"/>
      <c r="SUF12" s="555"/>
      <c r="SUG12" s="555"/>
      <c r="SUH12" s="556"/>
      <c r="SUI12" s="551"/>
      <c r="SUJ12" s="555"/>
      <c r="SUK12" s="555"/>
      <c r="SUL12" s="555"/>
      <c r="SUM12" s="555"/>
      <c r="SUN12" s="555"/>
      <c r="SUO12" s="555"/>
      <c r="SUP12" s="555"/>
      <c r="SUQ12" s="555"/>
      <c r="SUR12" s="555"/>
      <c r="SUS12" s="556"/>
      <c r="SUT12" s="551"/>
      <c r="SUU12" s="555"/>
      <c r="SUV12" s="555"/>
      <c r="SUW12" s="555"/>
      <c r="SUX12" s="555"/>
      <c r="SUY12" s="555"/>
      <c r="SUZ12" s="555"/>
      <c r="SVA12" s="555"/>
      <c r="SVB12" s="555"/>
      <c r="SVC12" s="555"/>
      <c r="SVD12" s="556"/>
      <c r="SVE12" s="551"/>
      <c r="SVF12" s="555"/>
      <c r="SVG12" s="555"/>
      <c r="SVH12" s="555"/>
      <c r="SVI12" s="555"/>
      <c r="SVJ12" s="555"/>
      <c r="SVK12" s="555"/>
      <c r="SVL12" s="555"/>
      <c r="SVM12" s="555"/>
      <c r="SVN12" s="555"/>
      <c r="SVO12" s="556"/>
      <c r="SVP12" s="551"/>
      <c r="SVQ12" s="555"/>
      <c r="SVR12" s="555"/>
      <c r="SVS12" s="555"/>
      <c r="SVT12" s="555"/>
      <c r="SVU12" s="555"/>
      <c r="SVV12" s="555"/>
      <c r="SVW12" s="555"/>
      <c r="SVX12" s="555"/>
      <c r="SVY12" s="555"/>
      <c r="SVZ12" s="556"/>
      <c r="SWA12" s="551"/>
      <c r="SWB12" s="555"/>
      <c r="SWC12" s="555"/>
      <c r="SWD12" s="555"/>
      <c r="SWE12" s="555"/>
      <c r="SWF12" s="555"/>
      <c r="SWG12" s="555"/>
      <c r="SWH12" s="555"/>
      <c r="SWI12" s="555"/>
      <c r="SWJ12" s="555"/>
      <c r="SWK12" s="556"/>
      <c r="SWL12" s="551"/>
      <c r="SWM12" s="555"/>
      <c r="SWN12" s="555"/>
      <c r="SWO12" s="555"/>
      <c r="SWP12" s="555"/>
      <c r="SWQ12" s="555"/>
      <c r="SWR12" s="555"/>
      <c r="SWS12" s="555"/>
      <c r="SWT12" s="555"/>
      <c r="SWU12" s="555"/>
      <c r="SWV12" s="556"/>
      <c r="SWW12" s="551"/>
      <c r="SWX12" s="555"/>
      <c r="SWY12" s="555"/>
      <c r="SWZ12" s="555"/>
      <c r="SXA12" s="555"/>
      <c r="SXB12" s="555"/>
      <c r="SXC12" s="555"/>
      <c r="SXD12" s="555"/>
      <c r="SXE12" s="555"/>
      <c r="SXF12" s="555"/>
      <c r="SXG12" s="556"/>
      <c r="SXH12" s="551"/>
      <c r="SXI12" s="555"/>
      <c r="SXJ12" s="555"/>
      <c r="SXK12" s="555"/>
      <c r="SXL12" s="555"/>
      <c r="SXM12" s="555"/>
      <c r="SXN12" s="555"/>
      <c r="SXO12" s="555"/>
      <c r="SXP12" s="555"/>
      <c r="SXQ12" s="555"/>
      <c r="SXR12" s="556"/>
      <c r="SXS12" s="551"/>
      <c r="SXT12" s="555"/>
      <c r="SXU12" s="555"/>
      <c r="SXV12" s="555"/>
      <c r="SXW12" s="555"/>
      <c r="SXX12" s="555"/>
      <c r="SXY12" s="555"/>
      <c r="SXZ12" s="555"/>
      <c r="SYA12" s="555"/>
      <c r="SYB12" s="555"/>
      <c r="SYC12" s="556"/>
      <c r="SYD12" s="551"/>
      <c r="SYE12" s="555"/>
      <c r="SYF12" s="555"/>
      <c r="SYG12" s="555"/>
      <c r="SYH12" s="555"/>
      <c r="SYI12" s="555"/>
      <c r="SYJ12" s="555"/>
      <c r="SYK12" s="555"/>
      <c r="SYL12" s="555"/>
      <c r="SYM12" s="555"/>
      <c r="SYN12" s="556"/>
      <c r="SYO12" s="551"/>
      <c r="SYP12" s="555"/>
      <c r="SYQ12" s="555"/>
      <c r="SYR12" s="555"/>
      <c r="SYS12" s="555"/>
      <c r="SYT12" s="555"/>
      <c r="SYU12" s="555"/>
      <c r="SYV12" s="555"/>
      <c r="SYW12" s="555"/>
      <c r="SYX12" s="555"/>
      <c r="SYY12" s="556"/>
      <c r="SYZ12" s="551"/>
      <c r="SZA12" s="555"/>
      <c r="SZB12" s="555"/>
      <c r="SZC12" s="555"/>
      <c r="SZD12" s="555"/>
      <c r="SZE12" s="555"/>
      <c r="SZF12" s="555"/>
      <c r="SZG12" s="555"/>
      <c r="SZH12" s="555"/>
      <c r="SZI12" s="555"/>
      <c r="SZJ12" s="556"/>
      <c r="SZK12" s="551"/>
      <c r="SZL12" s="555"/>
      <c r="SZM12" s="555"/>
      <c r="SZN12" s="555"/>
      <c r="SZO12" s="555"/>
      <c r="SZP12" s="555"/>
      <c r="SZQ12" s="555"/>
      <c r="SZR12" s="555"/>
      <c r="SZS12" s="555"/>
      <c r="SZT12" s="555"/>
      <c r="SZU12" s="556"/>
      <c r="SZV12" s="551"/>
      <c r="SZW12" s="555"/>
      <c r="SZX12" s="555"/>
      <c r="SZY12" s="555"/>
      <c r="SZZ12" s="555"/>
      <c r="TAA12" s="555"/>
      <c r="TAB12" s="555"/>
      <c r="TAC12" s="555"/>
      <c r="TAD12" s="555"/>
      <c r="TAE12" s="555"/>
      <c r="TAF12" s="556"/>
      <c r="TAG12" s="551"/>
      <c r="TAH12" s="555"/>
      <c r="TAI12" s="555"/>
      <c r="TAJ12" s="555"/>
      <c r="TAK12" s="555"/>
      <c r="TAL12" s="555"/>
      <c r="TAM12" s="555"/>
      <c r="TAN12" s="555"/>
      <c r="TAO12" s="555"/>
      <c r="TAP12" s="555"/>
      <c r="TAQ12" s="556"/>
      <c r="TAR12" s="551"/>
      <c r="TAS12" s="555"/>
      <c r="TAT12" s="555"/>
      <c r="TAU12" s="555"/>
      <c r="TAV12" s="555"/>
      <c r="TAW12" s="555"/>
      <c r="TAX12" s="555"/>
      <c r="TAY12" s="555"/>
      <c r="TAZ12" s="555"/>
      <c r="TBA12" s="555"/>
      <c r="TBB12" s="556"/>
      <c r="TBC12" s="551"/>
      <c r="TBD12" s="555"/>
      <c r="TBE12" s="555"/>
      <c r="TBF12" s="555"/>
      <c r="TBG12" s="555"/>
      <c r="TBH12" s="555"/>
      <c r="TBI12" s="555"/>
      <c r="TBJ12" s="555"/>
      <c r="TBK12" s="555"/>
      <c r="TBL12" s="555"/>
      <c r="TBM12" s="556"/>
      <c r="TBN12" s="551"/>
      <c r="TBO12" s="555"/>
      <c r="TBP12" s="555"/>
      <c r="TBQ12" s="555"/>
      <c r="TBR12" s="555"/>
      <c r="TBS12" s="555"/>
      <c r="TBT12" s="555"/>
      <c r="TBU12" s="555"/>
      <c r="TBV12" s="555"/>
      <c r="TBW12" s="555"/>
      <c r="TBX12" s="556"/>
      <c r="TBY12" s="551"/>
      <c r="TBZ12" s="555"/>
      <c r="TCA12" s="555"/>
      <c r="TCB12" s="555"/>
      <c r="TCC12" s="555"/>
      <c r="TCD12" s="555"/>
      <c r="TCE12" s="555"/>
      <c r="TCF12" s="555"/>
      <c r="TCG12" s="555"/>
      <c r="TCH12" s="555"/>
      <c r="TCI12" s="556"/>
      <c r="TCJ12" s="551"/>
      <c r="TCK12" s="555"/>
      <c r="TCL12" s="555"/>
      <c r="TCM12" s="555"/>
      <c r="TCN12" s="555"/>
      <c r="TCO12" s="555"/>
      <c r="TCP12" s="555"/>
      <c r="TCQ12" s="555"/>
      <c r="TCR12" s="555"/>
      <c r="TCS12" s="555"/>
      <c r="TCT12" s="556"/>
      <c r="TCU12" s="551"/>
      <c r="TCV12" s="555"/>
      <c r="TCW12" s="555"/>
      <c r="TCX12" s="555"/>
      <c r="TCY12" s="555"/>
      <c r="TCZ12" s="555"/>
      <c r="TDA12" s="555"/>
      <c r="TDB12" s="555"/>
      <c r="TDC12" s="555"/>
      <c r="TDD12" s="555"/>
      <c r="TDE12" s="556"/>
      <c r="TDF12" s="551"/>
      <c r="TDG12" s="555"/>
      <c r="TDH12" s="555"/>
      <c r="TDI12" s="555"/>
      <c r="TDJ12" s="555"/>
      <c r="TDK12" s="555"/>
      <c r="TDL12" s="555"/>
      <c r="TDM12" s="555"/>
      <c r="TDN12" s="555"/>
      <c r="TDO12" s="555"/>
      <c r="TDP12" s="556"/>
      <c r="TDQ12" s="551"/>
      <c r="TDR12" s="555"/>
      <c r="TDS12" s="555"/>
      <c r="TDT12" s="555"/>
      <c r="TDU12" s="555"/>
      <c r="TDV12" s="555"/>
      <c r="TDW12" s="555"/>
      <c r="TDX12" s="555"/>
      <c r="TDY12" s="555"/>
      <c r="TDZ12" s="555"/>
      <c r="TEA12" s="556"/>
      <c r="TEB12" s="551"/>
      <c r="TEC12" s="555"/>
      <c r="TED12" s="555"/>
      <c r="TEE12" s="555"/>
      <c r="TEF12" s="555"/>
      <c r="TEG12" s="555"/>
      <c r="TEH12" s="555"/>
      <c r="TEI12" s="555"/>
      <c r="TEJ12" s="555"/>
      <c r="TEK12" s="555"/>
      <c r="TEL12" s="556"/>
      <c r="TEM12" s="551"/>
      <c r="TEN12" s="555"/>
      <c r="TEO12" s="555"/>
      <c r="TEP12" s="555"/>
      <c r="TEQ12" s="555"/>
      <c r="TER12" s="555"/>
      <c r="TES12" s="555"/>
      <c r="TET12" s="555"/>
      <c r="TEU12" s="555"/>
      <c r="TEV12" s="555"/>
      <c r="TEW12" s="556"/>
      <c r="TEX12" s="551"/>
      <c r="TEY12" s="555"/>
      <c r="TEZ12" s="555"/>
      <c r="TFA12" s="555"/>
      <c r="TFB12" s="555"/>
      <c r="TFC12" s="555"/>
      <c r="TFD12" s="555"/>
      <c r="TFE12" s="555"/>
      <c r="TFF12" s="555"/>
      <c r="TFG12" s="555"/>
      <c r="TFH12" s="556"/>
      <c r="TFI12" s="551"/>
      <c r="TFJ12" s="555"/>
      <c r="TFK12" s="555"/>
      <c r="TFL12" s="555"/>
      <c r="TFM12" s="555"/>
      <c r="TFN12" s="555"/>
      <c r="TFO12" s="555"/>
      <c r="TFP12" s="555"/>
      <c r="TFQ12" s="555"/>
      <c r="TFR12" s="555"/>
      <c r="TFS12" s="556"/>
      <c r="TFT12" s="551"/>
      <c r="TFU12" s="555"/>
      <c r="TFV12" s="555"/>
      <c r="TFW12" s="555"/>
      <c r="TFX12" s="555"/>
      <c r="TFY12" s="555"/>
      <c r="TFZ12" s="555"/>
      <c r="TGA12" s="555"/>
      <c r="TGB12" s="555"/>
      <c r="TGC12" s="555"/>
      <c r="TGD12" s="556"/>
      <c r="TGE12" s="551"/>
      <c r="TGF12" s="555"/>
      <c r="TGG12" s="555"/>
      <c r="TGH12" s="555"/>
      <c r="TGI12" s="555"/>
      <c r="TGJ12" s="555"/>
      <c r="TGK12" s="555"/>
      <c r="TGL12" s="555"/>
      <c r="TGM12" s="555"/>
      <c r="TGN12" s="555"/>
      <c r="TGO12" s="556"/>
      <c r="TGP12" s="551"/>
      <c r="TGQ12" s="555"/>
      <c r="TGR12" s="555"/>
      <c r="TGS12" s="555"/>
      <c r="TGT12" s="555"/>
      <c r="TGU12" s="555"/>
      <c r="TGV12" s="555"/>
      <c r="TGW12" s="555"/>
      <c r="TGX12" s="555"/>
      <c r="TGY12" s="555"/>
      <c r="TGZ12" s="556"/>
      <c r="THA12" s="551"/>
      <c r="THB12" s="555"/>
      <c r="THC12" s="555"/>
      <c r="THD12" s="555"/>
      <c r="THE12" s="555"/>
      <c r="THF12" s="555"/>
      <c r="THG12" s="555"/>
      <c r="THH12" s="555"/>
      <c r="THI12" s="555"/>
      <c r="THJ12" s="555"/>
      <c r="THK12" s="556"/>
      <c r="THL12" s="551"/>
      <c r="THM12" s="555"/>
      <c r="THN12" s="555"/>
      <c r="THO12" s="555"/>
      <c r="THP12" s="555"/>
      <c r="THQ12" s="555"/>
      <c r="THR12" s="555"/>
      <c r="THS12" s="555"/>
      <c r="THT12" s="555"/>
      <c r="THU12" s="555"/>
      <c r="THV12" s="556"/>
      <c r="THW12" s="551"/>
      <c r="THX12" s="555"/>
      <c r="THY12" s="555"/>
      <c r="THZ12" s="555"/>
      <c r="TIA12" s="555"/>
      <c r="TIB12" s="555"/>
      <c r="TIC12" s="555"/>
      <c r="TID12" s="555"/>
      <c r="TIE12" s="555"/>
      <c r="TIF12" s="555"/>
      <c r="TIG12" s="556"/>
      <c r="TIH12" s="551"/>
      <c r="TII12" s="555"/>
      <c r="TIJ12" s="555"/>
      <c r="TIK12" s="555"/>
      <c r="TIL12" s="555"/>
      <c r="TIM12" s="555"/>
      <c r="TIN12" s="555"/>
      <c r="TIO12" s="555"/>
      <c r="TIP12" s="555"/>
      <c r="TIQ12" s="555"/>
      <c r="TIR12" s="556"/>
      <c r="TIS12" s="551"/>
      <c r="TIT12" s="555"/>
      <c r="TIU12" s="555"/>
      <c r="TIV12" s="555"/>
      <c r="TIW12" s="555"/>
      <c r="TIX12" s="555"/>
      <c r="TIY12" s="555"/>
      <c r="TIZ12" s="555"/>
      <c r="TJA12" s="555"/>
      <c r="TJB12" s="555"/>
      <c r="TJC12" s="556"/>
      <c r="TJD12" s="551"/>
      <c r="TJE12" s="555"/>
      <c r="TJF12" s="555"/>
      <c r="TJG12" s="555"/>
      <c r="TJH12" s="555"/>
      <c r="TJI12" s="555"/>
      <c r="TJJ12" s="555"/>
      <c r="TJK12" s="555"/>
      <c r="TJL12" s="555"/>
      <c r="TJM12" s="555"/>
      <c r="TJN12" s="556"/>
      <c r="TJO12" s="551"/>
      <c r="TJP12" s="555"/>
      <c r="TJQ12" s="555"/>
      <c r="TJR12" s="555"/>
      <c r="TJS12" s="555"/>
      <c r="TJT12" s="555"/>
      <c r="TJU12" s="555"/>
      <c r="TJV12" s="555"/>
      <c r="TJW12" s="555"/>
      <c r="TJX12" s="555"/>
      <c r="TJY12" s="556"/>
      <c r="TJZ12" s="551"/>
      <c r="TKA12" s="555"/>
      <c r="TKB12" s="555"/>
      <c r="TKC12" s="555"/>
      <c r="TKD12" s="555"/>
      <c r="TKE12" s="555"/>
      <c r="TKF12" s="555"/>
      <c r="TKG12" s="555"/>
      <c r="TKH12" s="555"/>
      <c r="TKI12" s="555"/>
      <c r="TKJ12" s="556"/>
      <c r="TKK12" s="551"/>
      <c r="TKL12" s="555"/>
      <c r="TKM12" s="555"/>
      <c r="TKN12" s="555"/>
      <c r="TKO12" s="555"/>
      <c r="TKP12" s="555"/>
      <c r="TKQ12" s="555"/>
      <c r="TKR12" s="555"/>
      <c r="TKS12" s="555"/>
      <c r="TKT12" s="555"/>
      <c r="TKU12" s="556"/>
      <c r="TKV12" s="551"/>
      <c r="TKW12" s="555"/>
      <c r="TKX12" s="555"/>
      <c r="TKY12" s="555"/>
      <c r="TKZ12" s="555"/>
      <c r="TLA12" s="555"/>
      <c r="TLB12" s="555"/>
      <c r="TLC12" s="555"/>
      <c r="TLD12" s="555"/>
      <c r="TLE12" s="555"/>
      <c r="TLF12" s="556"/>
      <c r="TLG12" s="551"/>
      <c r="TLH12" s="555"/>
      <c r="TLI12" s="555"/>
      <c r="TLJ12" s="555"/>
      <c r="TLK12" s="555"/>
      <c r="TLL12" s="555"/>
      <c r="TLM12" s="555"/>
      <c r="TLN12" s="555"/>
      <c r="TLO12" s="555"/>
      <c r="TLP12" s="555"/>
      <c r="TLQ12" s="556"/>
      <c r="TLR12" s="551"/>
      <c r="TLS12" s="555"/>
      <c r="TLT12" s="555"/>
      <c r="TLU12" s="555"/>
      <c r="TLV12" s="555"/>
      <c r="TLW12" s="555"/>
      <c r="TLX12" s="555"/>
      <c r="TLY12" s="555"/>
      <c r="TLZ12" s="555"/>
      <c r="TMA12" s="555"/>
      <c r="TMB12" s="556"/>
      <c r="TMC12" s="551"/>
      <c r="TMD12" s="555"/>
      <c r="TME12" s="555"/>
      <c r="TMF12" s="555"/>
      <c r="TMG12" s="555"/>
      <c r="TMH12" s="555"/>
      <c r="TMI12" s="555"/>
      <c r="TMJ12" s="555"/>
      <c r="TMK12" s="555"/>
      <c r="TML12" s="555"/>
      <c r="TMM12" s="556"/>
      <c r="TMN12" s="551"/>
      <c r="TMO12" s="555"/>
      <c r="TMP12" s="555"/>
      <c r="TMQ12" s="555"/>
      <c r="TMR12" s="555"/>
      <c r="TMS12" s="555"/>
      <c r="TMT12" s="555"/>
      <c r="TMU12" s="555"/>
      <c r="TMV12" s="555"/>
      <c r="TMW12" s="555"/>
      <c r="TMX12" s="556"/>
      <c r="TMY12" s="551"/>
      <c r="TMZ12" s="555"/>
      <c r="TNA12" s="555"/>
      <c r="TNB12" s="555"/>
      <c r="TNC12" s="555"/>
      <c r="TND12" s="555"/>
      <c r="TNE12" s="555"/>
      <c r="TNF12" s="555"/>
      <c r="TNG12" s="555"/>
      <c r="TNH12" s="555"/>
      <c r="TNI12" s="556"/>
      <c r="TNJ12" s="551"/>
      <c r="TNK12" s="555"/>
      <c r="TNL12" s="555"/>
      <c r="TNM12" s="555"/>
      <c r="TNN12" s="555"/>
      <c r="TNO12" s="555"/>
      <c r="TNP12" s="555"/>
      <c r="TNQ12" s="555"/>
      <c r="TNR12" s="555"/>
      <c r="TNS12" s="555"/>
      <c r="TNT12" s="556"/>
      <c r="TNU12" s="551"/>
      <c r="TNV12" s="555"/>
      <c r="TNW12" s="555"/>
      <c r="TNX12" s="555"/>
      <c r="TNY12" s="555"/>
      <c r="TNZ12" s="555"/>
      <c r="TOA12" s="555"/>
      <c r="TOB12" s="555"/>
      <c r="TOC12" s="555"/>
      <c r="TOD12" s="555"/>
      <c r="TOE12" s="556"/>
      <c r="TOF12" s="551"/>
      <c r="TOG12" s="555"/>
      <c r="TOH12" s="555"/>
      <c r="TOI12" s="555"/>
      <c r="TOJ12" s="555"/>
      <c r="TOK12" s="555"/>
      <c r="TOL12" s="555"/>
      <c r="TOM12" s="555"/>
      <c r="TON12" s="555"/>
      <c r="TOO12" s="555"/>
      <c r="TOP12" s="556"/>
      <c r="TOQ12" s="551"/>
      <c r="TOR12" s="555"/>
      <c r="TOS12" s="555"/>
      <c r="TOT12" s="555"/>
      <c r="TOU12" s="555"/>
      <c r="TOV12" s="555"/>
      <c r="TOW12" s="555"/>
      <c r="TOX12" s="555"/>
      <c r="TOY12" s="555"/>
      <c r="TOZ12" s="555"/>
      <c r="TPA12" s="556"/>
      <c r="TPB12" s="551"/>
      <c r="TPC12" s="555"/>
      <c r="TPD12" s="555"/>
      <c r="TPE12" s="555"/>
      <c r="TPF12" s="555"/>
      <c r="TPG12" s="555"/>
      <c r="TPH12" s="555"/>
      <c r="TPI12" s="555"/>
      <c r="TPJ12" s="555"/>
      <c r="TPK12" s="555"/>
      <c r="TPL12" s="556"/>
      <c r="TPM12" s="551"/>
      <c r="TPN12" s="555"/>
      <c r="TPO12" s="555"/>
      <c r="TPP12" s="555"/>
      <c r="TPQ12" s="555"/>
      <c r="TPR12" s="555"/>
      <c r="TPS12" s="555"/>
      <c r="TPT12" s="555"/>
      <c r="TPU12" s="555"/>
      <c r="TPV12" s="555"/>
      <c r="TPW12" s="556"/>
      <c r="TPX12" s="551"/>
      <c r="TPY12" s="555"/>
      <c r="TPZ12" s="555"/>
      <c r="TQA12" s="555"/>
      <c r="TQB12" s="555"/>
      <c r="TQC12" s="555"/>
      <c r="TQD12" s="555"/>
      <c r="TQE12" s="555"/>
      <c r="TQF12" s="555"/>
      <c r="TQG12" s="555"/>
      <c r="TQH12" s="556"/>
      <c r="TQI12" s="551"/>
      <c r="TQJ12" s="555"/>
      <c r="TQK12" s="555"/>
      <c r="TQL12" s="555"/>
      <c r="TQM12" s="555"/>
      <c r="TQN12" s="555"/>
      <c r="TQO12" s="555"/>
      <c r="TQP12" s="555"/>
      <c r="TQQ12" s="555"/>
      <c r="TQR12" s="555"/>
      <c r="TQS12" s="556"/>
      <c r="TQT12" s="551"/>
      <c r="TQU12" s="555"/>
      <c r="TQV12" s="555"/>
      <c r="TQW12" s="555"/>
      <c r="TQX12" s="555"/>
      <c r="TQY12" s="555"/>
      <c r="TQZ12" s="555"/>
      <c r="TRA12" s="555"/>
      <c r="TRB12" s="555"/>
      <c r="TRC12" s="555"/>
      <c r="TRD12" s="556"/>
      <c r="TRE12" s="551"/>
      <c r="TRF12" s="555"/>
      <c r="TRG12" s="555"/>
      <c r="TRH12" s="555"/>
      <c r="TRI12" s="555"/>
      <c r="TRJ12" s="555"/>
      <c r="TRK12" s="555"/>
      <c r="TRL12" s="555"/>
      <c r="TRM12" s="555"/>
      <c r="TRN12" s="555"/>
      <c r="TRO12" s="556"/>
      <c r="TRP12" s="551"/>
      <c r="TRQ12" s="555"/>
      <c r="TRR12" s="555"/>
      <c r="TRS12" s="555"/>
      <c r="TRT12" s="555"/>
      <c r="TRU12" s="555"/>
      <c r="TRV12" s="555"/>
      <c r="TRW12" s="555"/>
      <c r="TRX12" s="555"/>
      <c r="TRY12" s="555"/>
      <c r="TRZ12" s="556"/>
      <c r="TSA12" s="551"/>
      <c r="TSB12" s="555"/>
      <c r="TSC12" s="555"/>
      <c r="TSD12" s="555"/>
      <c r="TSE12" s="555"/>
      <c r="TSF12" s="555"/>
      <c r="TSG12" s="555"/>
      <c r="TSH12" s="555"/>
      <c r="TSI12" s="555"/>
      <c r="TSJ12" s="555"/>
      <c r="TSK12" s="556"/>
      <c r="TSL12" s="551"/>
      <c r="TSM12" s="555"/>
      <c r="TSN12" s="555"/>
      <c r="TSO12" s="555"/>
      <c r="TSP12" s="555"/>
      <c r="TSQ12" s="555"/>
      <c r="TSR12" s="555"/>
      <c r="TSS12" s="555"/>
      <c r="TST12" s="555"/>
      <c r="TSU12" s="555"/>
      <c r="TSV12" s="556"/>
      <c r="TSW12" s="551"/>
      <c r="TSX12" s="555"/>
      <c r="TSY12" s="555"/>
      <c r="TSZ12" s="555"/>
      <c r="TTA12" s="555"/>
      <c r="TTB12" s="555"/>
      <c r="TTC12" s="555"/>
      <c r="TTD12" s="555"/>
      <c r="TTE12" s="555"/>
      <c r="TTF12" s="555"/>
      <c r="TTG12" s="556"/>
      <c r="TTH12" s="551"/>
      <c r="TTI12" s="555"/>
      <c r="TTJ12" s="555"/>
      <c r="TTK12" s="555"/>
      <c r="TTL12" s="555"/>
      <c r="TTM12" s="555"/>
      <c r="TTN12" s="555"/>
      <c r="TTO12" s="555"/>
      <c r="TTP12" s="555"/>
      <c r="TTQ12" s="555"/>
      <c r="TTR12" s="556"/>
      <c r="TTS12" s="551"/>
      <c r="TTT12" s="555"/>
      <c r="TTU12" s="555"/>
      <c r="TTV12" s="555"/>
      <c r="TTW12" s="555"/>
      <c r="TTX12" s="555"/>
      <c r="TTY12" s="555"/>
      <c r="TTZ12" s="555"/>
      <c r="TUA12" s="555"/>
      <c r="TUB12" s="555"/>
      <c r="TUC12" s="556"/>
      <c r="TUD12" s="551"/>
      <c r="TUE12" s="555"/>
      <c r="TUF12" s="555"/>
      <c r="TUG12" s="555"/>
      <c r="TUH12" s="555"/>
      <c r="TUI12" s="555"/>
      <c r="TUJ12" s="555"/>
      <c r="TUK12" s="555"/>
      <c r="TUL12" s="555"/>
      <c r="TUM12" s="555"/>
      <c r="TUN12" s="556"/>
      <c r="TUO12" s="551"/>
      <c r="TUP12" s="555"/>
      <c r="TUQ12" s="555"/>
      <c r="TUR12" s="555"/>
      <c r="TUS12" s="555"/>
      <c r="TUT12" s="555"/>
      <c r="TUU12" s="555"/>
      <c r="TUV12" s="555"/>
      <c r="TUW12" s="555"/>
      <c r="TUX12" s="555"/>
      <c r="TUY12" s="556"/>
      <c r="TUZ12" s="551"/>
      <c r="TVA12" s="555"/>
      <c r="TVB12" s="555"/>
      <c r="TVC12" s="555"/>
      <c r="TVD12" s="555"/>
      <c r="TVE12" s="555"/>
      <c r="TVF12" s="555"/>
      <c r="TVG12" s="555"/>
      <c r="TVH12" s="555"/>
      <c r="TVI12" s="555"/>
      <c r="TVJ12" s="556"/>
      <c r="TVK12" s="551"/>
      <c r="TVL12" s="555"/>
      <c r="TVM12" s="555"/>
      <c r="TVN12" s="555"/>
      <c r="TVO12" s="555"/>
      <c r="TVP12" s="555"/>
      <c r="TVQ12" s="555"/>
      <c r="TVR12" s="555"/>
      <c r="TVS12" s="555"/>
      <c r="TVT12" s="555"/>
      <c r="TVU12" s="556"/>
      <c r="TVV12" s="551"/>
      <c r="TVW12" s="555"/>
      <c r="TVX12" s="555"/>
      <c r="TVY12" s="555"/>
      <c r="TVZ12" s="555"/>
      <c r="TWA12" s="555"/>
      <c r="TWB12" s="555"/>
      <c r="TWC12" s="555"/>
      <c r="TWD12" s="555"/>
      <c r="TWE12" s="555"/>
      <c r="TWF12" s="556"/>
      <c r="TWG12" s="551"/>
      <c r="TWH12" s="555"/>
      <c r="TWI12" s="555"/>
      <c r="TWJ12" s="555"/>
      <c r="TWK12" s="555"/>
      <c r="TWL12" s="555"/>
      <c r="TWM12" s="555"/>
      <c r="TWN12" s="555"/>
      <c r="TWO12" s="555"/>
      <c r="TWP12" s="555"/>
      <c r="TWQ12" s="556"/>
      <c r="TWR12" s="551"/>
      <c r="TWS12" s="555"/>
      <c r="TWT12" s="555"/>
      <c r="TWU12" s="555"/>
      <c r="TWV12" s="555"/>
      <c r="TWW12" s="555"/>
      <c r="TWX12" s="555"/>
      <c r="TWY12" s="555"/>
      <c r="TWZ12" s="555"/>
      <c r="TXA12" s="555"/>
      <c r="TXB12" s="556"/>
      <c r="TXC12" s="551"/>
      <c r="TXD12" s="555"/>
      <c r="TXE12" s="555"/>
      <c r="TXF12" s="555"/>
      <c r="TXG12" s="555"/>
      <c r="TXH12" s="555"/>
      <c r="TXI12" s="555"/>
      <c r="TXJ12" s="555"/>
      <c r="TXK12" s="555"/>
      <c r="TXL12" s="555"/>
      <c r="TXM12" s="556"/>
      <c r="TXN12" s="551"/>
      <c r="TXO12" s="555"/>
      <c r="TXP12" s="555"/>
      <c r="TXQ12" s="555"/>
      <c r="TXR12" s="555"/>
      <c r="TXS12" s="555"/>
      <c r="TXT12" s="555"/>
      <c r="TXU12" s="555"/>
      <c r="TXV12" s="555"/>
      <c r="TXW12" s="555"/>
      <c r="TXX12" s="556"/>
      <c r="TXY12" s="551"/>
      <c r="TXZ12" s="555"/>
      <c r="TYA12" s="555"/>
      <c r="TYB12" s="555"/>
      <c r="TYC12" s="555"/>
      <c r="TYD12" s="555"/>
      <c r="TYE12" s="555"/>
      <c r="TYF12" s="555"/>
      <c r="TYG12" s="555"/>
      <c r="TYH12" s="555"/>
      <c r="TYI12" s="556"/>
      <c r="TYJ12" s="551"/>
      <c r="TYK12" s="555"/>
      <c r="TYL12" s="555"/>
      <c r="TYM12" s="555"/>
      <c r="TYN12" s="555"/>
      <c r="TYO12" s="555"/>
      <c r="TYP12" s="555"/>
      <c r="TYQ12" s="555"/>
      <c r="TYR12" s="555"/>
      <c r="TYS12" s="555"/>
      <c r="TYT12" s="556"/>
      <c r="TYU12" s="551"/>
      <c r="TYV12" s="555"/>
      <c r="TYW12" s="555"/>
      <c r="TYX12" s="555"/>
      <c r="TYY12" s="555"/>
      <c r="TYZ12" s="555"/>
      <c r="TZA12" s="555"/>
      <c r="TZB12" s="555"/>
      <c r="TZC12" s="555"/>
      <c r="TZD12" s="555"/>
      <c r="TZE12" s="556"/>
      <c r="TZF12" s="551"/>
      <c r="TZG12" s="555"/>
      <c r="TZH12" s="555"/>
      <c r="TZI12" s="555"/>
      <c r="TZJ12" s="555"/>
      <c r="TZK12" s="555"/>
      <c r="TZL12" s="555"/>
      <c r="TZM12" s="555"/>
      <c r="TZN12" s="555"/>
      <c r="TZO12" s="555"/>
      <c r="TZP12" s="556"/>
      <c r="TZQ12" s="551"/>
      <c r="TZR12" s="555"/>
      <c r="TZS12" s="555"/>
      <c r="TZT12" s="555"/>
      <c r="TZU12" s="555"/>
      <c r="TZV12" s="555"/>
      <c r="TZW12" s="555"/>
      <c r="TZX12" s="555"/>
      <c r="TZY12" s="555"/>
      <c r="TZZ12" s="555"/>
      <c r="UAA12" s="556"/>
      <c r="UAB12" s="551"/>
      <c r="UAC12" s="555"/>
      <c r="UAD12" s="555"/>
      <c r="UAE12" s="555"/>
      <c r="UAF12" s="555"/>
      <c r="UAG12" s="555"/>
      <c r="UAH12" s="555"/>
      <c r="UAI12" s="555"/>
      <c r="UAJ12" s="555"/>
      <c r="UAK12" s="555"/>
      <c r="UAL12" s="556"/>
      <c r="UAM12" s="551"/>
      <c r="UAN12" s="555"/>
      <c r="UAO12" s="555"/>
      <c r="UAP12" s="555"/>
      <c r="UAQ12" s="555"/>
      <c r="UAR12" s="555"/>
      <c r="UAS12" s="555"/>
      <c r="UAT12" s="555"/>
      <c r="UAU12" s="555"/>
      <c r="UAV12" s="555"/>
      <c r="UAW12" s="556"/>
      <c r="UAX12" s="551"/>
      <c r="UAY12" s="555"/>
      <c r="UAZ12" s="555"/>
      <c r="UBA12" s="555"/>
      <c r="UBB12" s="555"/>
      <c r="UBC12" s="555"/>
      <c r="UBD12" s="555"/>
      <c r="UBE12" s="555"/>
      <c r="UBF12" s="555"/>
      <c r="UBG12" s="555"/>
      <c r="UBH12" s="556"/>
      <c r="UBI12" s="551"/>
      <c r="UBJ12" s="555"/>
      <c r="UBK12" s="555"/>
      <c r="UBL12" s="555"/>
      <c r="UBM12" s="555"/>
      <c r="UBN12" s="555"/>
      <c r="UBO12" s="555"/>
      <c r="UBP12" s="555"/>
      <c r="UBQ12" s="555"/>
      <c r="UBR12" s="555"/>
      <c r="UBS12" s="556"/>
      <c r="UBT12" s="551"/>
      <c r="UBU12" s="555"/>
      <c r="UBV12" s="555"/>
      <c r="UBW12" s="555"/>
      <c r="UBX12" s="555"/>
      <c r="UBY12" s="555"/>
      <c r="UBZ12" s="555"/>
      <c r="UCA12" s="555"/>
      <c r="UCB12" s="555"/>
      <c r="UCC12" s="555"/>
      <c r="UCD12" s="556"/>
      <c r="UCE12" s="551"/>
      <c r="UCF12" s="555"/>
      <c r="UCG12" s="555"/>
      <c r="UCH12" s="555"/>
      <c r="UCI12" s="555"/>
      <c r="UCJ12" s="555"/>
      <c r="UCK12" s="555"/>
      <c r="UCL12" s="555"/>
      <c r="UCM12" s="555"/>
      <c r="UCN12" s="555"/>
      <c r="UCO12" s="556"/>
      <c r="UCP12" s="551"/>
      <c r="UCQ12" s="555"/>
      <c r="UCR12" s="555"/>
      <c r="UCS12" s="555"/>
      <c r="UCT12" s="555"/>
      <c r="UCU12" s="555"/>
      <c r="UCV12" s="555"/>
      <c r="UCW12" s="555"/>
      <c r="UCX12" s="555"/>
      <c r="UCY12" s="555"/>
      <c r="UCZ12" s="556"/>
      <c r="UDA12" s="551"/>
      <c r="UDB12" s="555"/>
      <c r="UDC12" s="555"/>
      <c r="UDD12" s="555"/>
      <c r="UDE12" s="555"/>
      <c r="UDF12" s="555"/>
      <c r="UDG12" s="555"/>
      <c r="UDH12" s="555"/>
      <c r="UDI12" s="555"/>
      <c r="UDJ12" s="555"/>
      <c r="UDK12" s="556"/>
      <c r="UDL12" s="551"/>
      <c r="UDM12" s="555"/>
      <c r="UDN12" s="555"/>
      <c r="UDO12" s="555"/>
      <c r="UDP12" s="555"/>
      <c r="UDQ12" s="555"/>
      <c r="UDR12" s="555"/>
      <c r="UDS12" s="555"/>
      <c r="UDT12" s="555"/>
      <c r="UDU12" s="555"/>
      <c r="UDV12" s="556"/>
      <c r="UDW12" s="551"/>
      <c r="UDX12" s="555"/>
      <c r="UDY12" s="555"/>
      <c r="UDZ12" s="555"/>
      <c r="UEA12" s="555"/>
      <c r="UEB12" s="555"/>
      <c r="UEC12" s="555"/>
      <c r="UED12" s="555"/>
      <c r="UEE12" s="555"/>
      <c r="UEF12" s="555"/>
      <c r="UEG12" s="556"/>
      <c r="UEH12" s="551"/>
      <c r="UEI12" s="555"/>
      <c r="UEJ12" s="555"/>
      <c r="UEK12" s="555"/>
      <c r="UEL12" s="555"/>
      <c r="UEM12" s="555"/>
      <c r="UEN12" s="555"/>
      <c r="UEO12" s="555"/>
      <c r="UEP12" s="555"/>
      <c r="UEQ12" s="555"/>
      <c r="UER12" s="556"/>
      <c r="UES12" s="551"/>
      <c r="UET12" s="555"/>
      <c r="UEU12" s="555"/>
      <c r="UEV12" s="555"/>
      <c r="UEW12" s="555"/>
      <c r="UEX12" s="555"/>
      <c r="UEY12" s="555"/>
      <c r="UEZ12" s="555"/>
      <c r="UFA12" s="555"/>
      <c r="UFB12" s="555"/>
      <c r="UFC12" s="556"/>
      <c r="UFD12" s="551"/>
      <c r="UFE12" s="555"/>
      <c r="UFF12" s="555"/>
      <c r="UFG12" s="555"/>
      <c r="UFH12" s="555"/>
      <c r="UFI12" s="555"/>
      <c r="UFJ12" s="555"/>
      <c r="UFK12" s="555"/>
      <c r="UFL12" s="555"/>
      <c r="UFM12" s="555"/>
      <c r="UFN12" s="556"/>
      <c r="UFO12" s="551"/>
      <c r="UFP12" s="555"/>
      <c r="UFQ12" s="555"/>
      <c r="UFR12" s="555"/>
      <c r="UFS12" s="555"/>
      <c r="UFT12" s="555"/>
      <c r="UFU12" s="555"/>
      <c r="UFV12" s="555"/>
      <c r="UFW12" s="555"/>
      <c r="UFX12" s="555"/>
      <c r="UFY12" s="556"/>
      <c r="UFZ12" s="551"/>
      <c r="UGA12" s="555"/>
      <c r="UGB12" s="555"/>
      <c r="UGC12" s="555"/>
      <c r="UGD12" s="555"/>
      <c r="UGE12" s="555"/>
      <c r="UGF12" s="555"/>
      <c r="UGG12" s="555"/>
      <c r="UGH12" s="555"/>
      <c r="UGI12" s="555"/>
      <c r="UGJ12" s="556"/>
      <c r="UGK12" s="551"/>
      <c r="UGL12" s="555"/>
      <c r="UGM12" s="555"/>
      <c r="UGN12" s="555"/>
      <c r="UGO12" s="555"/>
      <c r="UGP12" s="555"/>
      <c r="UGQ12" s="555"/>
      <c r="UGR12" s="555"/>
      <c r="UGS12" s="555"/>
      <c r="UGT12" s="555"/>
      <c r="UGU12" s="556"/>
      <c r="UGV12" s="551"/>
      <c r="UGW12" s="555"/>
      <c r="UGX12" s="555"/>
      <c r="UGY12" s="555"/>
      <c r="UGZ12" s="555"/>
      <c r="UHA12" s="555"/>
      <c r="UHB12" s="555"/>
      <c r="UHC12" s="555"/>
      <c r="UHD12" s="555"/>
      <c r="UHE12" s="555"/>
      <c r="UHF12" s="556"/>
      <c r="UHG12" s="551"/>
      <c r="UHH12" s="555"/>
      <c r="UHI12" s="555"/>
      <c r="UHJ12" s="555"/>
      <c r="UHK12" s="555"/>
      <c r="UHL12" s="555"/>
      <c r="UHM12" s="555"/>
      <c r="UHN12" s="555"/>
      <c r="UHO12" s="555"/>
      <c r="UHP12" s="555"/>
      <c r="UHQ12" s="556"/>
      <c r="UHR12" s="551"/>
      <c r="UHS12" s="555"/>
      <c r="UHT12" s="555"/>
      <c r="UHU12" s="555"/>
      <c r="UHV12" s="555"/>
      <c r="UHW12" s="555"/>
      <c r="UHX12" s="555"/>
      <c r="UHY12" s="555"/>
      <c r="UHZ12" s="555"/>
      <c r="UIA12" s="555"/>
      <c r="UIB12" s="556"/>
      <c r="UIC12" s="551"/>
      <c r="UID12" s="555"/>
      <c r="UIE12" s="555"/>
      <c r="UIF12" s="555"/>
      <c r="UIG12" s="555"/>
      <c r="UIH12" s="555"/>
      <c r="UII12" s="555"/>
      <c r="UIJ12" s="555"/>
      <c r="UIK12" s="555"/>
      <c r="UIL12" s="555"/>
      <c r="UIM12" s="556"/>
      <c r="UIN12" s="551"/>
      <c r="UIO12" s="555"/>
      <c r="UIP12" s="555"/>
      <c r="UIQ12" s="555"/>
      <c r="UIR12" s="555"/>
      <c r="UIS12" s="555"/>
      <c r="UIT12" s="555"/>
      <c r="UIU12" s="555"/>
      <c r="UIV12" s="555"/>
      <c r="UIW12" s="555"/>
      <c r="UIX12" s="556"/>
      <c r="UIY12" s="551"/>
      <c r="UIZ12" s="555"/>
      <c r="UJA12" s="555"/>
      <c r="UJB12" s="555"/>
      <c r="UJC12" s="555"/>
      <c r="UJD12" s="555"/>
      <c r="UJE12" s="555"/>
      <c r="UJF12" s="555"/>
      <c r="UJG12" s="555"/>
      <c r="UJH12" s="555"/>
      <c r="UJI12" s="556"/>
      <c r="UJJ12" s="551"/>
      <c r="UJK12" s="555"/>
      <c r="UJL12" s="555"/>
      <c r="UJM12" s="555"/>
      <c r="UJN12" s="555"/>
      <c r="UJO12" s="555"/>
      <c r="UJP12" s="555"/>
      <c r="UJQ12" s="555"/>
      <c r="UJR12" s="555"/>
      <c r="UJS12" s="555"/>
      <c r="UJT12" s="556"/>
      <c r="UJU12" s="551"/>
      <c r="UJV12" s="555"/>
      <c r="UJW12" s="555"/>
      <c r="UJX12" s="555"/>
      <c r="UJY12" s="555"/>
      <c r="UJZ12" s="555"/>
      <c r="UKA12" s="555"/>
      <c r="UKB12" s="555"/>
      <c r="UKC12" s="555"/>
      <c r="UKD12" s="555"/>
      <c r="UKE12" s="556"/>
      <c r="UKF12" s="551"/>
      <c r="UKG12" s="555"/>
      <c r="UKH12" s="555"/>
      <c r="UKI12" s="555"/>
      <c r="UKJ12" s="555"/>
      <c r="UKK12" s="555"/>
      <c r="UKL12" s="555"/>
      <c r="UKM12" s="555"/>
      <c r="UKN12" s="555"/>
      <c r="UKO12" s="555"/>
      <c r="UKP12" s="556"/>
      <c r="UKQ12" s="551"/>
      <c r="UKR12" s="555"/>
      <c r="UKS12" s="555"/>
      <c r="UKT12" s="555"/>
      <c r="UKU12" s="555"/>
      <c r="UKV12" s="555"/>
      <c r="UKW12" s="555"/>
      <c r="UKX12" s="555"/>
      <c r="UKY12" s="555"/>
      <c r="UKZ12" s="555"/>
      <c r="ULA12" s="556"/>
      <c r="ULB12" s="551"/>
      <c r="ULC12" s="555"/>
      <c r="ULD12" s="555"/>
      <c r="ULE12" s="555"/>
      <c r="ULF12" s="555"/>
      <c r="ULG12" s="555"/>
      <c r="ULH12" s="555"/>
      <c r="ULI12" s="555"/>
      <c r="ULJ12" s="555"/>
      <c r="ULK12" s="555"/>
      <c r="ULL12" s="556"/>
      <c r="ULM12" s="551"/>
      <c r="ULN12" s="555"/>
      <c r="ULO12" s="555"/>
      <c r="ULP12" s="555"/>
      <c r="ULQ12" s="555"/>
      <c r="ULR12" s="555"/>
      <c r="ULS12" s="555"/>
      <c r="ULT12" s="555"/>
      <c r="ULU12" s="555"/>
      <c r="ULV12" s="555"/>
      <c r="ULW12" s="556"/>
      <c r="ULX12" s="551"/>
      <c r="ULY12" s="555"/>
      <c r="ULZ12" s="555"/>
      <c r="UMA12" s="555"/>
      <c r="UMB12" s="555"/>
      <c r="UMC12" s="555"/>
      <c r="UMD12" s="555"/>
      <c r="UME12" s="555"/>
      <c r="UMF12" s="555"/>
      <c r="UMG12" s="555"/>
      <c r="UMH12" s="556"/>
      <c r="UMI12" s="551"/>
      <c r="UMJ12" s="555"/>
      <c r="UMK12" s="555"/>
      <c r="UML12" s="555"/>
      <c r="UMM12" s="555"/>
      <c r="UMN12" s="555"/>
      <c r="UMO12" s="555"/>
      <c r="UMP12" s="555"/>
      <c r="UMQ12" s="555"/>
      <c r="UMR12" s="555"/>
      <c r="UMS12" s="556"/>
      <c r="UMT12" s="551"/>
      <c r="UMU12" s="555"/>
      <c r="UMV12" s="555"/>
      <c r="UMW12" s="555"/>
      <c r="UMX12" s="555"/>
      <c r="UMY12" s="555"/>
      <c r="UMZ12" s="555"/>
      <c r="UNA12" s="555"/>
      <c r="UNB12" s="555"/>
      <c r="UNC12" s="555"/>
      <c r="UND12" s="556"/>
      <c r="UNE12" s="551"/>
      <c r="UNF12" s="555"/>
      <c r="UNG12" s="555"/>
      <c r="UNH12" s="555"/>
      <c r="UNI12" s="555"/>
      <c r="UNJ12" s="555"/>
      <c r="UNK12" s="555"/>
      <c r="UNL12" s="555"/>
      <c r="UNM12" s="555"/>
      <c r="UNN12" s="555"/>
      <c r="UNO12" s="556"/>
      <c r="UNP12" s="551"/>
      <c r="UNQ12" s="555"/>
      <c r="UNR12" s="555"/>
      <c r="UNS12" s="555"/>
      <c r="UNT12" s="555"/>
      <c r="UNU12" s="555"/>
      <c r="UNV12" s="555"/>
      <c r="UNW12" s="555"/>
      <c r="UNX12" s="555"/>
      <c r="UNY12" s="555"/>
      <c r="UNZ12" s="556"/>
      <c r="UOA12" s="551"/>
      <c r="UOB12" s="555"/>
      <c r="UOC12" s="555"/>
      <c r="UOD12" s="555"/>
      <c r="UOE12" s="555"/>
      <c r="UOF12" s="555"/>
      <c r="UOG12" s="555"/>
      <c r="UOH12" s="555"/>
      <c r="UOI12" s="555"/>
      <c r="UOJ12" s="555"/>
      <c r="UOK12" s="556"/>
      <c r="UOL12" s="551"/>
      <c r="UOM12" s="555"/>
      <c r="UON12" s="555"/>
      <c r="UOO12" s="555"/>
      <c r="UOP12" s="555"/>
      <c r="UOQ12" s="555"/>
      <c r="UOR12" s="555"/>
      <c r="UOS12" s="555"/>
      <c r="UOT12" s="555"/>
      <c r="UOU12" s="555"/>
      <c r="UOV12" s="556"/>
      <c r="UOW12" s="551"/>
      <c r="UOX12" s="555"/>
      <c r="UOY12" s="555"/>
      <c r="UOZ12" s="555"/>
      <c r="UPA12" s="555"/>
      <c r="UPB12" s="555"/>
      <c r="UPC12" s="555"/>
      <c r="UPD12" s="555"/>
      <c r="UPE12" s="555"/>
      <c r="UPF12" s="555"/>
      <c r="UPG12" s="556"/>
      <c r="UPH12" s="551"/>
      <c r="UPI12" s="555"/>
      <c r="UPJ12" s="555"/>
      <c r="UPK12" s="555"/>
      <c r="UPL12" s="555"/>
      <c r="UPM12" s="555"/>
      <c r="UPN12" s="555"/>
      <c r="UPO12" s="555"/>
      <c r="UPP12" s="555"/>
      <c r="UPQ12" s="555"/>
      <c r="UPR12" s="556"/>
      <c r="UPS12" s="551"/>
      <c r="UPT12" s="555"/>
      <c r="UPU12" s="555"/>
      <c r="UPV12" s="555"/>
      <c r="UPW12" s="555"/>
      <c r="UPX12" s="555"/>
      <c r="UPY12" s="555"/>
      <c r="UPZ12" s="555"/>
      <c r="UQA12" s="555"/>
      <c r="UQB12" s="555"/>
      <c r="UQC12" s="556"/>
      <c r="UQD12" s="551"/>
      <c r="UQE12" s="555"/>
      <c r="UQF12" s="555"/>
      <c r="UQG12" s="555"/>
      <c r="UQH12" s="555"/>
      <c r="UQI12" s="555"/>
      <c r="UQJ12" s="555"/>
      <c r="UQK12" s="555"/>
      <c r="UQL12" s="555"/>
      <c r="UQM12" s="555"/>
      <c r="UQN12" s="556"/>
      <c r="UQO12" s="551"/>
      <c r="UQP12" s="555"/>
      <c r="UQQ12" s="555"/>
      <c r="UQR12" s="555"/>
      <c r="UQS12" s="555"/>
      <c r="UQT12" s="555"/>
      <c r="UQU12" s="555"/>
      <c r="UQV12" s="555"/>
      <c r="UQW12" s="555"/>
      <c r="UQX12" s="555"/>
      <c r="UQY12" s="556"/>
      <c r="UQZ12" s="551"/>
      <c r="URA12" s="555"/>
      <c r="URB12" s="555"/>
      <c r="URC12" s="555"/>
      <c r="URD12" s="555"/>
      <c r="URE12" s="555"/>
      <c r="URF12" s="555"/>
      <c r="URG12" s="555"/>
      <c r="URH12" s="555"/>
      <c r="URI12" s="555"/>
      <c r="URJ12" s="556"/>
      <c r="URK12" s="551"/>
      <c r="URL12" s="555"/>
      <c r="URM12" s="555"/>
      <c r="URN12" s="555"/>
      <c r="URO12" s="555"/>
      <c r="URP12" s="555"/>
      <c r="URQ12" s="555"/>
      <c r="URR12" s="555"/>
      <c r="URS12" s="555"/>
      <c r="URT12" s="555"/>
      <c r="URU12" s="556"/>
      <c r="URV12" s="551"/>
      <c r="URW12" s="555"/>
      <c r="URX12" s="555"/>
      <c r="URY12" s="555"/>
      <c r="URZ12" s="555"/>
      <c r="USA12" s="555"/>
      <c r="USB12" s="555"/>
      <c r="USC12" s="555"/>
      <c r="USD12" s="555"/>
      <c r="USE12" s="555"/>
      <c r="USF12" s="556"/>
      <c r="USG12" s="551"/>
      <c r="USH12" s="555"/>
      <c r="USI12" s="555"/>
      <c r="USJ12" s="555"/>
      <c r="USK12" s="555"/>
      <c r="USL12" s="555"/>
      <c r="USM12" s="555"/>
      <c r="USN12" s="555"/>
      <c r="USO12" s="555"/>
      <c r="USP12" s="555"/>
      <c r="USQ12" s="556"/>
      <c r="USR12" s="551"/>
      <c r="USS12" s="555"/>
      <c r="UST12" s="555"/>
      <c r="USU12" s="555"/>
      <c r="USV12" s="555"/>
      <c r="USW12" s="555"/>
      <c r="USX12" s="555"/>
      <c r="USY12" s="555"/>
      <c r="USZ12" s="555"/>
      <c r="UTA12" s="555"/>
      <c r="UTB12" s="556"/>
      <c r="UTC12" s="551"/>
      <c r="UTD12" s="555"/>
      <c r="UTE12" s="555"/>
      <c r="UTF12" s="555"/>
      <c r="UTG12" s="555"/>
      <c r="UTH12" s="555"/>
      <c r="UTI12" s="555"/>
      <c r="UTJ12" s="555"/>
      <c r="UTK12" s="555"/>
      <c r="UTL12" s="555"/>
      <c r="UTM12" s="556"/>
      <c r="UTN12" s="551"/>
      <c r="UTO12" s="555"/>
      <c r="UTP12" s="555"/>
      <c r="UTQ12" s="555"/>
      <c r="UTR12" s="555"/>
      <c r="UTS12" s="555"/>
      <c r="UTT12" s="555"/>
      <c r="UTU12" s="555"/>
      <c r="UTV12" s="555"/>
      <c r="UTW12" s="555"/>
      <c r="UTX12" s="556"/>
      <c r="UTY12" s="551"/>
      <c r="UTZ12" s="555"/>
      <c r="UUA12" s="555"/>
      <c r="UUB12" s="555"/>
      <c r="UUC12" s="555"/>
      <c r="UUD12" s="555"/>
      <c r="UUE12" s="555"/>
      <c r="UUF12" s="555"/>
      <c r="UUG12" s="555"/>
      <c r="UUH12" s="555"/>
      <c r="UUI12" s="556"/>
      <c r="UUJ12" s="551"/>
      <c r="UUK12" s="555"/>
      <c r="UUL12" s="555"/>
      <c r="UUM12" s="555"/>
      <c r="UUN12" s="555"/>
      <c r="UUO12" s="555"/>
      <c r="UUP12" s="555"/>
      <c r="UUQ12" s="555"/>
      <c r="UUR12" s="555"/>
      <c r="UUS12" s="555"/>
      <c r="UUT12" s="556"/>
      <c r="UUU12" s="551"/>
      <c r="UUV12" s="555"/>
      <c r="UUW12" s="555"/>
      <c r="UUX12" s="555"/>
      <c r="UUY12" s="555"/>
      <c r="UUZ12" s="555"/>
      <c r="UVA12" s="555"/>
      <c r="UVB12" s="555"/>
      <c r="UVC12" s="555"/>
      <c r="UVD12" s="555"/>
      <c r="UVE12" s="556"/>
      <c r="UVF12" s="551"/>
      <c r="UVG12" s="555"/>
      <c r="UVH12" s="555"/>
      <c r="UVI12" s="555"/>
      <c r="UVJ12" s="555"/>
      <c r="UVK12" s="555"/>
      <c r="UVL12" s="555"/>
      <c r="UVM12" s="555"/>
      <c r="UVN12" s="555"/>
      <c r="UVO12" s="555"/>
      <c r="UVP12" s="556"/>
      <c r="UVQ12" s="551"/>
      <c r="UVR12" s="555"/>
      <c r="UVS12" s="555"/>
      <c r="UVT12" s="555"/>
      <c r="UVU12" s="555"/>
      <c r="UVV12" s="555"/>
      <c r="UVW12" s="555"/>
      <c r="UVX12" s="555"/>
      <c r="UVY12" s="555"/>
      <c r="UVZ12" s="555"/>
      <c r="UWA12" s="556"/>
      <c r="UWB12" s="551"/>
      <c r="UWC12" s="555"/>
      <c r="UWD12" s="555"/>
      <c r="UWE12" s="555"/>
      <c r="UWF12" s="555"/>
      <c r="UWG12" s="555"/>
      <c r="UWH12" s="555"/>
      <c r="UWI12" s="555"/>
      <c r="UWJ12" s="555"/>
      <c r="UWK12" s="555"/>
      <c r="UWL12" s="556"/>
      <c r="UWM12" s="551"/>
      <c r="UWN12" s="555"/>
      <c r="UWO12" s="555"/>
      <c r="UWP12" s="555"/>
      <c r="UWQ12" s="555"/>
      <c r="UWR12" s="555"/>
      <c r="UWS12" s="555"/>
      <c r="UWT12" s="555"/>
      <c r="UWU12" s="555"/>
      <c r="UWV12" s="555"/>
      <c r="UWW12" s="556"/>
      <c r="UWX12" s="551"/>
      <c r="UWY12" s="555"/>
      <c r="UWZ12" s="555"/>
      <c r="UXA12" s="555"/>
      <c r="UXB12" s="555"/>
      <c r="UXC12" s="555"/>
      <c r="UXD12" s="555"/>
      <c r="UXE12" s="555"/>
      <c r="UXF12" s="555"/>
      <c r="UXG12" s="555"/>
      <c r="UXH12" s="556"/>
      <c r="UXI12" s="551"/>
      <c r="UXJ12" s="555"/>
      <c r="UXK12" s="555"/>
      <c r="UXL12" s="555"/>
      <c r="UXM12" s="555"/>
      <c r="UXN12" s="555"/>
      <c r="UXO12" s="555"/>
      <c r="UXP12" s="555"/>
      <c r="UXQ12" s="555"/>
      <c r="UXR12" s="555"/>
      <c r="UXS12" s="556"/>
      <c r="UXT12" s="551"/>
      <c r="UXU12" s="555"/>
      <c r="UXV12" s="555"/>
      <c r="UXW12" s="555"/>
      <c r="UXX12" s="555"/>
      <c r="UXY12" s="555"/>
      <c r="UXZ12" s="555"/>
      <c r="UYA12" s="555"/>
      <c r="UYB12" s="555"/>
      <c r="UYC12" s="555"/>
      <c r="UYD12" s="556"/>
      <c r="UYE12" s="551"/>
      <c r="UYF12" s="555"/>
      <c r="UYG12" s="555"/>
      <c r="UYH12" s="555"/>
      <c r="UYI12" s="555"/>
      <c r="UYJ12" s="555"/>
      <c r="UYK12" s="555"/>
      <c r="UYL12" s="555"/>
      <c r="UYM12" s="555"/>
      <c r="UYN12" s="555"/>
      <c r="UYO12" s="556"/>
      <c r="UYP12" s="551"/>
      <c r="UYQ12" s="555"/>
      <c r="UYR12" s="555"/>
      <c r="UYS12" s="555"/>
      <c r="UYT12" s="555"/>
      <c r="UYU12" s="555"/>
      <c r="UYV12" s="555"/>
      <c r="UYW12" s="555"/>
      <c r="UYX12" s="555"/>
      <c r="UYY12" s="555"/>
      <c r="UYZ12" s="556"/>
      <c r="UZA12" s="551"/>
      <c r="UZB12" s="555"/>
      <c r="UZC12" s="555"/>
      <c r="UZD12" s="555"/>
      <c r="UZE12" s="555"/>
      <c r="UZF12" s="555"/>
      <c r="UZG12" s="555"/>
      <c r="UZH12" s="555"/>
      <c r="UZI12" s="555"/>
      <c r="UZJ12" s="555"/>
      <c r="UZK12" s="556"/>
      <c r="UZL12" s="551"/>
      <c r="UZM12" s="555"/>
      <c r="UZN12" s="555"/>
      <c r="UZO12" s="555"/>
      <c r="UZP12" s="555"/>
      <c r="UZQ12" s="555"/>
      <c r="UZR12" s="555"/>
      <c r="UZS12" s="555"/>
      <c r="UZT12" s="555"/>
      <c r="UZU12" s="555"/>
      <c r="UZV12" s="556"/>
      <c r="UZW12" s="551"/>
      <c r="UZX12" s="555"/>
      <c r="UZY12" s="555"/>
      <c r="UZZ12" s="555"/>
      <c r="VAA12" s="555"/>
      <c r="VAB12" s="555"/>
      <c r="VAC12" s="555"/>
      <c r="VAD12" s="555"/>
      <c r="VAE12" s="555"/>
      <c r="VAF12" s="555"/>
      <c r="VAG12" s="556"/>
      <c r="VAH12" s="551"/>
      <c r="VAI12" s="555"/>
      <c r="VAJ12" s="555"/>
      <c r="VAK12" s="555"/>
      <c r="VAL12" s="555"/>
      <c r="VAM12" s="555"/>
      <c r="VAN12" s="555"/>
      <c r="VAO12" s="555"/>
      <c r="VAP12" s="555"/>
      <c r="VAQ12" s="555"/>
      <c r="VAR12" s="556"/>
      <c r="VAS12" s="551"/>
      <c r="VAT12" s="555"/>
      <c r="VAU12" s="555"/>
      <c r="VAV12" s="555"/>
      <c r="VAW12" s="555"/>
      <c r="VAX12" s="555"/>
      <c r="VAY12" s="555"/>
      <c r="VAZ12" s="555"/>
      <c r="VBA12" s="555"/>
      <c r="VBB12" s="555"/>
      <c r="VBC12" s="556"/>
      <c r="VBD12" s="551"/>
      <c r="VBE12" s="555"/>
      <c r="VBF12" s="555"/>
      <c r="VBG12" s="555"/>
      <c r="VBH12" s="555"/>
      <c r="VBI12" s="555"/>
      <c r="VBJ12" s="555"/>
      <c r="VBK12" s="555"/>
      <c r="VBL12" s="555"/>
      <c r="VBM12" s="555"/>
      <c r="VBN12" s="556"/>
      <c r="VBO12" s="551"/>
      <c r="VBP12" s="555"/>
      <c r="VBQ12" s="555"/>
      <c r="VBR12" s="555"/>
      <c r="VBS12" s="555"/>
      <c r="VBT12" s="555"/>
      <c r="VBU12" s="555"/>
      <c r="VBV12" s="555"/>
      <c r="VBW12" s="555"/>
      <c r="VBX12" s="555"/>
      <c r="VBY12" s="556"/>
      <c r="VBZ12" s="551"/>
      <c r="VCA12" s="555"/>
      <c r="VCB12" s="555"/>
      <c r="VCC12" s="555"/>
      <c r="VCD12" s="555"/>
      <c r="VCE12" s="555"/>
      <c r="VCF12" s="555"/>
      <c r="VCG12" s="555"/>
      <c r="VCH12" s="555"/>
      <c r="VCI12" s="555"/>
      <c r="VCJ12" s="556"/>
      <c r="VCK12" s="551"/>
      <c r="VCL12" s="555"/>
      <c r="VCM12" s="555"/>
      <c r="VCN12" s="555"/>
      <c r="VCO12" s="555"/>
      <c r="VCP12" s="555"/>
      <c r="VCQ12" s="555"/>
      <c r="VCR12" s="555"/>
      <c r="VCS12" s="555"/>
      <c r="VCT12" s="555"/>
      <c r="VCU12" s="556"/>
      <c r="VCV12" s="551"/>
      <c r="VCW12" s="555"/>
      <c r="VCX12" s="555"/>
      <c r="VCY12" s="555"/>
      <c r="VCZ12" s="555"/>
      <c r="VDA12" s="555"/>
      <c r="VDB12" s="555"/>
      <c r="VDC12" s="555"/>
      <c r="VDD12" s="555"/>
      <c r="VDE12" s="555"/>
      <c r="VDF12" s="556"/>
      <c r="VDG12" s="551"/>
      <c r="VDH12" s="555"/>
      <c r="VDI12" s="555"/>
      <c r="VDJ12" s="555"/>
      <c r="VDK12" s="555"/>
      <c r="VDL12" s="555"/>
      <c r="VDM12" s="555"/>
      <c r="VDN12" s="555"/>
      <c r="VDO12" s="555"/>
      <c r="VDP12" s="555"/>
      <c r="VDQ12" s="556"/>
      <c r="VDR12" s="551"/>
      <c r="VDS12" s="555"/>
      <c r="VDT12" s="555"/>
      <c r="VDU12" s="555"/>
      <c r="VDV12" s="555"/>
      <c r="VDW12" s="555"/>
      <c r="VDX12" s="555"/>
      <c r="VDY12" s="555"/>
      <c r="VDZ12" s="555"/>
      <c r="VEA12" s="555"/>
      <c r="VEB12" s="556"/>
      <c r="VEC12" s="551"/>
      <c r="VED12" s="555"/>
      <c r="VEE12" s="555"/>
      <c r="VEF12" s="555"/>
      <c r="VEG12" s="555"/>
      <c r="VEH12" s="555"/>
      <c r="VEI12" s="555"/>
      <c r="VEJ12" s="555"/>
      <c r="VEK12" s="555"/>
      <c r="VEL12" s="555"/>
      <c r="VEM12" s="556"/>
      <c r="VEN12" s="551"/>
      <c r="VEO12" s="555"/>
      <c r="VEP12" s="555"/>
      <c r="VEQ12" s="555"/>
      <c r="VER12" s="555"/>
      <c r="VES12" s="555"/>
      <c r="VET12" s="555"/>
      <c r="VEU12" s="555"/>
      <c r="VEV12" s="555"/>
      <c r="VEW12" s="555"/>
      <c r="VEX12" s="556"/>
      <c r="VEY12" s="551"/>
      <c r="VEZ12" s="555"/>
      <c r="VFA12" s="555"/>
      <c r="VFB12" s="555"/>
      <c r="VFC12" s="555"/>
      <c r="VFD12" s="555"/>
      <c r="VFE12" s="555"/>
      <c r="VFF12" s="555"/>
      <c r="VFG12" s="555"/>
      <c r="VFH12" s="555"/>
      <c r="VFI12" s="556"/>
      <c r="VFJ12" s="551"/>
      <c r="VFK12" s="555"/>
      <c r="VFL12" s="555"/>
      <c r="VFM12" s="555"/>
      <c r="VFN12" s="555"/>
      <c r="VFO12" s="555"/>
      <c r="VFP12" s="555"/>
      <c r="VFQ12" s="555"/>
      <c r="VFR12" s="555"/>
      <c r="VFS12" s="555"/>
      <c r="VFT12" s="556"/>
      <c r="VFU12" s="551"/>
      <c r="VFV12" s="555"/>
      <c r="VFW12" s="555"/>
      <c r="VFX12" s="555"/>
      <c r="VFY12" s="555"/>
      <c r="VFZ12" s="555"/>
      <c r="VGA12" s="555"/>
      <c r="VGB12" s="555"/>
      <c r="VGC12" s="555"/>
      <c r="VGD12" s="555"/>
      <c r="VGE12" s="556"/>
      <c r="VGF12" s="551"/>
      <c r="VGG12" s="555"/>
      <c r="VGH12" s="555"/>
      <c r="VGI12" s="555"/>
      <c r="VGJ12" s="555"/>
      <c r="VGK12" s="555"/>
      <c r="VGL12" s="555"/>
      <c r="VGM12" s="555"/>
      <c r="VGN12" s="555"/>
      <c r="VGO12" s="555"/>
      <c r="VGP12" s="556"/>
      <c r="VGQ12" s="551"/>
      <c r="VGR12" s="555"/>
      <c r="VGS12" s="555"/>
      <c r="VGT12" s="555"/>
      <c r="VGU12" s="555"/>
      <c r="VGV12" s="555"/>
      <c r="VGW12" s="555"/>
      <c r="VGX12" s="555"/>
      <c r="VGY12" s="555"/>
      <c r="VGZ12" s="555"/>
      <c r="VHA12" s="556"/>
      <c r="VHB12" s="551"/>
      <c r="VHC12" s="555"/>
      <c r="VHD12" s="555"/>
      <c r="VHE12" s="555"/>
      <c r="VHF12" s="555"/>
      <c r="VHG12" s="555"/>
      <c r="VHH12" s="555"/>
      <c r="VHI12" s="555"/>
      <c r="VHJ12" s="555"/>
      <c r="VHK12" s="555"/>
      <c r="VHL12" s="556"/>
      <c r="VHM12" s="551"/>
      <c r="VHN12" s="555"/>
      <c r="VHO12" s="555"/>
      <c r="VHP12" s="555"/>
      <c r="VHQ12" s="555"/>
      <c r="VHR12" s="555"/>
      <c r="VHS12" s="555"/>
      <c r="VHT12" s="555"/>
      <c r="VHU12" s="555"/>
      <c r="VHV12" s="555"/>
      <c r="VHW12" s="556"/>
      <c r="VHX12" s="551"/>
      <c r="VHY12" s="555"/>
      <c r="VHZ12" s="555"/>
      <c r="VIA12" s="555"/>
      <c r="VIB12" s="555"/>
      <c r="VIC12" s="555"/>
      <c r="VID12" s="555"/>
      <c r="VIE12" s="555"/>
      <c r="VIF12" s="555"/>
      <c r="VIG12" s="555"/>
      <c r="VIH12" s="556"/>
      <c r="VII12" s="551"/>
      <c r="VIJ12" s="555"/>
      <c r="VIK12" s="555"/>
      <c r="VIL12" s="555"/>
      <c r="VIM12" s="555"/>
      <c r="VIN12" s="555"/>
      <c r="VIO12" s="555"/>
      <c r="VIP12" s="555"/>
      <c r="VIQ12" s="555"/>
      <c r="VIR12" s="555"/>
      <c r="VIS12" s="556"/>
      <c r="VIT12" s="551"/>
      <c r="VIU12" s="555"/>
      <c r="VIV12" s="555"/>
      <c r="VIW12" s="555"/>
      <c r="VIX12" s="555"/>
      <c r="VIY12" s="555"/>
      <c r="VIZ12" s="555"/>
      <c r="VJA12" s="555"/>
      <c r="VJB12" s="555"/>
      <c r="VJC12" s="555"/>
      <c r="VJD12" s="556"/>
      <c r="VJE12" s="551"/>
      <c r="VJF12" s="555"/>
      <c r="VJG12" s="555"/>
      <c r="VJH12" s="555"/>
      <c r="VJI12" s="555"/>
      <c r="VJJ12" s="555"/>
      <c r="VJK12" s="555"/>
      <c r="VJL12" s="555"/>
      <c r="VJM12" s="555"/>
      <c r="VJN12" s="555"/>
      <c r="VJO12" s="556"/>
      <c r="VJP12" s="551"/>
      <c r="VJQ12" s="555"/>
      <c r="VJR12" s="555"/>
      <c r="VJS12" s="555"/>
      <c r="VJT12" s="555"/>
      <c r="VJU12" s="555"/>
      <c r="VJV12" s="555"/>
      <c r="VJW12" s="555"/>
      <c r="VJX12" s="555"/>
      <c r="VJY12" s="555"/>
      <c r="VJZ12" s="556"/>
      <c r="VKA12" s="551"/>
      <c r="VKB12" s="555"/>
      <c r="VKC12" s="555"/>
      <c r="VKD12" s="555"/>
      <c r="VKE12" s="555"/>
      <c r="VKF12" s="555"/>
      <c r="VKG12" s="555"/>
      <c r="VKH12" s="555"/>
      <c r="VKI12" s="555"/>
      <c r="VKJ12" s="555"/>
      <c r="VKK12" s="556"/>
      <c r="VKL12" s="551"/>
      <c r="VKM12" s="555"/>
      <c r="VKN12" s="555"/>
      <c r="VKO12" s="555"/>
      <c r="VKP12" s="555"/>
      <c r="VKQ12" s="555"/>
      <c r="VKR12" s="555"/>
      <c r="VKS12" s="555"/>
      <c r="VKT12" s="555"/>
      <c r="VKU12" s="555"/>
      <c r="VKV12" s="556"/>
      <c r="VKW12" s="551"/>
      <c r="VKX12" s="555"/>
      <c r="VKY12" s="555"/>
      <c r="VKZ12" s="555"/>
      <c r="VLA12" s="555"/>
      <c r="VLB12" s="555"/>
      <c r="VLC12" s="555"/>
      <c r="VLD12" s="555"/>
      <c r="VLE12" s="555"/>
      <c r="VLF12" s="555"/>
      <c r="VLG12" s="556"/>
      <c r="VLH12" s="551"/>
      <c r="VLI12" s="555"/>
      <c r="VLJ12" s="555"/>
      <c r="VLK12" s="555"/>
      <c r="VLL12" s="555"/>
      <c r="VLM12" s="555"/>
      <c r="VLN12" s="555"/>
      <c r="VLO12" s="555"/>
      <c r="VLP12" s="555"/>
      <c r="VLQ12" s="555"/>
      <c r="VLR12" s="556"/>
      <c r="VLS12" s="551"/>
      <c r="VLT12" s="555"/>
      <c r="VLU12" s="555"/>
      <c r="VLV12" s="555"/>
      <c r="VLW12" s="555"/>
      <c r="VLX12" s="555"/>
      <c r="VLY12" s="555"/>
      <c r="VLZ12" s="555"/>
      <c r="VMA12" s="555"/>
      <c r="VMB12" s="555"/>
      <c r="VMC12" s="556"/>
      <c r="VMD12" s="551"/>
      <c r="VME12" s="555"/>
      <c r="VMF12" s="555"/>
      <c r="VMG12" s="555"/>
      <c r="VMH12" s="555"/>
      <c r="VMI12" s="555"/>
      <c r="VMJ12" s="555"/>
      <c r="VMK12" s="555"/>
      <c r="VML12" s="555"/>
      <c r="VMM12" s="555"/>
      <c r="VMN12" s="556"/>
      <c r="VMO12" s="551"/>
      <c r="VMP12" s="555"/>
      <c r="VMQ12" s="555"/>
      <c r="VMR12" s="555"/>
      <c r="VMS12" s="555"/>
      <c r="VMT12" s="555"/>
      <c r="VMU12" s="555"/>
      <c r="VMV12" s="555"/>
      <c r="VMW12" s="555"/>
      <c r="VMX12" s="555"/>
      <c r="VMY12" s="556"/>
      <c r="VMZ12" s="551"/>
      <c r="VNA12" s="555"/>
      <c r="VNB12" s="555"/>
      <c r="VNC12" s="555"/>
      <c r="VND12" s="555"/>
      <c r="VNE12" s="555"/>
      <c r="VNF12" s="555"/>
      <c r="VNG12" s="555"/>
      <c r="VNH12" s="555"/>
      <c r="VNI12" s="555"/>
      <c r="VNJ12" s="556"/>
      <c r="VNK12" s="551"/>
      <c r="VNL12" s="555"/>
      <c r="VNM12" s="555"/>
      <c r="VNN12" s="555"/>
      <c r="VNO12" s="555"/>
      <c r="VNP12" s="555"/>
      <c r="VNQ12" s="555"/>
      <c r="VNR12" s="555"/>
      <c r="VNS12" s="555"/>
      <c r="VNT12" s="555"/>
      <c r="VNU12" s="556"/>
      <c r="VNV12" s="551"/>
      <c r="VNW12" s="555"/>
      <c r="VNX12" s="555"/>
      <c r="VNY12" s="555"/>
      <c r="VNZ12" s="555"/>
      <c r="VOA12" s="555"/>
      <c r="VOB12" s="555"/>
      <c r="VOC12" s="555"/>
      <c r="VOD12" s="555"/>
      <c r="VOE12" s="555"/>
      <c r="VOF12" s="556"/>
      <c r="VOG12" s="551"/>
      <c r="VOH12" s="555"/>
      <c r="VOI12" s="555"/>
      <c r="VOJ12" s="555"/>
      <c r="VOK12" s="555"/>
      <c r="VOL12" s="555"/>
      <c r="VOM12" s="555"/>
      <c r="VON12" s="555"/>
      <c r="VOO12" s="555"/>
      <c r="VOP12" s="555"/>
      <c r="VOQ12" s="556"/>
      <c r="VOR12" s="551"/>
      <c r="VOS12" s="555"/>
      <c r="VOT12" s="555"/>
      <c r="VOU12" s="555"/>
      <c r="VOV12" s="555"/>
      <c r="VOW12" s="555"/>
      <c r="VOX12" s="555"/>
      <c r="VOY12" s="555"/>
      <c r="VOZ12" s="555"/>
      <c r="VPA12" s="555"/>
      <c r="VPB12" s="556"/>
      <c r="VPC12" s="551"/>
      <c r="VPD12" s="555"/>
      <c r="VPE12" s="555"/>
      <c r="VPF12" s="555"/>
      <c r="VPG12" s="555"/>
      <c r="VPH12" s="555"/>
      <c r="VPI12" s="555"/>
      <c r="VPJ12" s="555"/>
      <c r="VPK12" s="555"/>
      <c r="VPL12" s="555"/>
      <c r="VPM12" s="556"/>
      <c r="VPN12" s="551"/>
      <c r="VPO12" s="555"/>
      <c r="VPP12" s="555"/>
      <c r="VPQ12" s="555"/>
      <c r="VPR12" s="555"/>
      <c r="VPS12" s="555"/>
      <c r="VPT12" s="555"/>
      <c r="VPU12" s="555"/>
      <c r="VPV12" s="555"/>
      <c r="VPW12" s="555"/>
      <c r="VPX12" s="556"/>
      <c r="VPY12" s="551"/>
      <c r="VPZ12" s="555"/>
      <c r="VQA12" s="555"/>
      <c r="VQB12" s="555"/>
      <c r="VQC12" s="555"/>
      <c r="VQD12" s="555"/>
      <c r="VQE12" s="555"/>
      <c r="VQF12" s="555"/>
      <c r="VQG12" s="555"/>
      <c r="VQH12" s="555"/>
      <c r="VQI12" s="556"/>
      <c r="VQJ12" s="551"/>
      <c r="VQK12" s="555"/>
      <c r="VQL12" s="555"/>
      <c r="VQM12" s="555"/>
      <c r="VQN12" s="555"/>
      <c r="VQO12" s="555"/>
      <c r="VQP12" s="555"/>
      <c r="VQQ12" s="555"/>
      <c r="VQR12" s="555"/>
      <c r="VQS12" s="555"/>
      <c r="VQT12" s="556"/>
      <c r="VQU12" s="551"/>
      <c r="VQV12" s="555"/>
      <c r="VQW12" s="555"/>
      <c r="VQX12" s="555"/>
      <c r="VQY12" s="555"/>
      <c r="VQZ12" s="555"/>
      <c r="VRA12" s="555"/>
      <c r="VRB12" s="555"/>
      <c r="VRC12" s="555"/>
      <c r="VRD12" s="555"/>
      <c r="VRE12" s="556"/>
      <c r="VRF12" s="551"/>
      <c r="VRG12" s="555"/>
      <c r="VRH12" s="555"/>
      <c r="VRI12" s="555"/>
      <c r="VRJ12" s="555"/>
      <c r="VRK12" s="555"/>
      <c r="VRL12" s="555"/>
      <c r="VRM12" s="555"/>
      <c r="VRN12" s="555"/>
      <c r="VRO12" s="555"/>
      <c r="VRP12" s="556"/>
      <c r="VRQ12" s="551"/>
      <c r="VRR12" s="555"/>
      <c r="VRS12" s="555"/>
      <c r="VRT12" s="555"/>
      <c r="VRU12" s="555"/>
      <c r="VRV12" s="555"/>
      <c r="VRW12" s="555"/>
      <c r="VRX12" s="555"/>
      <c r="VRY12" s="555"/>
      <c r="VRZ12" s="555"/>
      <c r="VSA12" s="556"/>
      <c r="VSB12" s="551"/>
      <c r="VSC12" s="555"/>
      <c r="VSD12" s="555"/>
      <c r="VSE12" s="555"/>
      <c r="VSF12" s="555"/>
      <c r="VSG12" s="555"/>
      <c r="VSH12" s="555"/>
      <c r="VSI12" s="555"/>
      <c r="VSJ12" s="555"/>
      <c r="VSK12" s="555"/>
      <c r="VSL12" s="556"/>
      <c r="VSM12" s="551"/>
      <c r="VSN12" s="555"/>
      <c r="VSO12" s="555"/>
      <c r="VSP12" s="555"/>
      <c r="VSQ12" s="555"/>
      <c r="VSR12" s="555"/>
      <c r="VSS12" s="555"/>
      <c r="VST12" s="555"/>
      <c r="VSU12" s="555"/>
      <c r="VSV12" s="555"/>
      <c r="VSW12" s="556"/>
      <c r="VSX12" s="551"/>
      <c r="VSY12" s="555"/>
      <c r="VSZ12" s="555"/>
      <c r="VTA12" s="555"/>
      <c r="VTB12" s="555"/>
      <c r="VTC12" s="555"/>
      <c r="VTD12" s="555"/>
      <c r="VTE12" s="555"/>
      <c r="VTF12" s="555"/>
      <c r="VTG12" s="555"/>
      <c r="VTH12" s="556"/>
      <c r="VTI12" s="551"/>
      <c r="VTJ12" s="555"/>
      <c r="VTK12" s="555"/>
      <c r="VTL12" s="555"/>
      <c r="VTM12" s="555"/>
      <c r="VTN12" s="555"/>
      <c r="VTO12" s="555"/>
      <c r="VTP12" s="555"/>
      <c r="VTQ12" s="555"/>
      <c r="VTR12" s="555"/>
      <c r="VTS12" s="556"/>
      <c r="VTT12" s="551"/>
      <c r="VTU12" s="555"/>
      <c r="VTV12" s="555"/>
      <c r="VTW12" s="555"/>
      <c r="VTX12" s="555"/>
      <c r="VTY12" s="555"/>
      <c r="VTZ12" s="555"/>
      <c r="VUA12" s="555"/>
      <c r="VUB12" s="555"/>
      <c r="VUC12" s="555"/>
      <c r="VUD12" s="556"/>
      <c r="VUE12" s="551"/>
      <c r="VUF12" s="555"/>
      <c r="VUG12" s="555"/>
      <c r="VUH12" s="555"/>
      <c r="VUI12" s="555"/>
      <c r="VUJ12" s="555"/>
      <c r="VUK12" s="555"/>
      <c r="VUL12" s="555"/>
      <c r="VUM12" s="555"/>
      <c r="VUN12" s="555"/>
      <c r="VUO12" s="556"/>
      <c r="VUP12" s="551"/>
      <c r="VUQ12" s="555"/>
      <c r="VUR12" s="555"/>
      <c r="VUS12" s="555"/>
      <c r="VUT12" s="555"/>
      <c r="VUU12" s="555"/>
      <c r="VUV12" s="555"/>
      <c r="VUW12" s="555"/>
      <c r="VUX12" s="555"/>
      <c r="VUY12" s="555"/>
      <c r="VUZ12" s="556"/>
      <c r="VVA12" s="551"/>
      <c r="VVB12" s="555"/>
      <c r="VVC12" s="555"/>
      <c r="VVD12" s="555"/>
      <c r="VVE12" s="555"/>
      <c r="VVF12" s="555"/>
      <c r="VVG12" s="555"/>
      <c r="VVH12" s="555"/>
      <c r="VVI12" s="555"/>
      <c r="VVJ12" s="555"/>
      <c r="VVK12" s="556"/>
      <c r="VVL12" s="551"/>
      <c r="VVM12" s="555"/>
      <c r="VVN12" s="555"/>
      <c r="VVO12" s="555"/>
      <c r="VVP12" s="555"/>
      <c r="VVQ12" s="555"/>
      <c r="VVR12" s="555"/>
      <c r="VVS12" s="555"/>
      <c r="VVT12" s="555"/>
      <c r="VVU12" s="555"/>
      <c r="VVV12" s="556"/>
      <c r="VVW12" s="551"/>
      <c r="VVX12" s="555"/>
      <c r="VVY12" s="555"/>
      <c r="VVZ12" s="555"/>
      <c r="VWA12" s="555"/>
      <c r="VWB12" s="555"/>
      <c r="VWC12" s="555"/>
      <c r="VWD12" s="555"/>
      <c r="VWE12" s="555"/>
      <c r="VWF12" s="555"/>
      <c r="VWG12" s="556"/>
      <c r="VWH12" s="551"/>
      <c r="VWI12" s="555"/>
      <c r="VWJ12" s="555"/>
      <c r="VWK12" s="555"/>
      <c r="VWL12" s="555"/>
      <c r="VWM12" s="555"/>
      <c r="VWN12" s="555"/>
      <c r="VWO12" s="555"/>
      <c r="VWP12" s="555"/>
      <c r="VWQ12" s="555"/>
      <c r="VWR12" s="556"/>
      <c r="VWS12" s="551"/>
      <c r="VWT12" s="555"/>
      <c r="VWU12" s="555"/>
      <c r="VWV12" s="555"/>
      <c r="VWW12" s="555"/>
      <c r="VWX12" s="555"/>
      <c r="VWY12" s="555"/>
      <c r="VWZ12" s="555"/>
      <c r="VXA12" s="555"/>
      <c r="VXB12" s="555"/>
      <c r="VXC12" s="556"/>
      <c r="VXD12" s="551"/>
      <c r="VXE12" s="555"/>
      <c r="VXF12" s="555"/>
      <c r="VXG12" s="555"/>
      <c r="VXH12" s="555"/>
      <c r="VXI12" s="555"/>
      <c r="VXJ12" s="555"/>
      <c r="VXK12" s="555"/>
      <c r="VXL12" s="555"/>
      <c r="VXM12" s="555"/>
      <c r="VXN12" s="556"/>
      <c r="VXO12" s="551"/>
      <c r="VXP12" s="555"/>
      <c r="VXQ12" s="555"/>
      <c r="VXR12" s="555"/>
      <c r="VXS12" s="555"/>
      <c r="VXT12" s="555"/>
      <c r="VXU12" s="555"/>
      <c r="VXV12" s="555"/>
      <c r="VXW12" s="555"/>
      <c r="VXX12" s="555"/>
      <c r="VXY12" s="556"/>
      <c r="VXZ12" s="551"/>
      <c r="VYA12" s="555"/>
      <c r="VYB12" s="555"/>
      <c r="VYC12" s="555"/>
      <c r="VYD12" s="555"/>
      <c r="VYE12" s="555"/>
      <c r="VYF12" s="555"/>
      <c r="VYG12" s="555"/>
      <c r="VYH12" s="555"/>
      <c r="VYI12" s="555"/>
      <c r="VYJ12" s="556"/>
      <c r="VYK12" s="551"/>
      <c r="VYL12" s="555"/>
      <c r="VYM12" s="555"/>
      <c r="VYN12" s="555"/>
      <c r="VYO12" s="555"/>
      <c r="VYP12" s="555"/>
      <c r="VYQ12" s="555"/>
      <c r="VYR12" s="555"/>
      <c r="VYS12" s="555"/>
      <c r="VYT12" s="555"/>
      <c r="VYU12" s="556"/>
      <c r="VYV12" s="551"/>
      <c r="VYW12" s="555"/>
      <c r="VYX12" s="555"/>
      <c r="VYY12" s="555"/>
      <c r="VYZ12" s="555"/>
      <c r="VZA12" s="555"/>
      <c r="VZB12" s="555"/>
      <c r="VZC12" s="555"/>
      <c r="VZD12" s="555"/>
      <c r="VZE12" s="555"/>
      <c r="VZF12" s="556"/>
      <c r="VZG12" s="551"/>
      <c r="VZH12" s="555"/>
      <c r="VZI12" s="555"/>
      <c r="VZJ12" s="555"/>
      <c r="VZK12" s="555"/>
      <c r="VZL12" s="555"/>
      <c r="VZM12" s="555"/>
      <c r="VZN12" s="555"/>
      <c r="VZO12" s="555"/>
      <c r="VZP12" s="555"/>
      <c r="VZQ12" s="556"/>
      <c r="VZR12" s="551"/>
      <c r="VZS12" s="555"/>
      <c r="VZT12" s="555"/>
      <c r="VZU12" s="555"/>
      <c r="VZV12" s="555"/>
      <c r="VZW12" s="555"/>
      <c r="VZX12" s="555"/>
      <c r="VZY12" s="555"/>
      <c r="VZZ12" s="555"/>
      <c r="WAA12" s="555"/>
      <c r="WAB12" s="556"/>
      <c r="WAC12" s="551"/>
      <c r="WAD12" s="555"/>
      <c r="WAE12" s="555"/>
      <c r="WAF12" s="555"/>
      <c r="WAG12" s="555"/>
      <c r="WAH12" s="555"/>
      <c r="WAI12" s="555"/>
      <c r="WAJ12" s="555"/>
      <c r="WAK12" s="555"/>
      <c r="WAL12" s="555"/>
      <c r="WAM12" s="556"/>
      <c r="WAN12" s="551"/>
      <c r="WAO12" s="555"/>
      <c r="WAP12" s="555"/>
      <c r="WAQ12" s="555"/>
      <c r="WAR12" s="555"/>
      <c r="WAS12" s="555"/>
      <c r="WAT12" s="555"/>
      <c r="WAU12" s="555"/>
      <c r="WAV12" s="555"/>
      <c r="WAW12" s="555"/>
      <c r="WAX12" s="556"/>
      <c r="WAY12" s="551"/>
      <c r="WAZ12" s="555"/>
      <c r="WBA12" s="555"/>
      <c r="WBB12" s="555"/>
      <c r="WBC12" s="555"/>
      <c r="WBD12" s="555"/>
      <c r="WBE12" s="555"/>
      <c r="WBF12" s="555"/>
      <c r="WBG12" s="555"/>
      <c r="WBH12" s="555"/>
      <c r="WBI12" s="556"/>
      <c r="WBJ12" s="551"/>
      <c r="WBK12" s="555"/>
      <c r="WBL12" s="555"/>
      <c r="WBM12" s="555"/>
      <c r="WBN12" s="555"/>
      <c r="WBO12" s="555"/>
      <c r="WBP12" s="555"/>
      <c r="WBQ12" s="555"/>
      <c r="WBR12" s="555"/>
      <c r="WBS12" s="555"/>
      <c r="WBT12" s="556"/>
      <c r="WBU12" s="551"/>
      <c r="WBV12" s="555"/>
      <c r="WBW12" s="555"/>
      <c r="WBX12" s="555"/>
      <c r="WBY12" s="555"/>
      <c r="WBZ12" s="555"/>
      <c r="WCA12" s="555"/>
      <c r="WCB12" s="555"/>
      <c r="WCC12" s="555"/>
      <c r="WCD12" s="555"/>
      <c r="WCE12" s="556"/>
      <c r="WCF12" s="551"/>
      <c r="WCG12" s="555"/>
      <c r="WCH12" s="555"/>
      <c r="WCI12" s="555"/>
      <c r="WCJ12" s="555"/>
      <c r="WCK12" s="555"/>
      <c r="WCL12" s="555"/>
      <c r="WCM12" s="555"/>
      <c r="WCN12" s="555"/>
      <c r="WCO12" s="555"/>
      <c r="WCP12" s="556"/>
      <c r="WCQ12" s="551"/>
      <c r="WCR12" s="555"/>
      <c r="WCS12" s="555"/>
      <c r="WCT12" s="555"/>
      <c r="WCU12" s="555"/>
      <c r="WCV12" s="555"/>
      <c r="WCW12" s="555"/>
      <c r="WCX12" s="555"/>
      <c r="WCY12" s="555"/>
      <c r="WCZ12" s="555"/>
      <c r="WDA12" s="556"/>
      <c r="WDB12" s="551"/>
      <c r="WDC12" s="555"/>
      <c r="WDD12" s="555"/>
      <c r="WDE12" s="555"/>
      <c r="WDF12" s="555"/>
      <c r="WDG12" s="555"/>
      <c r="WDH12" s="555"/>
      <c r="WDI12" s="555"/>
      <c r="WDJ12" s="555"/>
      <c r="WDK12" s="555"/>
      <c r="WDL12" s="556"/>
      <c r="WDM12" s="551"/>
      <c r="WDN12" s="555"/>
      <c r="WDO12" s="555"/>
      <c r="WDP12" s="555"/>
      <c r="WDQ12" s="555"/>
      <c r="WDR12" s="555"/>
      <c r="WDS12" s="555"/>
      <c r="WDT12" s="555"/>
      <c r="WDU12" s="555"/>
      <c r="WDV12" s="555"/>
      <c r="WDW12" s="556"/>
      <c r="WDX12" s="551"/>
      <c r="WDY12" s="555"/>
      <c r="WDZ12" s="555"/>
      <c r="WEA12" s="555"/>
      <c r="WEB12" s="555"/>
      <c r="WEC12" s="555"/>
      <c r="WED12" s="555"/>
      <c r="WEE12" s="555"/>
      <c r="WEF12" s="555"/>
      <c r="WEG12" s="555"/>
      <c r="WEH12" s="556"/>
      <c r="WEI12" s="551"/>
      <c r="WEJ12" s="555"/>
      <c r="WEK12" s="555"/>
      <c r="WEL12" s="555"/>
      <c r="WEM12" s="555"/>
      <c r="WEN12" s="555"/>
      <c r="WEO12" s="555"/>
      <c r="WEP12" s="555"/>
      <c r="WEQ12" s="555"/>
      <c r="WER12" s="555"/>
      <c r="WES12" s="556"/>
      <c r="WET12" s="551"/>
      <c r="WEU12" s="555"/>
      <c r="WEV12" s="555"/>
      <c r="WEW12" s="555"/>
      <c r="WEX12" s="555"/>
      <c r="WEY12" s="555"/>
      <c r="WEZ12" s="555"/>
      <c r="WFA12" s="555"/>
      <c r="WFB12" s="555"/>
      <c r="WFC12" s="555"/>
      <c r="WFD12" s="556"/>
      <c r="WFE12" s="551"/>
      <c r="WFF12" s="555"/>
      <c r="WFG12" s="555"/>
      <c r="WFH12" s="555"/>
      <c r="WFI12" s="555"/>
      <c r="WFJ12" s="555"/>
      <c r="WFK12" s="555"/>
      <c r="WFL12" s="555"/>
      <c r="WFM12" s="555"/>
      <c r="WFN12" s="555"/>
      <c r="WFO12" s="556"/>
      <c r="WFP12" s="551"/>
      <c r="WFQ12" s="555"/>
      <c r="WFR12" s="555"/>
      <c r="WFS12" s="555"/>
      <c r="WFT12" s="555"/>
      <c r="WFU12" s="555"/>
      <c r="WFV12" s="555"/>
      <c r="WFW12" s="555"/>
      <c r="WFX12" s="555"/>
      <c r="WFY12" s="555"/>
      <c r="WFZ12" s="556"/>
      <c r="WGA12" s="551"/>
      <c r="WGB12" s="555"/>
      <c r="WGC12" s="555"/>
      <c r="WGD12" s="555"/>
      <c r="WGE12" s="555"/>
      <c r="WGF12" s="555"/>
      <c r="WGG12" s="555"/>
      <c r="WGH12" s="555"/>
      <c r="WGI12" s="555"/>
      <c r="WGJ12" s="555"/>
      <c r="WGK12" s="556"/>
      <c r="WGL12" s="551"/>
      <c r="WGM12" s="555"/>
      <c r="WGN12" s="555"/>
      <c r="WGO12" s="555"/>
      <c r="WGP12" s="555"/>
      <c r="WGQ12" s="555"/>
      <c r="WGR12" s="555"/>
      <c r="WGS12" s="555"/>
      <c r="WGT12" s="555"/>
      <c r="WGU12" s="555"/>
      <c r="WGV12" s="556"/>
      <c r="WGW12" s="551"/>
      <c r="WGX12" s="555"/>
      <c r="WGY12" s="555"/>
      <c r="WGZ12" s="555"/>
      <c r="WHA12" s="555"/>
      <c r="WHB12" s="555"/>
      <c r="WHC12" s="555"/>
      <c r="WHD12" s="555"/>
      <c r="WHE12" s="555"/>
      <c r="WHF12" s="555"/>
      <c r="WHG12" s="556"/>
      <c r="WHH12" s="551"/>
      <c r="WHI12" s="555"/>
      <c r="WHJ12" s="555"/>
      <c r="WHK12" s="555"/>
      <c r="WHL12" s="555"/>
      <c r="WHM12" s="555"/>
      <c r="WHN12" s="555"/>
      <c r="WHO12" s="555"/>
      <c r="WHP12" s="555"/>
      <c r="WHQ12" s="555"/>
      <c r="WHR12" s="556"/>
      <c r="WHS12" s="551"/>
      <c r="WHT12" s="555"/>
      <c r="WHU12" s="555"/>
      <c r="WHV12" s="555"/>
      <c r="WHW12" s="555"/>
      <c r="WHX12" s="555"/>
      <c r="WHY12" s="555"/>
      <c r="WHZ12" s="555"/>
      <c r="WIA12" s="555"/>
      <c r="WIB12" s="555"/>
      <c r="WIC12" s="556"/>
      <c r="WID12" s="551"/>
      <c r="WIE12" s="555"/>
      <c r="WIF12" s="555"/>
      <c r="WIG12" s="555"/>
      <c r="WIH12" s="555"/>
      <c r="WII12" s="555"/>
      <c r="WIJ12" s="555"/>
      <c r="WIK12" s="555"/>
      <c r="WIL12" s="555"/>
      <c r="WIM12" s="555"/>
      <c r="WIN12" s="556"/>
      <c r="WIO12" s="551"/>
      <c r="WIP12" s="555"/>
      <c r="WIQ12" s="555"/>
      <c r="WIR12" s="555"/>
      <c r="WIS12" s="555"/>
      <c r="WIT12" s="555"/>
      <c r="WIU12" s="555"/>
      <c r="WIV12" s="555"/>
      <c r="WIW12" s="555"/>
      <c r="WIX12" s="555"/>
      <c r="WIY12" s="556"/>
      <c r="WIZ12" s="551"/>
      <c r="WJA12" s="555"/>
      <c r="WJB12" s="555"/>
      <c r="WJC12" s="555"/>
      <c r="WJD12" s="555"/>
      <c r="WJE12" s="555"/>
      <c r="WJF12" s="555"/>
      <c r="WJG12" s="555"/>
      <c r="WJH12" s="555"/>
      <c r="WJI12" s="555"/>
      <c r="WJJ12" s="556"/>
      <c r="WJK12" s="551"/>
      <c r="WJL12" s="555"/>
      <c r="WJM12" s="555"/>
      <c r="WJN12" s="555"/>
      <c r="WJO12" s="555"/>
      <c r="WJP12" s="555"/>
      <c r="WJQ12" s="555"/>
      <c r="WJR12" s="555"/>
      <c r="WJS12" s="555"/>
      <c r="WJT12" s="555"/>
      <c r="WJU12" s="556"/>
      <c r="WJV12" s="551"/>
      <c r="WJW12" s="555"/>
      <c r="WJX12" s="555"/>
      <c r="WJY12" s="555"/>
      <c r="WJZ12" s="555"/>
      <c r="WKA12" s="555"/>
      <c r="WKB12" s="555"/>
      <c r="WKC12" s="555"/>
      <c r="WKD12" s="555"/>
      <c r="WKE12" s="555"/>
      <c r="WKF12" s="556"/>
      <c r="WKG12" s="551"/>
      <c r="WKH12" s="555"/>
      <c r="WKI12" s="555"/>
      <c r="WKJ12" s="555"/>
      <c r="WKK12" s="555"/>
      <c r="WKL12" s="555"/>
      <c r="WKM12" s="555"/>
      <c r="WKN12" s="555"/>
      <c r="WKO12" s="555"/>
      <c r="WKP12" s="555"/>
      <c r="WKQ12" s="556"/>
      <c r="WKR12" s="551"/>
      <c r="WKS12" s="555"/>
      <c r="WKT12" s="555"/>
      <c r="WKU12" s="555"/>
      <c r="WKV12" s="555"/>
      <c r="WKW12" s="555"/>
      <c r="WKX12" s="555"/>
      <c r="WKY12" s="555"/>
      <c r="WKZ12" s="555"/>
      <c r="WLA12" s="555"/>
      <c r="WLB12" s="556"/>
      <c r="WLC12" s="551"/>
      <c r="WLD12" s="555"/>
      <c r="WLE12" s="555"/>
      <c r="WLF12" s="555"/>
      <c r="WLG12" s="555"/>
      <c r="WLH12" s="555"/>
      <c r="WLI12" s="555"/>
      <c r="WLJ12" s="555"/>
      <c r="WLK12" s="555"/>
      <c r="WLL12" s="555"/>
      <c r="WLM12" s="556"/>
      <c r="WLN12" s="551"/>
      <c r="WLO12" s="555"/>
      <c r="WLP12" s="555"/>
      <c r="WLQ12" s="555"/>
      <c r="WLR12" s="555"/>
      <c r="WLS12" s="555"/>
      <c r="WLT12" s="555"/>
      <c r="WLU12" s="555"/>
      <c r="WLV12" s="555"/>
      <c r="WLW12" s="555"/>
      <c r="WLX12" s="556"/>
      <c r="WLY12" s="551"/>
      <c r="WLZ12" s="555"/>
      <c r="WMA12" s="555"/>
      <c r="WMB12" s="555"/>
      <c r="WMC12" s="555"/>
      <c r="WMD12" s="555"/>
      <c r="WME12" s="555"/>
      <c r="WMF12" s="555"/>
      <c r="WMG12" s="555"/>
      <c r="WMH12" s="555"/>
      <c r="WMI12" s="556"/>
      <c r="WMJ12" s="551"/>
      <c r="WMK12" s="555"/>
      <c r="WML12" s="555"/>
      <c r="WMM12" s="555"/>
      <c r="WMN12" s="555"/>
      <c r="WMO12" s="555"/>
      <c r="WMP12" s="555"/>
      <c r="WMQ12" s="555"/>
      <c r="WMR12" s="555"/>
      <c r="WMS12" s="555"/>
      <c r="WMT12" s="556"/>
      <c r="WMU12" s="551"/>
      <c r="WMV12" s="555"/>
      <c r="WMW12" s="555"/>
      <c r="WMX12" s="555"/>
      <c r="WMY12" s="555"/>
      <c r="WMZ12" s="555"/>
      <c r="WNA12" s="555"/>
      <c r="WNB12" s="555"/>
      <c r="WNC12" s="555"/>
      <c r="WND12" s="555"/>
      <c r="WNE12" s="556"/>
      <c r="WNF12" s="551"/>
      <c r="WNG12" s="555"/>
      <c r="WNH12" s="555"/>
      <c r="WNI12" s="555"/>
      <c r="WNJ12" s="555"/>
      <c r="WNK12" s="555"/>
      <c r="WNL12" s="555"/>
      <c r="WNM12" s="555"/>
      <c r="WNN12" s="555"/>
      <c r="WNO12" s="555"/>
      <c r="WNP12" s="556"/>
      <c r="WNQ12" s="551"/>
      <c r="WNR12" s="555"/>
      <c r="WNS12" s="555"/>
      <c r="WNT12" s="555"/>
      <c r="WNU12" s="555"/>
      <c r="WNV12" s="555"/>
      <c r="WNW12" s="555"/>
      <c r="WNX12" s="555"/>
      <c r="WNY12" s="555"/>
      <c r="WNZ12" s="555"/>
      <c r="WOA12" s="556"/>
      <c r="WOB12" s="551"/>
      <c r="WOC12" s="555"/>
      <c r="WOD12" s="555"/>
      <c r="WOE12" s="555"/>
      <c r="WOF12" s="555"/>
      <c r="WOG12" s="555"/>
      <c r="WOH12" s="555"/>
      <c r="WOI12" s="555"/>
      <c r="WOJ12" s="555"/>
      <c r="WOK12" s="555"/>
      <c r="WOL12" s="556"/>
      <c r="WOM12" s="551"/>
      <c r="WON12" s="555"/>
      <c r="WOO12" s="555"/>
      <c r="WOP12" s="555"/>
      <c r="WOQ12" s="555"/>
      <c r="WOR12" s="555"/>
      <c r="WOS12" s="555"/>
      <c r="WOT12" s="555"/>
      <c r="WOU12" s="555"/>
      <c r="WOV12" s="555"/>
      <c r="WOW12" s="556"/>
      <c r="WOX12" s="551"/>
      <c r="WOY12" s="555"/>
      <c r="WOZ12" s="555"/>
      <c r="WPA12" s="555"/>
      <c r="WPB12" s="555"/>
      <c r="WPC12" s="555"/>
      <c r="WPD12" s="555"/>
      <c r="WPE12" s="555"/>
      <c r="WPF12" s="555"/>
      <c r="WPG12" s="555"/>
      <c r="WPH12" s="556"/>
      <c r="WPI12" s="551"/>
      <c r="WPJ12" s="555"/>
      <c r="WPK12" s="555"/>
      <c r="WPL12" s="555"/>
      <c r="WPM12" s="555"/>
      <c r="WPN12" s="555"/>
      <c r="WPO12" s="555"/>
      <c r="WPP12" s="555"/>
      <c r="WPQ12" s="555"/>
      <c r="WPR12" s="555"/>
      <c r="WPS12" s="556"/>
      <c r="WPT12" s="551"/>
      <c r="WPU12" s="555"/>
      <c r="WPV12" s="555"/>
      <c r="WPW12" s="555"/>
      <c r="WPX12" s="555"/>
      <c r="WPY12" s="555"/>
      <c r="WPZ12" s="555"/>
      <c r="WQA12" s="555"/>
      <c r="WQB12" s="555"/>
      <c r="WQC12" s="555"/>
      <c r="WQD12" s="556"/>
      <c r="WQE12" s="551"/>
      <c r="WQF12" s="555"/>
      <c r="WQG12" s="555"/>
      <c r="WQH12" s="555"/>
      <c r="WQI12" s="555"/>
      <c r="WQJ12" s="555"/>
      <c r="WQK12" s="555"/>
      <c r="WQL12" s="555"/>
      <c r="WQM12" s="555"/>
      <c r="WQN12" s="555"/>
      <c r="WQO12" s="556"/>
      <c r="WQP12" s="551"/>
      <c r="WQQ12" s="555"/>
      <c r="WQR12" s="555"/>
      <c r="WQS12" s="555"/>
      <c r="WQT12" s="555"/>
      <c r="WQU12" s="555"/>
      <c r="WQV12" s="555"/>
      <c r="WQW12" s="555"/>
      <c r="WQX12" s="555"/>
      <c r="WQY12" s="555"/>
      <c r="WQZ12" s="556"/>
      <c r="WRA12" s="551"/>
      <c r="WRB12" s="555"/>
      <c r="WRC12" s="555"/>
      <c r="WRD12" s="555"/>
      <c r="WRE12" s="555"/>
      <c r="WRF12" s="555"/>
      <c r="WRG12" s="555"/>
      <c r="WRH12" s="555"/>
      <c r="WRI12" s="555"/>
      <c r="WRJ12" s="555"/>
      <c r="WRK12" s="556"/>
      <c r="WRL12" s="551"/>
      <c r="WRM12" s="555"/>
      <c r="WRN12" s="555"/>
      <c r="WRO12" s="555"/>
      <c r="WRP12" s="555"/>
      <c r="WRQ12" s="555"/>
      <c r="WRR12" s="555"/>
      <c r="WRS12" s="555"/>
      <c r="WRT12" s="555"/>
      <c r="WRU12" s="555"/>
      <c r="WRV12" s="556"/>
      <c r="WRW12" s="551"/>
      <c r="WRX12" s="555"/>
      <c r="WRY12" s="555"/>
      <c r="WRZ12" s="555"/>
      <c r="WSA12" s="555"/>
      <c r="WSB12" s="555"/>
      <c r="WSC12" s="555"/>
      <c r="WSD12" s="555"/>
      <c r="WSE12" s="555"/>
      <c r="WSF12" s="555"/>
      <c r="WSG12" s="556"/>
      <c r="WSH12" s="551"/>
      <c r="WSI12" s="555"/>
      <c r="WSJ12" s="555"/>
      <c r="WSK12" s="555"/>
      <c r="WSL12" s="555"/>
      <c r="WSM12" s="555"/>
      <c r="WSN12" s="555"/>
      <c r="WSO12" s="555"/>
      <c r="WSP12" s="555"/>
      <c r="WSQ12" s="555"/>
      <c r="WSR12" s="556"/>
      <c r="WSS12" s="551"/>
      <c r="WST12" s="555"/>
      <c r="WSU12" s="555"/>
      <c r="WSV12" s="555"/>
      <c r="WSW12" s="555"/>
      <c r="WSX12" s="555"/>
      <c r="WSY12" s="555"/>
      <c r="WSZ12" s="555"/>
      <c r="WTA12" s="555"/>
      <c r="WTB12" s="555"/>
      <c r="WTC12" s="556"/>
      <c r="WTD12" s="551"/>
      <c r="WTE12" s="555"/>
      <c r="WTF12" s="555"/>
      <c r="WTG12" s="555"/>
      <c r="WTH12" s="555"/>
      <c r="WTI12" s="555"/>
      <c r="WTJ12" s="555"/>
      <c r="WTK12" s="555"/>
      <c r="WTL12" s="555"/>
      <c r="WTM12" s="555"/>
      <c r="WTN12" s="556"/>
      <c r="WTO12" s="551"/>
      <c r="WTP12" s="555"/>
      <c r="WTQ12" s="555"/>
      <c r="WTR12" s="555"/>
      <c r="WTS12" s="555"/>
      <c r="WTT12" s="555"/>
      <c r="WTU12" s="555"/>
      <c r="WTV12" s="555"/>
      <c r="WTW12" s="555"/>
      <c r="WTX12" s="555"/>
      <c r="WTY12" s="556"/>
      <c r="WTZ12" s="551"/>
      <c r="WUA12" s="555"/>
      <c r="WUB12" s="555"/>
      <c r="WUC12" s="555"/>
      <c r="WUD12" s="555"/>
      <c r="WUE12" s="555"/>
      <c r="WUF12" s="555"/>
      <c r="WUG12" s="555"/>
      <c r="WUH12" s="555"/>
      <c r="WUI12" s="555"/>
      <c r="WUJ12" s="556"/>
      <c r="WUK12" s="551"/>
      <c r="WUL12" s="555"/>
      <c r="WUM12" s="555"/>
      <c r="WUN12" s="555"/>
      <c r="WUO12" s="555"/>
      <c r="WUP12" s="555"/>
      <c r="WUQ12" s="555"/>
      <c r="WUR12" s="555"/>
      <c r="WUS12" s="555"/>
      <c r="WUT12" s="555"/>
      <c r="WUU12" s="556"/>
      <c r="WUV12" s="551"/>
      <c r="WUW12" s="555"/>
      <c r="WUX12" s="555"/>
      <c r="WUY12" s="555"/>
      <c r="WUZ12" s="555"/>
      <c r="WVA12" s="555"/>
      <c r="WVB12" s="555"/>
      <c r="WVC12" s="555"/>
      <c r="WVD12" s="555"/>
      <c r="WVE12" s="555"/>
      <c r="WVF12" s="556"/>
      <c r="WVG12" s="551"/>
      <c r="WVH12" s="555"/>
      <c r="WVI12" s="555"/>
      <c r="WVJ12" s="555"/>
      <c r="WVK12" s="555"/>
      <c r="WVL12" s="555"/>
      <c r="WVM12" s="555"/>
      <c r="WVN12" s="555"/>
      <c r="WVO12" s="555"/>
      <c r="WVP12" s="555"/>
      <c r="WVQ12" s="556"/>
      <c r="WVR12" s="551"/>
      <c r="WVS12" s="555"/>
      <c r="WVT12" s="555"/>
      <c r="WVU12" s="555"/>
      <c r="WVV12" s="555"/>
      <c r="WVW12" s="555"/>
      <c r="WVX12" s="555"/>
      <c r="WVY12" s="555"/>
      <c r="WVZ12" s="555"/>
      <c r="WWA12" s="555"/>
      <c r="WWB12" s="556"/>
      <c r="WWC12" s="551"/>
      <c r="WWD12" s="555"/>
      <c r="WWE12" s="555"/>
      <c r="WWF12" s="555"/>
      <c r="WWG12" s="555"/>
      <c r="WWH12" s="555"/>
      <c r="WWI12" s="555"/>
      <c r="WWJ12" s="555"/>
      <c r="WWK12" s="555"/>
      <c r="WWL12" s="555"/>
      <c r="WWM12" s="556"/>
      <c r="WWN12" s="551"/>
      <c r="WWO12" s="555"/>
      <c r="WWP12" s="555"/>
      <c r="WWQ12" s="555"/>
      <c r="WWR12" s="555"/>
      <c r="WWS12" s="555"/>
      <c r="WWT12" s="555"/>
      <c r="WWU12" s="555"/>
      <c r="WWV12" s="555"/>
      <c r="WWW12" s="555"/>
      <c r="WWX12" s="556"/>
      <c r="WWY12" s="551"/>
      <c r="WWZ12" s="555"/>
      <c r="WXA12" s="555"/>
      <c r="WXB12" s="555"/>
      <c r="WXC12" s="555"/>
      <c r="WXD12" s="555"/>
      <c r="WXE12" s="555"/>
      <c r="WXF12" s="555"/>
      <c r="WXG12" s="555"/>
      <c r="WXH12" s="555"/>
      <c r="WXI12" s="556"/>
      <c r="WXJ12" s="551"/>
      <c r="WXK12" s="555"/>
      <c r="WXL12" s="555"/>
      <c r="WXM12" s="555"/>
      <c r="WXN12" s="555"/>
      <c r="WXO12" s="555"/>
      <c r="WXP12" s="555"/>
      <c r="WXQ12" s="555"/>
      <c r="WXR12" s="555"/>
      <c r="WXS12" s="555"/>
      <c r="WXT12" s="556"/>
      <c r="WXU12" s="551"/>
      <c r="WXV12" s="555"/>
      <c r="WXW12" s="555"/>
      <c r="WXX12" s="555"/>
      <c r="WXY12" s="555"/>
      <c r="WXZ12" s="555"/>
      <c r="WYA12" s="555"/>
      <c r="WYB12" s="555"/>
      <c r="WYC12" s="555"/>
      <c r="WYD12" s="555"/>
      <c r="WYE12" s="556"/>
      <c r="WYF12" s="551"/>
      <c r="WYG12" s="555"/>
      <c r="WYH12" s="555"/>
      <c r="WYI12" s="555"/>
      <c r="WYJ12" s="555"/>
      <c r="WYK12" s="555"/>
      <c r="WYL12" s="555"/>
      <c r="WYM12" s="555"/>
      <c r="WYN12" s="555"/>
      <c r="WYO12" s="555"/>
      <c r="WYP12" s="556"/>
      <c r="WYQ12" s="551"/>
      <c r="WYR12" s="555"/>
      <c r="WYS12" s="555"/>
      <c r="WYT12" s="555"/>
      <c r="WYU12" s="555"/>
      <c r="WYV12" s="555"/>
      <c r="WYW12" s="555"/>
      <c r="WYX12" s="555"/>
      <c r="WYY12" s="555"/>
      <c r="WYZ12" s="555"/>
      <c r="WZA12" s="556"/>
      <c r="WZB12" s="551"/>
      <c r="WZC12" s="555"/>
      <c r="WZD12" s="555"/>
      <c r="WZE12" s="555"/>
      <c r="WZF12" s="555"/>
      <c r="WZG12" s="555"/>
      <c r="WZH12" s="555"/>
      <c r="WZI12" s="555"/>
      <c r="WZJ12" s="555"/>
      <c r="WZK12" s="555"/>
      <c r="WZL12" s="556"/>
      <c r="WZM12" s="551"/>
      <c r="WZN12" s="555"/>
      <c r="WZO12" s="555"/>
      <c r="WZP12" s="555"/>
      <c r="WZQ12" s="555"/>
      <c r="WZR12" s="555"/>
      <c r="WZS12" s="555"/>
      <c r="WZT12" s="555"/>
      <c r="WZU12" s="555"/>
      <c r="WZV12" s="555"/>
      <c r="WZW12" s="556"/>
      <c r="WZX12" s="551"/>
      <c r="WZY12" s="555"/>
      <c r="WZZ12" s="555"/>
      <c r="XAA12" s="555"/>
      <c r="XAB12" s="555"/>
      <c r="XAC12" s="555"/>
      <c r="XAD12" s="555"/>
      <c r="XAE12" s="555"/>
      <c r="XAF12" s="555"/>
      <c r="XAG12" s="555"/>
      <c r="XAH12" s="556"/>
      <c r="XAI12" s="551"/>
      <c r="XAJ12" s="555"/>
      <c r="XAK12" s="555"/>
      <c r="XAL12" s="555"/>
      <c r="XAM12" s="555"/>
      <c r="XAN12" s="555"/>
      <c r="XAO12" s="555"/>
      <c r="XAP12" s="555"/>
      <c r="XAQ12" s="555"/>
      <c r="XAR12" s="555"/>
      <c r="XAS12" s="556"/>
      <c r="XAT12" s="551"/>
      <c r="XAU12" s="555"/>
      <c r="XAV12" s="555"/>
      <c r="XAW12" s="555"/>
      <c r="XAX12" s="555"/>
      <c r="XAY12" s="555"/>
      <c r="XAZ12" s="555"/>
      <c r="XBA12" s="555"/>
      <c r="XBB12" s="555"/>
      <c r="XBC12" s="555"/>
      <c r="XBD12" s="556"/>
      <c r="XBE12" s="551"/>
      <c r="XBF12" s="555"/>
      <c r="XBG12" s="555"/>
      <c r="XBH12" s="555"/>
      <c r="XBI12" s="555"/>
      <c r="XBJ12" s="555"/>
      <c r="XBK12" s="555"/>
      <c r="XBL12" s="555"/>
      <c r="XBM12" s="555"/>
      <c r="XBN12" s="555"/>
      <c r="XBO12" s="556"/>
      <c r="XBP12" s="551"/>
      <c r="XBQ12" s="555"/>
      <c r="XBR12" s="555"/>
      <c r="XBS12" s="555"/>
      <c r="XBT12" s="555"/>
      <c r="XBU12" s="555"/>
      <c r="XBV12" s="555"/>
      <c r="XBW12" s="555"/>
      <c r="XBX12" s="555"/>
      <c r="XBY12" s="555"/>
      <c r="XBZ12" s="556"/>
      <c r="XCA12" s="551"/>
      <c r="XCB12" s="555"/>
      <c r="XCC12" s="555"/>
      <c r="XCD12" s="555"/>
      <c r="XCE12" s="555"/>
      <c r="XCF12" s="555"/>
      <c r="XCG12" s="555"/>
      <c r="XCH12" s="555"/>
      <c r="XCI12" s="555"/>
      <c r="XCJ12" s="555"/>
      <c r="XCK12" s="556"/>
      <c r="XCL12" s="551"/>
      <c r="XCM12" s="555"/>
      <c r="XCN12" s="555"/>
      <c r="XCO12" s="555"/>
      <c r="XCP12" s="555"/>
      <c r="XCQ12" s="555"/>
      <c r="XCR12" s="555"/>
      <c r="XCS12" s="555"/>
      <c r="XCT12" s="555"/>
      <c r="XCU12" s="555"/>
      <c r="XCV12" s="556"/>
      <c r="XCW12" s="551"/>
      <c r="XCX12" s="555"/>
      <c r="XCY12" s="555"/>
      <c r="XCZ12" s="555"/>
      <c r="XDA12" s="555"/>
      <c r="XDB12" s="555"/>
      <c r="XDC12" s="555"/>
      <c r="XDD12" s="555"/>
      <c r="XDE12" s="555"/>
      <c r="XDF12" s="555"/>
      <c r="XDG12" s="556"/>
      <c r="XDH12" s="551"/>
      <c r="XDI12" s="555"/>
      <c r="XDJ12" s="555"/>
      <c r="XDK12" s="555"/>
      <c r="XDL12" s="555"/>
      <c r="XDM12" s="555"/>
      <c r="XDN12" s="555"/>
      <c r="XDO12" s="555"/>
      <c r="XDP12" s="555"/>
      <c r="XDQ12" s="555"/>
      <c r="XDR12" s="556"/>
      <c r="XDS12" s="551"/>
      <c r="XDT12" s="555"/>
      <c r="XDU12" s="555"/>
      <c r="XDV12" s="555"/>
      <c r="XDW12" s="555"/>
      <c r="XDX12" s="555"/>
      <c r="XDY12" s="555"/>
      <c r="XDZ12" s="555"/>
      <c r="XEA12" s="555"/>
      <c r="XEB12" s="555"/>
      <c r="XEC12" s="556"/>
      <c r="XED12" s="551"/>
      <c r="XEE12" s="551"/>
      <c r="XEF12" s="551"/>
      <c r="XEG12" s="551"/>
      <c r="XEH12" s="551"/>
    </row>
    <row r="13" spans="1:16362" s="204" customFormat="1" ht="31.5" thickTop="1" thickBot="1">
      <c r="A13" s="552" t="s">
        <v>491</v>
      </c>
      <c r="B13" s="549" t="s">
        <v>46</v>
      </c>
      <c r="C13" s="553" t="s">
        <v>206</v>
      </c>
      <c r="D13" s="193" t="s">
        <v>207</v>
      </c>
      <c r="E13" s="193" t="s">
        <v>799</v>
      </c>
      <c r="F13" s="205" t="s">
        <v>1</v>
      </c>
      <c r="G13" s="205">
        <v>1</v>
      </c>
      <c r="H13" s="205">
        <v>1</v>
      </c>
      <c r="I13" s="193" t="s">
        <v>796</v>
      </c>
      <c r="J13" s="205">
        <v>0</v>
      </c>
      <c r="K13" s="205">
        <v>0</v>
      </c>
      <c r="L13" s="197" t="s">
        <v>654</v>
      </c>
      <c r="M13" s="205">
        <v>1</v>
      </c>
      <c r="N13" s="205">
        <v>1</v>
      </c>
      <c r="O13" s="197">
        <v>1</v>
      </c>
      <c r="P13" s="205">
        <v>0</v>
      </c>
      <c r="Q13" s="205">
        <v>0</v>
      </c>
      <c r="R13" s="197">
        <v>1</v>
      </c>
      <c r="S13" s="205">
        <v>0</v>
      </c>
      <c r="T13" s="205">
        <v>0</v>
      </c>
      <c r="U13" s="197">
        <v>1</v>
      </c>
      <c r="V13" s="205">
        <v>0</v>
      </c>
      <c r="W13" s="205">
        <v>0</v>
      </c>
      <c r="X13" s="197">
        <v>1</v>
      </c>
      <c r="Y13" s="205">
        <v>0</v>
      </c>
      <c r="Z13" s="205">
        <v>0</v>
      </c>
      <c r="AA13" s="197">
        <v>1</v>
      </c>
      <c r="AB13" s="205">
        <v>0</v>
      </c>
      <c r="AC13" s="205">
        <v>0</v>
      </c>
      <c r="AD13" s="197">
        <v>1</v>
      </c>
      <c r="AE13" s="205">
        <v>0</v>
      </c>
      <c r="AF13" s="205">
        <v>0</v>
      </c>
      <c r="AG13" s="197">
        <v>1</v>
      </c>
      <c r="AH13" s="205">
        <v>0</v>
      </c>
      <c r="AI13" s="205">
        <v>0</v>
      </c>
      <c r="AJ13" s="197">
        <v>1</v>
      </c>
      <c r="AK13" s="205">
        <v>0</v>
      </c>
      <c r="AL13" s="205">
        <v>0</v>
      </c>
      <c r="AM13" s="197">
        <v>1</v>
      </c>
      <c r="AN13" s="205">
        <v>0</v>
      </c>
      <c r="AO13" s="205">
        <v>0</v>
      </c>
      <c r="AP13" s="197">
        <v>1</v>
      </c>
      <c r="AQ13" s="205">
        <v>0</v>
      </c>
      <c r="AR13" s="205">
        <v>0</v>
      </c>
      <c r="AS13" s="197">
        <v>1</v>
      </c>
      <c r="AT13" s="205">
        <v>1</v>
      </c>
      <c r="AU13" s="205">
        <v>1</v>
      </c>
      <c r="AV13" s="197">
        <v>1</v>
      </c>
      <c r="AW13" s="202" t="s">
        <v>208</v>
      </c>
      <c r="AX13" s="207"/>
      <c r="AY13" s="207"/>
      <c r="AZ13" s="7" t="e">
        <v>#DIV/0!</v>
      </c>
      <c r="BA13" s="207"/>
      <c r="BB13" s="207"/>
      <c r="BC13" s="7" t="e">
        <v>#DIV/0!</v>
      </c>
      <c r="BD13" s="207"/>
      <c r="BE13" s="207"/>
      <c r="BF13" s="7" t="e">
        <v>#DIV/0!</v>
      </c>
      <c r="BG13" s="207"/>
      <c r="BH13" s="207"/>
      <c r="BI13" s="7" t="e">
        <v>#DIV/0!</v>
      </c>
      <c r="BJ13" s="207"/>
      <c r="BK13" s="207"/>
      <c r="BL13" s="7" t="e">
        <v>#DIV/0!</v>
      </c>
      <c r="BM13" s="207"/>
      <c r="BN13" s="207"/>
      <c r="BO13" s="7" t="e">
        <v>#DIV/0!</v>
      </c>
      <c r="BP13" s="207"/>
      <c r="BQ13" s="207"/>
      <c r="BR13" s="7" t="e">
        <v>#DIV/0!</v>
      </c>
      <c r="BS13" s="207"/>
      <c r="BT13" s="207"/>
      <c r="BU13" s="7" t="e">
        <v>#DIV/0!</v>
      </c>
    </row>
    <row r="14" spans="1:16362" s="204" customFormat="1" ht="31.5" thickTop="1" thickBot="1">
      <c r="A14" s="552"/>
      <c r="B14" s="549"/>
      <c r="C14" s="553"/>
      <c r="D14" s="193" t="s">
        <v>209</v>
      </c>
      <c r="E14" s="193" t="s">
        <v>496</v>
      </c>
      <c r="F14" s="205" t="s">
        <v>522</v>
      </c>
      <c r="G14" s="206">
        <v>1</v>
      </c>
      <c r="H14" s="206">
        <v>1</v>
      </c>
      <c r="I14" s="193" t="s">
        <v>796</v>
      </c>
      <c r="J14" s="206">
        <v>0</v>
      </c>
      <c r="K14" s="206">
        <v>0</v>
      </c>
      <c r="L14" s="197" t="s">
        <v>654</v>
      </c>
      <c r="M14" s="206">
        <v>0</v>
      </c>
      <c r="N14" s="206">
        <v>0</v>
      </c>
      <c r="O14" s="197" t="s">
        <v>654</v>
      </c>
      <c r="P14" s="206">
        <v>0</v>
      </c>
      <c r="Q14" s="206">
        <v>0</v>
      </c>
      <c r="R14" s="197" t="s">
        <v>654</v>
      </c>
      <c r="S14" s="206">
        <v>0.11</v>
      </c>
      <c r="T14" s="206">
        <v>0.11</v>
      </c>
      <c r="U14" s="197">
        <v>1</v>
      </c>
      <c r="V14" s="206">
        <v>0.11</v>
      </c>
      <c r="W14" s="206">
        <v>0.11</v>
      </c>
      <c r="X14" s="197">
        <v>1</v>
      </c>
      <c r="Y14" s="206">
        <v>0.11</v>
      </c>
      <c r="Z14" s="206">
        <v>0.11</v>
      </c>
      <c r="AA14" s="197">
        <v>1</v>
      </c>
      <c r="AB14" s="206">
        <v>0.11</v>
      </c>
      <c r="AC14" s="206">
        <v>0.11</v>
      </c>
      <c r="AD14" s="197">
        <v>1</v>
      </c>
      <c r="AE14" s="206">
        <v>0.11</v>
      </c>
      <c r="AF14" s="206">
        <v>0.11</v>
      </c>
      <c r="AG14" s="197">
        <v>1</v>
      </c>
      <c r="AH14" s="206">
        <v>0.11</v>
      </c>
      <c r="AI14" s="206">
        <v>0.11</v>
      </c>
      <c r="AJ14" s="197">
        <v>1</v>
      </c>
      <c r="AK14" s="206">
        <v>0.11</v>
      </c>
      <c r="AL14" s="206">
        <v>0.11</v>
      </c>
      <c r="AM14" s="197">
        <v>1</v>
      </c>
      <c r="AN14" s="206">
        <v>0.11</v>
      </c>
      <c r="AO14" s="206">
        <v>0.11</v>
      </c>
      <c r="AP14" s="197">
        <v>1</v>
      </c>
      <c r="AQ14" s="206">
        <v>0.12</v>
      </c>
      <c r="AR14" s="206">
        <v>0.12</v>
      </c>
      <c r="AS14" s="197">
        <v>1</v>
      </c>
      <c r="AT14" s="206">
        <v>1</v>
      </c>
      <c r="AU14" s="206">
        <v>1</v>
      </c>
      <c r="AV14" s="197">
        <v>1</v>
      </c>
      <c r="AW14" s="202" t="s">
        <v>210</v>
      </c>
      <c r="AX14" s="212"/>
      <c r="AY14" s="212"/>
      <c r="AZ14" s="7" t="e">
        <v>#DIV/0!</v>
      </c>
      <c r="BA14" s="212"/>
      <c r="BB14" s="212"/>
      <c r="BC14" s="7" t="e">
        <v>#DIV/0!</v>
      </c>
      <c r="BD14" s="212"/>
      <c r="BE14" s="212"/>
      <c r="BF14" s="7" t="e">
        <v>#DIV/0!</v>
      </c>
      <c r="BG14" s="212"/>
      <c r="BH14" s="212"/>
      <c r="BI14" s="7" t="e">
        <v>#DIV/0!</v>
      </c>
      <c r="BJ14" s="212"/>
      <c r="BK14" s="212"/>
      <c r="BL14" s="7" t="e">
        <v>#DIV/0!</v>
      </c>
      <c r="BM14" s="212"/>
      <c r="BN14" s="212"/>
      <c r="BO14" s="7" t="e">
        <v>#DIV/0!</v>
      </c>
      <c r="BP14" s="212"/>
      <c r="BQ14" s="212"/>
      <c r="BR14" s="7" t="e">
        <v>#DIV/0!</v>
      </c>
      <c r="BS14" s="212"/>
      <c r="BT14" s="212"/>
      <c r="BU14" s="7" t="e">
        <v>#DIV/0!</v>
      </c>
    </row>
    <row r="15" spans="1:16362" s="215" customFormat="1" ht="31.5" thickTop="1" thickBot="1">
      <c r="A15" s="552"/>
      <c r="B15" s="549"/>
      <c r="C15" s="553"/>
      <c r="D15" s="193" t="s">
        <v>211</v>
      </c>
      <c r="E15" s="193" t="s">
        <v>800</v>
      </c>
      <c r="F15" s="205" t="s">
        <v>522</v>
      </c>
      <c r="G15" s="209">
        <v>0.05</v>
      </c>
      <c r="H15" s="209">
        <v>0.05</v>
      </c>
      <c r="I15" s="193" t="s">
        <v>796</v>
      </c>
      <c r="J15" s="209">
        <v>0</v>
      </c>
      <c r="K15" s="209">
        <v>0</v>
      </c>
      <c r="L15" s="213" t="s">
        <v>654</v>
      </c>
      <c r="M15" s="209">
        <v>0</v>
      </c>
      <c r="N15" s="209">
        <v>0</v>
      </c>
      <c r="O15" s="213" t="s">
        <v>654</v>
      </c>
      <c r="P15" s="209">
        <v>0</v>
      </c>
      <c r="Q15" s="209">
        <v>0</v>
      </c>
      <c r="R15" s="213" t="s">
        <v>654</v>
      </c>
      <c r="S15" s="209">
        <v>0</v>
      </c>
      <c r="T15" s="209">
        <v>0</v>
      </c>
      <c r="U15" s="213" t="s">
        <v>654</v>
      </c>
      <c r="V15" s="209">
        <v>0</v>
      </c>
      <c r="W15" s="209">
        <v>0</v>
      </c>
      <c r="X15" s="213" t="s">
        <v>654</v>
      </c>
      <c r="Y15" s="209">
        <v>0</v>
      </c>
      <c r="Z15" s="209">
        <v>0</v>
      </c>
      <c r="AA15" s="197">
        <v>1</v>
      </c>
      <c r="AB15" s="209">
        <v>0</v>
      </c>
      <c r="AC15" s="209">
        <v>0</v>
      </c>
      <c r="AD15" s="213">
        <v>1</v>
      </c>
      <c r="AE15" s="209">
        <v>0</v>
      </c>
      <c r="AF15" s="209">
        <v>0</v>
      </c>
      <c r="AG15" s="213">
        <v>1</v>
      </c>
      <c r="AH15" s="209">
        <v>0</v>
      </c>
      <c r="AI15" s="209">
        <v>0</v>
      </c>
      <c r="AJ15" s="213">
        <v>1</v>
      </c>
      <c r="AK15" s="209">
        <v>0</v>
      </c>
      <c r="AL15" s="209">
        <v>0</v>
      </c>
      <c r="AM15" s="213">
        <v>1</v>
      </c>
      <c r="AN15" s="209">
        <v>0</v>
      </c>
      <c r="AO15" s="209">
        <v>0</v>
      </c>
      <c r="AP15" s="213">
        <v>1</v>
      </c>
      <c r="AQ15" s="209">
        <v>0.05</v>
      </c>
      <c r="AR15" s="209">
        <v>0.05</v>
      </c>
      <c r="AS15" s="197">
        <v>1</v>
      </c>
      <c r="AT15" s="209">
        <v>0.05</v>
      </c>
      <c r="AU15" s="209">
        <v>0.05</v>
      </c>
      <c r="AV15" s="197">
        <v>1</v>
      </c>
      <c r="AW15" s="202" t="s">
        <v>212</v>
      </c>
      <c r="AX15" s="214"/>
      <c r="AY15" s="214"/>
      <c r="AZ15" s="17" t="e">
        <v>#DIV/0!</v>
      </c>
      <c r="BA15" s="214"/>
      <c r="BB15" s="214"/>
      <c r="BC15" s="17" t="e">
        <v>#DIV/0!</v>
      </c>
      <c r="BD15" s="214"/>
      <c r="BE15" s="214"/>
      <c r="BF15" s="17" t="e">
        <v>#DIV/0!</v>
      </c>
      <c r="BG15" s="214"/>
      <c r="BH15" s="214"/>
      <c r="BI15" s="17" t="e">
        <v>#DIV/0!</v>
      </c>
      <c r="BJ15" s="214"/>
      <c r="BK15" s="214"/>
      <c r="BL15" s="17" t="e">
        <v>#DIV/0!</v>
      </c>
      <c r="BM15" s="214"/>
      <c r="BN15" s="214"/>
      <c r="BO15" s="17" t="e">
        <v>#DIV/0!</v>
      </c>
      <c r="BP15" s="214"/>
      <c r="BQ15" s="214"/>
      <c r="BR15" s="17" t="e">
        <v>#DIV/0!</v>
      </c>
      <c r="BS15" s="214"/>
      <c r="BT15" s="214"/>
      <c r="BU15" s="17" t="e">
        <v>#DIV/0!</v>
      </c>
    </row>
    <row r="16" spans="1:16362" s="217" customFormat="1" ht="16.5" thickTop="1" thickBot="1">
      <c r="A16" s="554" t="s">
        <v>546</v>
      </c>
      <c r="B16" s="554"/>
      <c r="C16" s="554"/>
      <c r="D16" s="554"/>
      <c r="E16" s="554"/>
      <c r="F16" s="554"/>
      <c r="G16" s="554"/>
      <c r="H16" s="554"/>
      <c r="I16" s="554"/>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row>
    <row r="17" spans="1:73" s="215" customFormat="1" ht="46.5" thickTop="1" thickBot="1">
      <c r="A17" s="554" t="s">
        <v>547</v>
      </c>
      <c r="B17" s="549" t="s">
        <v>49</v>
      </c>
      <c r="C17" s="548" t="s">
        <v>213</v>
      </c>
      <c r="D17" s="193" t="s">
        <v>214</v>
      </c>
      <c r="E17" s="193" t="s">
        <v>801</v>
      </c>
      <c r="F17" s="205" t="s">
        <v>522</v>
      </c>
      <c r="G17" s="209">
        <v>1</v>
      </c>
      <c r="H17" s="209">
        <v>1</v>
      </c>
      <c r="I17" s="193" t="s">
        <v>796</v>
      </c>
      <c r="J17" s="209">
        <v>0.05</v>
      </c>
      <c r="K17" s="209">
        <v>0.05</v>
      </c>
      <c r="L17" s="213">
        <v>1</v>
      </c>
      <c r="M17" s="209">
        <v>0.05</v>
      </c>
      <c r="N17" s="209">
        <v>0.05</v>
      </c>
      <c r="O17" s="213">
        <v>1</v>
      </c>
      <c r="P17" s="209">
        <v>0.05</v>
      </c>
      <c r="Q17" s="209">
        <v>0.05</v>
      </c>
      <c r="R17" s="213">
        <v>1</v>
      </c>
      <c r="S17" s="209">
        <v>0.05</v>
      </c>
      <c r="T17" s="209">
        <v>0.05</v>
      </c>
      <c r="U17" s="213">
        <v>1</v>
      </c>
      <c r="V17" s="209">
        <v>0.1</v>
      </c>
      <c r="W17" s="209">
        <v>0.1</v>
      </c>
      <c r="X17" s="213">
        <v>1</v>
      </c>
      <c r="Y17" s="209">
        <v>0.1</v>
      </c>
      <c r="Z17" s="209">
        <v>0.1</v>
      </c>
      <c r="AA17" s="197">
        <v>1</v>
      </c>
      <c r="AB17" s="209">
        <v>0.1</v>
      </c>
      <c r="AC17" s="209">
        <v>0.1</v>
      </c>
      <c r="AD17" s="213">
        <v>1</v>
      </c>
      <c r="AE17" s="209">
        <v>0.1</v>
      </c>
      <c r="AF17" s="209">
        <v>0.1</v>
      </c>
      <c r="AG17" s="197">
        <v>1</v>
      </c>
      <c r="AH17" s="209">
        <v>0.1</v>
      </c>
      <c r="AI17" s="209">
        <v>0.1</v>
      </c>
      <c r="AJ17" s="197">
        <v>1</v>
      </c>
      <c r="AK17" s="209">
        <v>0.1</v>
      </c>
      <c r="AL17" s="209">
        <v>0.1</v>
      </c>
      <c r="AM17" s="197">
        <v>1</v>
      </c>
      <c r="AN17" s="209">
        <v>0.1</v>
      </c>
      <c r="AO17" s="209">
        <v>0.1</v>
      </c>
      <c r="AP17" s="213">
        <v>1</v>
      </c>
      <c r="AQ17" s="209">
        <v>0.1</v>
      </c>
      <c r="AR17" s="209">
        <v>0.1</v>
      </c>
      <c r="AS17" s="197">
        <v>1</v>
      </c>
      <c r="AT17" s="209">
        <v>0.99999999999999989</v>
      </c>
      <c r="AU17" s="209">
        <v>0.99999999999999989</v>
      </c>
      <c r="AV17" s="197">
        <v>1</v>
      </c>
      <c r="AW17" s="202" t="s">
        <v>215</v>
      </c>
      <c r="AX17" s="218"/>
      <c r="AY17" s="218"/>
      <c r="AZ17" s="112" t="e">
        <v>#DIV/0!</v>
      </c>
      <c r="BA17" s="218"/>
      <c r="BB17" s="218"/>
      <c r="BC17" s="112" t="e">
        <v>#DIV/0!</v>
      </c>
      <c r="BD17" s="218"/>
      <c r="BE17" s="218"/>
      <c r="BF17" s="112" t="e">
        <v>#DIV/0!</v>
      </c>
      <c r="BG17" s="218"/>
      <c r="BH17" s="218"/>
      <c r="BI17" s="112" t="e">
        <v>#DIV/0!</v>
      </c>
      <c r="BJ17" s="218"/>
      <c r="BK17" s="218"/>
      <c r="BL17" s="112" t="e">
        <v>#DIV/0!</v>
      </c>
      <c r="BM17" s="218"/>
      <c r="BN17" s="218"/>
      <c r="BO17" s="112" t="e">
        <v>#DIV/0!</v>
      </c>
      <c r="BP17" s="218"/>
      <c r="BQ17" s="218"/>
      <c r="BR17" s="112" t="e">
        <v>#DIV/0!</v>
      </c>
      <c r="BS17" s="218"/>
      <c r="BT17" s="218"/>
      <c r="BU17" s="112" t="e">
        <v>#DIV/0!</v>
      </c>
    </row>
    <row r="18" spans="1:73" s="220" customFormat="1" ht="46.5" thickTop="1" thickBot="1">
      <c r="A18" s="554"/>
      <c r="B18" s="549"/>
      <c r="C18" s="548"/>
      <c r="D18" s="193" t="s">
        <v>216</v>
      </c>
      <c r="E18" s="193" t="s">
        <v>802</v>
      </c>
      <c r="F18" s="193" t="s">
        <v>1</v>
      </c>
      <c r="G18" s="205" t="s">
        <v>803</v>
      </c>
      <c r="H18" s="205">
        <v>365</v>
      </c>
      <c r="I18" s="193" t="s">
        <v>796</v>
      </c>
      <c r="J18" s="205">
        <v>365</v>
      </c>
      <c r="K18" s="205">
        <v>165</v>
      </c>
      <c r="L18" s="197">
        <v>1</v>
      </c>
      <c r="M18" s="205">
        <v>365</v>
      </c>
      <c r="N18" s="205">
        <v>195</v>
      </c>
      <c r="O18" s="197">
        <v>1</v>
      </c>
      <c r="P18" s="205">
        <v>365</v>
      </c>
      <c r="Q18" s="205">
        <v>117</v>
      </c>
      <c r="R18" s="197">
        <v>1</v>
      </c>
      <c r="S18" s="205">
        <v>365</v>
      </c>
      <c r="T18" s="205">
        <v>182</v>
      </c>
      <c r="U18" s="197">
        <v>1</v>
      </c>
      <c r="V18" s="205">
        <v>365</v>
      </c>
      <c r="W18" s="205">
        <v>78</v>
      </c>
      <c r="X18" s="197">
        <v>1</v>
      </c>
      <c r="Y18" s="205">
        <v>365</v>
      </c>
      <c r="Z18" s="205">
        <v>148</v>
      </c>
      <c r="AA18" s="197">
        <v>1</v>
      </c>
      <c r="AB18" s="205">
        <v>365</v>
      </c>
      <c r="AC18" s="205">
        <v>163</v>
      </c>
      <c r="AD18" s="197">
        <v>1</v>
      </c>
      <c r="AE18" s="205">
        <v>365</v>
      </c>
      <c r="AF18" s="205">
        <v>144</v>
      </c>
      <c r="AG18" s="197">
        <v>1</v>
      </c>
      <c r="AH18" s="205">
        <v>365</v>
      </c>
      <c r="AI18" s="205">
        <v>197</v>
      </c>
      <c r="AJ18" s="197">
        <v>1</v>
      </c>
      <c r="AK18" s="205">
        <v>365</v>
      </c>
      <c r="AL18" s="205">
        <v>153</v>
      </c>
      <c r="AM18" s="197">
        <v>1</v>
      </c>
      <c r="AN18" s="205">
        <v>365</v>
      </c>
      <c r="AO18" s="205">
        <v>213</v>
      </c>
      <c r="AP18" s="197">
        <v>1</v>
      </c>
      <c r="AQ18" s="205">
        <v>365</v>
      </c>
      <c r="AR18" s="205">
        <v>166</v>
      </c>
      <c r="AS18" s="197">
        <v>1</v>
      </c>
      <c r="AT18" s="205">
        <v>365</v>
      </c>
      <c r="AU18" s="219">
        <v>160.08333333333334</v>
      </c>
      <c r="AV18" s="197">
        <v>1</v>
      </c>
      <c r="AW18" s="202" t="s">
        <v>217</v>
      </c>
      <c r="AX18" s="208"/>
      <c r="AY18" s="208"/>
      <c r="AZ18" s="12" t="e">
        <v>#DIV/0!</v>
      </c>
      <c r="BA18" s="208"/>
      <c r="BB18" s="208"/>
      <c r="BC18" s="12" t="e">
        <v>#DIV/0!</v>
      </c>
      <c r="BD18" s="208"/>
      <c r="BE18" s="208"/>
      <c r="BF18" s="12" t="e">
        <v>#DIV/0!</v>
      </c>
      <c r="BG18" s="208"/>
      <c r="BH18" s="208"/>
      <c r="BI18" s="12" t="e">
        <v>#DIV/0!</v>
      </c>
      <c r="BJ18" s="208"/>
      <c r="BK18" s="208"/>
      <c r="BL18" s="12" t="e">
        <v>#DIV/0!</v>
      </c>
      <c r="BM18" s="208"/>
      <c r="BN18" s="208"/>
      <c r="BO18" s="12" t="e">
        <v>#DIV/0!</v>
      </c>
      <c r="BP18" s="208"/>
      <c r="BQ18" s="208"/>
      <c r="BR18" s="12" t="e">
        <v>#DIV/0!</v>
      </c>
      <c r="BS18" s="208"/>
      <c r="BT18" s="208"/>
      <c r="BU18" s="12" t="e">
        <v>#DIV/0!</v>
      </c>
    </row>
    <row r="19" spans="1:73" s="220" customFormat="1" ht="31.5" thickTop="1" thickBot="1">
      <c r="A19" s="554"/>
      <c r="B19" s="549"/>
      <c r="C19" s="548" t="s">
        <v>218</v>
      </c>
      <c r="D19" s="193" t="s">
        <v>219</v>
      </c>
      <c r="E19" s="193" t="s">
        <v>496</v>
      </c>
      <c r="F19" s="193" t="s">
        <v>522</v>
      </c>
      <c r="G19" s="209">
        <v>1</v>
      </c>
      <c r="H19" s="209">
        <v>1</v>
      </c>
      <c r="I19" s="193" t="s">
        <v>796</v>
      </c>
      <c r="J19" s="209">
        <v>0.25</v>
      </c>
      <c r="K19" s="209">
        <v>0.25</v>
      </c>
      <c r="L19" s="213">
        <v>1</v>
      </c>
      <c r="M19" s="209">
        <v>0.25</v>
      </c>
      <c r="N19" s="209">
        <v>0.25</v>
      </c>
      <c r="O19" s="213">
        <v>1</v>
      </c>
      <c r="P19" s="209">
        <v>0.25</v>
      </c>
      <c r="Q19" s="209">
        <v>0.25</v>
      </c>
      <c r="R19" s="213">
        <v>1</v>
      </c>
      <c r="S19" s="209">
        <v>0.25</v>
      </c>
      <c r="T19" s="209">
        <v>0.05</v>
      </c>
      <c r="U19" s="213">
        <v>0.2</v>
      </c>
      <c r="V19" s="209">
        <v>0</v>
      </c>
      <c r="W19" s="209">
        <v>0.05</v>
      </c>
      <c r="X19" s="213">
        <v>1</v>
      </c>
      <c r="Y19" s="209">
        <v>0</v>
      </c>
      <c r="Z19" s="209">
        <v>0.05</v>
      </c>
      <c r="AA19" s="213">
        <v>1</v>
      </c>
      <c r="AB19" s="209">
        <v>0</v>
      </c>
      <c r="AC19" s="209">
        <v>0.05</v>
      </c>
      <c r="AD19" s="213">
        <v>1</v>
      </c>
      <c r="AE19" s="209">
        <v>0</v>
      </c>
      <c r="AF19" s="209">
        <v>0.05</v>
      </c>
      <c r="AG19" s="197">
        <v>1</v>
      </c>
      <c r="AH19" s="209">
        <v>0</v>
      </c>
      <c r="AI19" s="209">
        <v>0</v>
      </c>
      <c r="AJ19" s="213">
        <v>1</v>
      </c>
      <c r="AK19" s="209">
        <v>0</v>
      </c>
      <c r="AL19" s="209">
        <v>0</v>
      </c>
      <c r="AM19" s="213">
        <v>1</v>
      </c>
      <c r="AN19" s="209">
        <v>0</v>
      </c>
      <c r="AO19" s="209">
        <v>0</v>
      </c>
      <c r="AP19" s="213">
        <v>1</v>
      </c>
      <c r="AQ19" s="209">
        <v>0</v>
      </c>
      <c r="AR19" s="209">
        <v>0</v>
      </c>
      <c r="AS19" s="213">
        <v>1</v>
      </c>
      <c r="AT19" s="209">
        <v>1</v>
      </c>
      <c r="AU19" s="209">
        <v>1.0000000000000002</v>
      </c>
      <c r="AV19" s="213">
        <v>1.0000000000000002</v>
      </c>
      <c r="AW19" s="202" t="s">
        <v>220</v>
      </c>
      <c r="AX19" s="214"/>
      <c r="AY19" s="214"/>
      <c r="AZ19" s="17" t="e">
        <v>#DIV/0!</v>
      </c>
      <c r="BA19" s="214"/>
      <c r="BB19" s="214"/>
      <c r="BC19" s="17" t="e">
        <v>#DIV/0!</v>
      </c>
      <c r="BD19" s="214"/>
      <c r="BE19" s="214"/>
      <c r="BF19" s="17" t="e">
        <v>#DIV/0!</v>
      </c>
      <c r="BG19" s="214"/>
      <c r="BH19" s="214"/>
      <c r="BI19" s="17" t="e">
        <v>#DIV/0!</v>
      </c>
      <c r="BJ19" s="214"/>
      <c r="BK19" s="214"/>
      <c r="BL19" s="17" t="e">
        <v>#DIV/0!</v>
      </c>
      <c r="BM19" s="214"/>
      <c r="BN19" s="214"/>
      <c r="BO19" s="17" t="e">
        <v>#DIV/0!</v>
      </c>
      <c r="BP19" s="214"/>
      <c r="BQ19" s="214"/>
      <c r="BR19" s="17" t="e">
        <v>#DIV/0!</v>
      </c>
      <c r="BS19" s="214"/>
      <c r="BT19" s="214"/>
      <c r="BU19" s="17" t="e">
        <v>#DIV/0!</v>
      </c>
    </row>
    <row r="20" spans="1:73" s="220" customFormat="1" ht="31.5" thickTop="1" thickBot="1">
      <c r="A20" s="554"/>
      <c r="B20" s="549"/>
      <c r="C20" s="548"/>
      <c r="D20" s="193" t="s">
        <v>221</v>
      </c>
      <c r="E20" s="193" t="s">
        <v>804</v>
      </c>
      <c r="F20" s="193" t="s">
        <v>522</v>
      </c>
      <c r="G20" s="209" t="s">
        <v>805</v>
      </c>
      <c r="H20" s="209" t="s">
        <v>805</v>
      </c>
      <c r="I20" s="193" t="s">
        <v>796</v>
      </c>
      <c r="J20" s="221">
        <v>0.998</v>
      </c>
      <c r="K20" s="221">
        <v>0.99739999999999995</v>
      </c>
      <c r="L20" s="222">
        <v>0.999</v>
      </c>
      <c r="M20" s="221">
        <v>0.998</v>
      </c>
      <c r="N20" s="221">
        <v>0.99819999999999998</v>
      </c>
      <c r="O20" s="222">
        <v>1</v>
      </c>
      <c r="P20" s="221">
        <v>0.998</v>
      </c>
      <c r="Q20" s="221">
        <v>0.999</v>
      </c>
      <c r="R20" s="222">
        <v>1</v>
      </c>
      <c r="S20" s="221">
        <v>0.998</v>
      </c>
      <c r="T20" s="221">
        <v>0.99990000000000001</v>
      </c>
      <c r="U20" s="222">
        <v>1</v>
      </c>
      <c r="V20" s="221">
        <v>0.998</v>
      </c>
      <c r="W20" s="221">
        <v>0.999</v>
      </c>
      <c r="X20" s="222">
        <v>1</v>
      </c>
      <c r="Y20" s="221">
        <v>0.998</v>
      </c>
      <c r="Z20" s="221">
        <v>0.99970000000000003</v>
      </c>
      <c r="AA20" s="222">
        <v>1</v>
      </c>
      <c r="AB20" s="221">
        <v>0.998</v>
      </c>
      <c r="AC20" s="221">
        <v>0.9728</v>
      </c>
      <c r="AD20" s="222">
        <v>0.97</v>
      </c>
      <c r="AE20" s="221">
        <v>0.998</v>
      </c>
      <c r="AF20" s="221">
        <v>1</v>
      </c>
      <c r="AG20" s="199">
        <v>1</v>
      </c>
      <c r="AH20" s="221">
        <v>0.998</v>
      </c>
      <c r="AI20" s="221">
        <v>0.99760000000000004</v>
      </c>
      <c r="AJ20" s="199">
        <v>0.99959919839679368</v>
      </c>
      <c r="AK20" s="221">
        <v>0.998</v>
      </c>
      <c r="AL20" s="221">
        <v>0.99439999999999995</v>
      </c>
      <c r="AM20" s="199">
        <v>0.99639278557114219</v>
      </c>
      <c r="AN20" s="221">
        <v>0.998</v>
      </c>
      <c r="AO20" s="221">
        <v>0.999</v>
      </c>
      <c r="AP20" s="222">
        <v>1</v>
      </c>
      <c r="AQ20" s="221">
        <v>0.998</v>
      </c>
      <c r="AR20" s="221">
        <v>0.99939999999999996</v>
      </c>
      <c r="AS20" s="199">
        <v>1</v>
      </c>
      <c r="AT20" s="221">
        <v>0.998</v>
      </c>
      <c r="AU20" s="221">
        <v>0.99636666666666673</v>
      </c>
      <c r="AV20" s="199">
        <v>0.99836339345357383</v>
      </c>
      <c r="AW20" s="202" t="s">
        <v>222</v>
      </c>
      <c r="AX20" s="214"/>
      <c r="AY20" s="214"/>
      <c r="AZ20" s="17" t="e">
        <v>#DIV/0!</v>
      </c>
      <c r="BA20" s="214"/>
      <c r="BB20" s="214"/>
      <c r="BC20" s="17" t="e">
        <v>#DIV/0!</v>
      </c>
      <c r="BD20" s="214"/>
      <c r="BE20" s="214"/>
      <c r="BF20" s="17" t="e">
        <v>#DIV/0!</v>
      </c>
      <c r="BG20" s="214"/>
      <c r="BH20" s="214"/>
      <c r="BI20" s="17" t="e">
        <v>#DIV/0!</v>
      </c>
      <c r="BJ20" s="214"/>
      <c r="BK20" s="214"/>
      <c r="BL20" s="17" t="e">
        <v>#DIV/0!</v>
      </c>
      <c r="BM20" s="214"/>
      <c r="BN20" s="214"/>
      <c r="BO20" s="17" t="e">
        <v>#DIV/0!</v>
      </c>
      <c r="BP20" s="214"/>
      <c r="BQ20" s="214"/>
      <c r="BR20" s="17" t="e">
        <v>#DIV/0!</v>
      </c>
      <c r="BS20" s="214"/>
      <c r="BT20" s="214"/>
      <c r="BU20" s="17" t="e">
        <v>#DIV/0!</v>
      </c>
    </row>
    <row r="21" spans="1:73" s="220" customFormat="1" ht="31.5" thickTop="1" thickBot="1">
      <c r="A21" s="554"/>
      <c r="B21" s="549"/>
      <c r="C21" s="548"/>
      <c r="D21" s="193" t="s">
        <v>223</v>
      </c>
      <c r="E21" s="193" t="s">
        <v>496</v>
      </c>
      <c r="F21" s="193" t="s">
        <v>522</v>
      </c>
      <c r="G21" s="209">
        <v>1</v>
      </c>
      <c r="H21" s="209">
        <v>1</v>
      </c>
      <c r="I21" s="193" t="s">
        <v>796</v>
      </c>
      <c r="J21" s="209">
        <v>0</v>
      </c>
      <c r="K21" s="209">
        <v>0</v>
      </c>
      <c r="L21" s="213">
        <v>1</v>
      </c>
      <c r="M21" s="209">
        <v>0</v>
      </c>
      <c r="N21" s="209">
        <v>0</v>
      </c>
      <c r="O21" s="213">
        <v>1</v>
      </c>
      <c r="P21" s="209">
        <v>0.05</v>
      </c>
      <c r="Q21" s="209">
        <v>0.05</v>
      </c>
      <c r="R21" s="213">
        <v>1</v>
      </c>
      <c r="S21" s="209">
        <v>0.15</v>
      </c>
      <c r="T21" s="209">
        <v>0.15</v>
      </c>
      <c r="U21" s="213">
        <v>1</v>
      </c>
      <c r="V21" s="209">
        <v>0.1</v>
      </c>
      <c r="W21" s="209">
        <v>0.1</v>
      </c>
      <c r="X21" s="213">
        <v>1</v>
      </c>
      <c r="Y21" s="209">
        <v>0.1</v>
      </c>
      <c r="Z21" s="209">
        <v>0.1</v>
      </c>
      <c r="AA21" s="213">
        <v>1</v>
      </c>
      <c r="AB21" s="209">
        <v>0.1</v>
      </c>
      <c r="AC21" s="209">
        <v>0.1</v>
      </c>
      <c r="AD21" s="213">
        <v>1</v>
      </c>
      <c r="AE21" s="209">
        <v>0.1</v>
      </c>
      <c r="AF21" s="209">
        <v>0.1</v>
      </c>
      <c r="AG21" s="197">
        <v>1</v>
      </c>
      <c r="AH21" s="209">
        <v>0.1</v>
      </c>
      <c r="AI21" s="209">
        <v>0.1</v>
      </c>
      <c r="AJ21" s="197">
        <v>1</v>
      </c>
      <c r="AK21" s="209">
        <v>0.1</v>
      </c>
      <c r="AL21" s="209">
        <v>0.1</v>
      </c>
      <c r="AM21" s="213">
        <v>1</v>
      </c>
      <c r="AN21" s="209">
        <v>0.1</v>
      </c>
      <c r="AO21" s="209">
        <v>0.1</v>
      </c>
      <c r="AP21" s="213">
        <v>1</v>
      </c>
      <c r="AQ21" s="209">
        <v>0.1</v>
      </c>
      <c r="AR21" s="209">
        <v>0.1</v>
      </c>
      <c r="AS21" s="197">
        <v>1</v>
      </c>
      <c r="AT21" s="209">
        <v>0.99999999999999989</v>
      </c>
      <c r="AU21" s="209">
        <v>0.99999999999999989</v>
      </c>
      <c r="AV21" s="197">
        <v>1</v>
      </c>
      <c r="AW21" s="202" t="s">
        <v>224</v>
      </c>
      <c r="AX21" s="214"/>
      <c r="AY21" s="214"/>
      <c r="AZ21" s="17" t="e">
        <v>#DIV/0!</v>
      </c>
      <c r="BA21" s="214"/>
      <c r="BB21" s="214"/>
      <c r="BC21" s="17" t="e">
        <v>#DIV/0!</v>
      </c>
      <c r="BD21" s="214"/>
      <c r="BE21" s="214"/>
      <c r="BF21" s="17" t="e">
        <v>#DIV/0!</v>
      </c>
      <c r="BG21" s="214"/>
      <c r="BH21" s="214"/>
      <c r="BI21" s="17" t="e">
        <v>#DIV/0!</v>
      </c>
      <c r="BJ21" s="214"/>
      <c r="BK21" s="214"/>
      <c r="BL21" s="17" t="e">
        <v>#DIV/0!</v>
      </c>
      <c r="BM21" s="214"/>
      <c r="BN21" s="214"/>
      <c r="BO21" s="17" t="e">
        <v>#DIV/0!</v>
      </c>
      <c r="BP21" s="214"/>
      <c r="BQ21" s="214"/>
      <c r="BR21" s="17" t="e">
        <v>#DIV/0!</v>
      </c>
      <c r="BS21" s="214"/>
      <c r="BT21" s="214"/>
      <c r="BU21" s="17" t="e">
        <v>#DIV/0!</v>
      </c>
    </row>
    <row r="22" spans="1:73" s="220" customFormat="1" ht="31.5" thickTop="1" thickBot="1">
      <c r="A22" s="554"/>
      <c r="B22" s="549"/>
      <c r="C22" s="548"/>
      <c r="D22" s="193" t="s">
        <v>225</v>
      </c>
      <c r="E22" s="193" t="s">
        <v>496</v>
      </c>
      <c r="F22" s="205" t="s">
        <v>522</v>
      </c>
      <c r="G22" s="209">
        <v>1</v>
      </c>
      <c r="H22" s="209">
        <v>1</v>
      </c>
      <c r="I22" s="193" t="s">
        <v>796</v>
      </c>
      <c r="J22" s="209">
        <v>0.09</v>
      </c>
      <c r="K22" s="209">
        <v>0.09</v>
      </c>
      <c r="L22" s="213">
        <v>1</v>
      </c>
      <c r="M22" s="209">
        <v>0.09</v>
      </c>
      <c r="N22" s="209">
        <v>0.09</v>
      </c>
      <c r="O22" s="213">
        <v>1</v>
      </c>
      <c r="P22" s="209">
        <v>0.08</v>
      </c>
      <c r="Q22" s="209">
        <v>0.08</v>
      </c>
      <c r="R22" s="213">
        <v>1</v>
      </c>
      <c r="S22" s="209">
        <v>0.08</v>
      </c>
      <c r="T22" s="209">
        <v>0.08</v>
      </c>
      <c r="U22" s="213">
        <v>1</v>
      </c>
      <c r="V22" s="209">
        <v>0.08</v>
      </c>
      <c r="W22" s="209">
        <v>0.08</v>
      </c>
      <c r="X22" s="213">
        <v>1</v>
      </c>
      <c r="Y22" s="209">
        <v>0.08</v>
      </c>
      <c r="Z22" s="209">
        <v>0.08</v>
      </c>
      <c r="AA22" s="213">
        <v>1</v>
      </c>
      <c r="AB22" s="209">
        <v>0.08</v>
      </c>
      <c r="AC22" s="209">
        <v>0.08</v>
      </c>
      <c r="AD22" s="213">
        <v>1</v>
      </c>
      <c r="AE22" s="209">
        <v>0.08</v>
      </c>
      <c r="AF22" s="209">
        <v>0.08</v>
      </c>
      <c r="AG22" s="197">
        <v>1</v>
      </c>
      <c r="AH22" s="209">
        <v>0.08</v>
      </c>
      <c r="AI22" s="209">
        <v>0.08</v>
      </c>
      <c r="AJ22" s="197">
        <v>1</v>
      </c>
      <c r="AK22" s="209">
        <v>0.08</v>
      </c>
      <c r="AL22" s="209">
        <v>0.08</v>
      </c>
      <c r="AM22" s="213">
        <v>1</v>
      </c>
      <c r="AN22" s="209">
        <v>0.08</v>
      </c>
      <c r="AO22" s="209">
        <v>0.08</v>
      </c>
      <c r="AP22" s="213">
        <v>1</v>
      </c>
      <c r="AQ22" s="209">
        <v>0.1</v>
      </c>
      <c r="AR22" s="209">
        <v>0.1</v>
      </c>
      <c r="AS22" s="213">
        <v>1</v>
      </c>
      <c r="AT22" s="209">
        <v>0.99999999999999978</v>
      </c>
      <c r="AU22" s="209">
        <v>0.99999999999999978</v>
      </c>
      <c r="AV22" s="213">
        <v>1</v>
      </c>
      <c r="AW22" s="202" t="s">
        <v>226</v>
      </c>
      <c r="AX22" s="214"/>
      <c r="AY22" s="214"/>
      <c r="AZ22" s="17" t="e">
        <v>#DIV/0!</v>
      </c>
      <c r="BA22" s="214"/>
      <c r="BB22" s="214"/>
      <c r="BC22" s="17" t="e">
        <v>#DIV/0!</v>
      </c>
      <c r="BD22" s="214"/>
      <c r="BE22" s="214"/>
      <c r="BF22" s="17" t="e">
        <v>#DIV/0!</v>
      </c>
      <c r="BG22" s="214"/>
      <c r="BH22" s="214"/>
      <c r="BI22" s="17" t="e">
        <v>#DIV/0!</v>
      </c>
      <c r="BJ22" s="214"/>
      <c r="BK22" s="214"/>
      <c r="BL22" s="17" t="e">
        <v>#DIV/0!</v>
      </c>
      <c r="BM22" s="214"/>
      <c r="BN22" s="214"/>
      <c r="BO22" s="17" t="e">
        <v>#DIV/0!</v>
      </c>
      <c r="BP22" s="214"/>
      <c r="BQ22" s="214"/>
      <c r="BR22" s="17" t="e">
        <v>#DIV/0!</v>
      </c>
      <c r="BS22" s="214"/>
      <c r="BT22" s="214"/>
      <c r="BU22" s="17" t="e">
        <v>#DIV/0!</v>
      </c>
    </row>
    <row r="23" spans="1:73" s="220" customFormat="1" ht="31.5" thickTop="1" thickBot="1">
      <c r="A23" s="554"/>
      <c r="B23" s="549" t="s">
        <v>806</v>
      </c>
      <c r="C23" s="548" t="s">
        <v>227</v>
      </c>
      <c r="D23" s="193" t="s">
        <v>228</v>
      </c>
      <c r="E23" s="193" t="s">
        <v>798</v>
      </c>
      <c r="F23" s="205" t="s">
        <v>1</v>
      </c>
      <c r="G23" s="193">
        <v>2</v>
      </c>
      <c r="H23" s="193">
        <v>2</v>
      </c>
      <c r="I23" s="193" t="s">
        <v>796</v>
      </c>
      <c r="J23" s="193">
        <v>0</v>
      </c>
      <c r="K23" s="193">
        <v>0</v>
      </c>
      <c r="L23" s="213" t="s">
        <v>654</v>
      </c>
      <c r="M23" s="193">
        <v>0</v>
      </c>
      <c r="N23" s="193">
        <v>0</v>
      </c>
      <c r="O23" s="213" t="s">
        <v>654</v>
      </c>
      <c r="P23" s="193">
        <v>2</v>
      </c>
      <c r="Q23" s="193">
        <v>2</v>
      </c>
      <c r="R23" s="213">
        <v>1</v>
      </c>
      <c r="S23" s="193">
        <v>0</v>
      </c>
      <c r="T23" s="193">
        <v>0</v>
      </c>
      <c r="U23" s="213" t="s">
        <v>654</v>
      </c>
      <c r="V23" s="193">
        <v>0</v>
      </c>
      <c r="W23" s="193">
        <v>0</v>
      </c>
      <c r="X23" s="213">
        <v>1</v>
      </c>
      <c r="Y23" s="193">
        <v>0</v>
      </c>
      <c r="Z23" s="193">
        <v>0</v>
      </c>
      <c r="AA23" s="213">
        <v>1</v>
      </c>
      <c r="AB23" s="193">
        <v>0</v>
      </c>
      <c r="AC23" s="193">
        <v>0</v>
      </c>
      <c r="AD23" s="213">
        <v>1</v>
      </c>
      <c r="AE23" s="193">
        <v>0</v>
      </c>
      <c r="AF23" s="193">
        <v>0</v>
      </c>
      <c r="AG23" s="213">
        <v>1</v>
      </c>
      <c r="AH23" s="193">
        <v>0</v>
      </c>
      <c r="AI23" s="193">
        <v>0</v>
      </c>
      <c r="AJ23" s="213">
        <v>1</v>
      </c>
      <c r="AK23" s="193">
        <v>0</v>
      </c>
      <c r="AL23" s="193">
        <v>0</v>
      </c>
      <c r="AM23" s="213">
        <v>1</v>
      </c>
      <c r="AN23" s="193">
        <v>0</v>
      </c>
      <c r="AO23" s="193">
        <v>0</v>
      </c>
      <c r="AP23" s="213">
        <v>1</v>
      </c>
      <c r="AQ23" s="193">
        <v>0</v>
      </c>
      <c r="AR23" s="193">
        <v>0</v>
      </c>
      <c r="AS23" s="213">
        <v>1</v>
      </c>
      <c r="AT23" s="193">
        <v>2</v>
      </c>
      <c r="AU23" s="193">
        <v>2</v>
      </c>
      <c r="AV23" s="213">
        <v>1</v>
      </c>
      <c r="AW23" s="202" t="s">
        <v>229</v>
      </c>
      <c r="AX23" s="223"/>
      <c r="AY23" s="223"/>
      <c r="AZ23" s="112" t="e">
        <v>#DIV/0!</v>
      </c>
      <c r="BA23" s="223"/>
      <c r="BB23" s="223"/>
      <c r="BC23" s="112" t="e">
        <v>#DIV/0!</v>
      </c>
      <c r="BD23" s="223"/>
      <c r="BE23" s="223"/>
      <c r="BF23" s="112" t="e">
        <v>#DIV/0!</v>
      </c>
      <c r="BG23" s="223"/>
      <c r="BH23" s="223"/>
      <c r="BI23" s="112" t="e">
        <v>#DIV/0!</v>
      </c>
      <c r="BJ23" s="223"/>
      <c r="BK23" s="223"/>
      <c r="BL23" s="112" t="e">
        <v>#DIV/0!</v>
      </c>
      <c r="BM23" s="223"/>
      <c r="BN23" s="223"/>
      <c r="BO23" s="112" t="e">
        <v>#DIV/0!</v>
      </c>
      <c r="BP23" s="223"/>
      <c r="BQ23" s="223"/>
      <c r="BR23" s="112" t="e">
        <v>#DIV/0!</v>
      </c>
      <c r="BS23" s="223"/>
      <c r="BT23" s="223"/>
      <c r="BU23" s="112" t="e">
        <v>#DIV/0!</v>
      </c>
    </row>
    <row r="24" spans="1:73" s="220" customFormat="1" ht="46.5" thickTop="1" thickBot="1">
      <c r="A24" s="554"/>
      <c r="B24" s="549"/>
      <c r="C24" s="548"/>
      <c r="D24" s="193" t="s">
        <v>230</v>
      </c>
      <c r="E24" s="193" t="s">
        <v>807</v>
      </c>
      <c r="F24" s="205" t="s">
        <v>1</v>
      </c>
      <c r="G24" s="193">
        <v>2</v>
      </c>
      <c r="H24" s="193">
        <v>2</v>
      </c>
      <c r="I24" s="193" t="s">
        <v>796</v>
      </c>
      <c r="J24" s="193">
        <v>0</v>
      </c>
      <c r="K24" s="193">
        <v>0</v>
      </c>
      <c r="L24" s="213" t="s">
        <v>654</v>
      </c>
      <c r="M24" s="193">
        <v>0</v>
      </c>
      <c r="N24" s="193">
        <v>0</v>
      </c>
      <c r="O24" s="213" t="s">
        <v>654</v>
      </c>
      <c r="P24" s="193">
        <v>0</v>
      </c>
      <c r="Q24" s="193">
        <v>0</v>
      </c>
      <c r="R24" s="213" t="s">
        <v>654</v>
      </c>
      <c r="S24" s="193">
        <v>0</v>
      </c>
      <c r="T24" s="193">
        <v>0</v>
      </c>
      <c r="U24" s="213" t="s">
        <v>654</v>
      </c>
      <c r="V24" s="193">
        <v>0</v>
      </c>
      <c r="W24" s="193">
        <v>0</v>
      </c>
      <c r="X24" s="213" t="s">
        <v>654</v>
      </c>
      <c r="Y24" s="193">
        <v>0</v>
      </c>
      <c r="Z24" s="193">
        <v>0</v>
      </c>
      <c r="AA24" s="213">
        <v>1</v>
      </c>
      <c r="AB24" s="193">
        <v>0</v>
      </c>
      <c r="AC24" s="193">
        <v>0</v>
      </c>
      <c r="AD24" s="213">
        <v>1</v>
      </c>
      <c r="AE24" s="193">
        <v>0</v>
      </c>
      <c r="AF24" s="193">
        <v>0</v>
      </c>
      <c r="AG24" s="213">
        <v>1</v>
      </c>
      <c r="AH24" s="193">
        <v>0</v>
      </c>
      <c r="AI24" s="193">
        <v>0</v>
      </c>
      <c r="AJ24" s="213">
        <v>1</v>
      </c>
      <c r="AK24" s="193">
        <v>0</v>
      </c>
      <c r="AL24" s="193">
        <v>0</v>
      </c>
      <c r="AM24" s="213">
        <v>1</v>
      </c>
      <c r="AN24" s="193">
        <v>0</v>
      </c>
      <c r="AO24" s="193">
        <v>0</v>
      </c>
      <c r="AP24" s="213">
        <v>1</v>
      </c>
      <c r="AQ24" s="193">
        <v>2</v>
      </c>
      <c r="AR24" s="193">
        <v>2</v>
      </c>
      <c r="AS24" s="197">
        <v>1</v>
      </c>
      <c r="AT24" s="193">
        <v>2</v>
      </c>
      <c r="AU24" s="193">
        <v>2</v>
      </c>
      <c r="AV24" s="197">
        <v>1</v>
      </c>
      <c r="AW24" s="202" t="s">
        <v>231</v>
      </c>
      <c r="AX24" s="223"/>
      <c r="AY24" s="223"/>
      <c r="AZ24" s="112" t="e">
        <v>#DIV/0!</v>
      </c>
      <c r="BA24" s="223"/>
      <c r="BB24" s="223"/>
      <c r="BC24" s="112" t="e">
        <v>#DIV/0!</v>
      </c>
      <c r="BD24" s="223"/>
      <c r="BE24" s="223"/>
      <c r="BF24" s="112" t="e">
        <v>#DIV/0!</v>
      </c>
      <c r="BG24" s="223"/>
      <c r="BH24" s="223"/>
      <c r="BI24" s="112" t="e">
        <v>#DIV/0!</v>
      </c>
      <c r="BJ24" s="223"/>
      <c r="BK24" s="223"/>
      <c r="BL24" s="112" t="e">
        <v>#DIV/0!</v>
      </c>
      <c r="BM24" s="223"/>
      <c r="BN24" s="223"/>
      <c r="BO24" s="112" t="e">
        <v>#DIV/0!</v>
      </c>
      <c r="BP24" s="223"/>
      <c r="BQ24" s="223"/>
      <c r="BR24" s="112" t="e">
        <v>#DIV/0!</v>
      </c>
      <c r="BS24" s="223"/>
      <c r="BT24" s="223"/>
      <c r="BU24" s="112" t="e">
        <v>#DIV/0!</v>
      </c>
    </row>
    <row r="25" spans="1:73" s="220" customFormat="1" ht="46.5" thickTop="1" thickBot="1">
      <c r="A25" s="554"/>
      <c r="B25" s="549" t="s">
        <v>656</v>
      </c>
      <c r="C25" s="548" t="s">
        <v>232</v>
      </c>
      <c r="D25" s="193" t="s">
        <v>233</v>
      </c>
      <c r="E25" s="193" t="s">
        <v>496</v>
      </c>
      <c r="F25" s="205" t="s">
        <v>522</v>
      </c>
      <c r="G25" s="209">
        <v>1</v>
      </c>
      <c r="H25" s="209">
        <v>1</v>
      </c>
      <c r="I25" s="193" t="s">
        <v>796</v>
      </c>
      <c r="J25" s="209">
        <v>0.05</v>
      </c>
      <c r="K25" s="209">
        <v>0.05</v>
      </c>
      <c r="L25" s="213">
        <v>1</v>
      </c>
      <c r="M25" s="209">
        <v>0.05</v>
      </c>
      <c r="N25" s="209">
        <v>0.05</v>
      </c>
      <c r="O25" s="213">
        <v>1</v>
      </c>
      <c r="P25" s="209">
        <v>7.0000000000000007E-2</v>
      </c>
      <c r="Q25" s="209">
        <v>7.0000000000000007E-2</v>
      </c>
      <c r="R25" s="213">
        <v>1</v>
      </c>
      <c r="S25" s="209">
        <v>7.0000000000000007E-2</v>
      </c>
      <c r="T25" s="209">
        <v>7.0000000000000007E-2</v>
      </c>
      <c r="U25" s="213">
        <v>1</v>
      </c>
      <c r="V25" s="209">
        <v>7.0000000000000007E-2</v>
      </c>
      <c r="W25" s="209">
        <v>7.0000000000000007E-2</v>
      </c>
      <c r="X25" s="213">
        <v>1</v>
      </c>
      <c r="Y25" s="209">
        <v>7.0000000000000007E-2</v>
      </c>
      <c r="Z25" s="209">
        <v>7.0000000000000007E-2</v>
      </c>
      <c r="AA25" s="213">
        <v>1</v>
      </c>
      <c r="AB25" s="209">
        <v>7.0000000000000007E-2</v>
      </c>
      <c r="AC25" s="209">
        <v>7.0000000000000007E-2</v>
      </c>
      <c r="AD25" s="213">
        <v>1</v>
      </c>
      <c r="AE25" s="209">
        <v>0.11</v>
      </c>
      <c r="AF25" s="209">
        <v>0.11</v>
      </c>
      <c r="AG25" s="197">
        <v>1</v>
      </c>
      <c r="AH25" s="209">
        <v>0.11</v>
      </c>
      <c r="AI25" s="209">
        <v>0.11</v>
      </c>
      <c r="AJ25" s="197">
        <v>1</v>
      </c>
      <c r="AK25" s="209">
        <v>0.11</v>
      </c>
      <c r="AL25" s="209">
        <v>0.11</v>
      </c>
      <c r="AM25" s="213">
        <v>1</v>
      </c>
      <c r="AN25" s="209">
        <v>0.11</v>
      </c>
      <c r="AO25" s="209">
        <v>0.11</v>
      </c>
      <c r="AP25" s="213">
        <v>1</v>
      </c>
      <c r="AQ25" s="209">
        <v>0.11</v>
      </c>
      <c r="AR25" s="209">
        <v>0.11</v>
      </c>
      <c r="AS25" s="197">
        <v>1</v>
      </c>
      <c r="AT25" s="209">
        <v>1</v>
      </c>
      <c r="AU25" s="209">
        <v>1</v>
      </c>
      <c r="AV25" s="197">
        <v>1</v>
      </c>
      <c r="AW25" s="202" t="s">
        <v>234</v>
      </c>
      <c r="AX25" s="214"/>
      <c r="AY25" s="214"/>
      <c r="AZ25" s="17" t="e">
        <v>#DIV/0!</v>
      </c>
      <c r="BA25" s="214"/>
      <c r="BB25" s="214"/>
      <c r="BC25" s="17" t="e">
        <v>#DIV/0!</v>
      </c>
      <c r="BD25" s="214"/>
      <c r="BE25" s="214"/>
      <c r="BF25" s="17" t="e">
        <v>#DIV/0!</v>
      </c>
      <c r="BG25" s="214"/>
      <c r="BH25" s="214"/>
      <c r="BI25" s="17" t="e">
        <v>#DIV/0!</v>
      </c>
      <c r="BJ25" s="214"/>
      <c r="BK25" s="214"/>
      <c r="BL25" s="17" t="e">
        <v>#DIV/0!</v>
      </c>
      <c r="BM25" s="214"/>
      <c r="BN25" s="214"/>
      <c r="BO25" s="17" t="e">
        <v>#DIV/0!</v>
      </c>
      <c r="BP25" s="214"/>
      <c r="BQ25" s="214"/>
      <c r="BR25" s="17" t="e">
        <v>#DIV/0!</v>
      </c>
      <c r="BS25" s="214"/>
      <c r="BT25" s="214"/>
      <c r="BU25" s="17" t="e">
        <v>#DIV/0!</v>
      </c>
    </row>
    <row r="26" spans="1:73" s="220" customFormat="1" ht="31.5" thickTop="1" thickBot="1">
      <c r="A26" s="554"/>
      <c r="B26" s="549"/>
      <c r="C26" s="548"/>
      <c r="D26" s="224" t="s">
        <v>235</v>
      </c>
      <c r="E26" s="224" t="s">
        <v>808</v>
      </c>
      <c r="F26" s="205" t="s">
        <v>809</v>
      </c>
      <c r="G26" s="193" t="s">
        <v>810</v>
      </c>
      <c r="H26" s="193" t="s">
        <v>810</v>
      </c>
      <c r="I26" s="193" t="s">
        <v>796</v>
      </c>
      <c r="J26" s="193">
        <v>0</v>
      </c>
      <c r="K26" s="193">
        <v>0</v>
      </c>
      <c r="L26" s="213" t="s">
        <v>654</v>
      </c>
      <c r="M26" s="193">
        <v>0</v>
      </c>
      <c r="N26" s="193">
        <v>0</v>
      </c>
      <c r="O26" s="213" t="s">
        <v>654</v>
      </c>
      <c r="P26" s="193">
        <v>0</v>
      </c>
      <c r="Q26" s="193">
        <v>0</v>
      </c>
      <c r="R26" s="213" t="s">
        <v>654</v>
      </c>
      <c r="S26" s="193">
        <v>0</v>
      </c>
      <c r="T26" s="193">
        <v>0</v>
      </c>
      <c r="U26" s="213" t="s">
        <v>654</v>
      </c>
      <c r="V26" s="193">
        <v>0</v>
      </c>
      <c r="W26" s="193">
        <v>0</v>
      </c>
      <c r="X26" s="213" t="s">
        <v>654</v>
      </c>
      <c r="Y26" s="193">
        <v>0</v>
      </c>
      <c r="Z26" s="193">
        <v>0</v>
      </c>
      <c r="AA26" s="213" t="s">
        <v>654</v>
      </c>
      <c r="AB26" s="193">
        <v>0</v>
      </c>
      <c r="AC26" s="193">
        <v>0</v>
      </c>
      <c r="AD26" s="213" t="s">
        <v>654</v>
      </c>
      <c r="AE26" s="193">
        <v>0</v>
      </c>
      <c r="AF26" s="193">
        <v>0</v>
      </c>
      <c r="AG26" s="213" t="s">
        <v>654</v>
      </c>
      <c r="AH26" s="193">
        <v>0</v>
      </c>
      <c r="AI26" s="193">
        <v>0</v>
      </c>
      <c r="AJ26" s="213" t="s">
        <v>654</v>
      </c>
      <c r="AK26" s="193">
        <v>0</v>
      </c>
      <c r="AL26" s="193">
        <v>0</v>
      </c>
      <c r="AM26" s="213" t="s">
        <v>654</v>
      </c>
      <c r="AN26" s="193">
        <v>0</v>
      </c>
      <c r="AO26" s="193">
        <v>0</v>
      </c>
      <c r="AP26" s="213">
        <v>1</v>
      </c>
      <c r="AQ26" s="193" t="s">
        <v>810</v>
      </c>
      <c r="AR26" s="193" t="s">
        <v>810</v>
      </c>
      <c r="AS26" s="213">
        <v>1</v>
      </c>
      <c r="AT26" s="193" t="s">
        <v>810</v>
      </c>
      <c r="AU26" s="193" t="s">
        <v>810</v>
      </c>
      <c r="AV26" s="213">
        <v>1</v>
      </c>
      <c r="AW26" s="202" t="s">
        <v>236</v>
      </c>
      <c r="AX26" s="225"/>
      <c r="AY26" s="225"/>
      <c r="AZ26" s="17" t="e">
        <v>#DIV/0!</v>
      </c>
      <c r="BA26" s="225"/>
      <c r="BB26" s="225"/>
      <c r="BC26" s="17" t="e">
        <v>#DIV/0!</v>
      </c>
      <c r="BD26" s="225"/>
      <c r="BE26" s="225"/>
      <c r="BF26" s="17" t="e">
        <v>#DIV/0!</v>
      </c>
      <c r="BG26" s="225"/>
      <c r="BH26" s="225"/>
      <c r="BI26" s="17" t="e">
        <v>#DIV/0!</v>
      </c>
      <c r="BJ26" s="225"/>
      <c r="BK26" s="225"/>
      <c r="BL26" s="17" t="e">
        <v>#DIV/0!</v>
      </c>
      <c r="BM26" s="225"/>
      <c r="BN26" s="225"/>
      <c r="BO26" s="17" t="e">
        <v>#DIV/0!</v>
      </c>
      <c r="BP26" s="225"/>
      <c r="BQ26" s="225"/>
      <c r="BR26" s="17" t="e">
        <v>#DIV/0!</v>
      </c>
      <c r="BS26" s="225"/>
      <c r="BT26" s="225"/>
      <c r="BU26" s="17" t="e">
        <v>#DIV/0!</v>
      </c>
    </row>
    <row r="27" spans="1:73" s="220" customFormat="1" ht="31.5" thickTop="1" thickBot="1">
      <c r="A27" s="554"/>
      <c r="B27" s="549"/>
      <c r="C27" s="548"/>
      <c r="D27" s="193" t="s">
        <v>237</v>
      </c>
      <c r="E27" s="193" t="s">
        <v>496</v>
      </c>
      <c r="F27" s="205" t="s">
        <v>522</v>
      </c>
      <c r="G27" s="209">
        <v>1</v>
      </c>
      <c r="H27" s="209">
        <v>1</v>
      </c>
      <c r="I27" s="193" t="s">
        <v>796</v>
      </c>
      <c r="J27" s="209">
        <v>0.09</v>
      </c>
      <c r="K27" s="209">
        <v>0.09</v>
      </c>
      <c r="L27" s="213">
        <v>1</v>
      </c>
      <c r="M27" s="209">
        <v>0.09</v>
      </c>
      <c r="N27" s="209">
        <v>0.09</v>
      </c>
      <c r="O27" s="213">
        <v>1</v>
      </c>
      <c r="P27" s="209">
        <v>0.09</v>
      </c>
      <c r="Q27" s="209">
        <v>0.6</v>
      </c>
      <c r="R27" s="213">
        <v>1</v>
      </c>
      <c r="S27" s="209">
        <v>0.08</v>
      </c>
      <c r="T27" s="209">
        <v>0.08</v>
      </c>
      <c r="U27" s="213">
        <v>1</v>
      </c>
      <c r="V27" s="209">
        <v>0.08</v>
      </c>
      <c r="W27" s="209">
        <v>0.08</v>
      </c>
      <c r="X27" s="213">
        <v>1</v>
      </c>
      <c r="Y27" s="209">
        <v>0.08</v>
      </c>
      <c r="Z27" s="209">
        <v>0.06</v>
      </c>
      <c r="AA27" s="213">
        <v>1</v>
      </c>
      <c r="AB27" s="209">
        <v>0.08</v>
      </c>
      <c r="AC27" s="209">
        <v>0</v>
      </c>
      <c r="AD27" s="213">
        <v>1</v>
      </c>
      <c r="AE27" s="213">
        <v>0.08</v>
      </c>
      <c r="AF27" s="209">
        <v>0</v>
      </c>
      <c r="AG27" s="213">
        <v>1</v>
      </c>
      <c r="AH27" s="209">
        <v>0.08</v>
      </c>
      <c r="AI27" s="209">
        <v>0</v>
      </c>
      <c r="AJ27" s="213">
        <v>1</v>
      </c>
      <c r="AK27" s="209">
        <v>0.08</v>
      </c>
      <c r="AL27" s="209">
        <v>0</v>
      </c>
      <c r="AM27" s="213">
        <v>1</v>
      </c>
      <c r="AN27" s="209">
        <v>0.08</v>
      </c>
      <c r="AO27" s="209">
        <v>0</v>
      </c>
      <c r="AP27" s="213">
        <v>1</v>
      </c>
      <c r="AQ27" s="209">
        <v>0.09</v>
      </c>
      <c r="AR27" s="209">
        <v>0</v>
      </c>
      <c r="AS27" s="213">
        <v>1</v>
      </c>
      <c r="AT27" s="209">
        <v>0.99999999999999978</v>
      </c>
      <c r="AU27" s="209">
        <v>1</v>
      </c>
      <c r="AV27" s="213">
        <v>1.0000000000000002</v>
      </c>
      <c r="AW27" s="202" t="s">
        <v>238</v>
      </c>
      <c r="AX27" s="214"/>
      <c r="AY27" s="214"/>
      <c r="AZ27" s="17" t="e">
        <v>#DIV/0!</v>
      </c>
      <c r="BA27" s="214"/>
      <c r="BB27" s="214"/>
      <c r="BC27" s="17" t="e">
        <v>#DIV/0!</v>
      </c>
      <c r="BD27" s="214"/>
      <c r="BE27" s="214"/>
      <c r="BF27" s="17" t="e">
        <v>#DIV/0!</v>
      </c>
      <c r="BG27" s="214"/>
      <c r="BH27" s="214"/>
      <c r="BI27" s="17" t="e">
        <v>#DIV/0!</v>
      </c>
      <c r="BJ27" s="214"/>
      <c r="BK27" s="214"/>
      <c r="BL27" s="17" t="e">
        <v>#DIV/0!</v>
      </c>
      <c r="BM27" s="214"/>
      <c r="BN27" s="214"/>
      <c r="BO27" s="17" t="e">
        <v>#DIV/0!</v>
      </c>
      <c r="BP27" s="214"/>
      <c r="BQ27" s="214"/>
      <c r="BR27" s="17" t="e">
        <v>#DIV/0!</v>
      </c>
      <c r="BS27" s="214"/>
      <c r="BT27" s="214"/>
      <c r="BU27" s="17" t="e">
        <v>#DIV/0!</v>
      </c>
    </row>
    <row r="28" spans="1:73" s="217" customFormat="1" ht="16.5" thickTop="1" thickBot="1">
      <c r="A28" s="550" t="s">
        <v>499</v>
      </c>
      <c r="B28" s="550"/>
      <c r="C28" s="550"/>
      <c r="D28" s="550"/>
      <c r="E28" s="550"/>
      <c r="F28" s="550"/>
      <c r="G28" s="550"/>
      <c r="H28" s="550"/>
      <c r="I28" s="550"/>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row>
    <row r="29" spans="1:73" s="220" customFormat="1" ht="61.5" thickTop="1" thickBot="1">
      <c r="A29" s="550" t="s">
        <v>811</v>
      </c>
      <c r="B29" s="549" t="s">
        <v>52</v>
      </c>
      <c r="C29" s="227" t="s">
        <v>239</v>
      </c>
      <c r="D29" s="193" t="s">
        <v>240</v>
      </c>
      <c r="E29" s="193" t="s">
        <v>556</v>
      </c>
      <c r="F29" s="205" t="s">
        <v>522</v>
      </c>
      <c r="G29" s="209">
        <v>1</v>
      </c>
      <c r="H29" s="209">
        <v>1</v>
      </c>
      <c r="I29" s="193" t="s">
        <v>796</v>
      </c>
      <c r="J29" s="209">
        <v>0</v>
      </c>
      <c r="K29" s="209">
        <v>0</v>
      </c>
      <c r="L29" s="213">
        <v>1</v>
      </c>
      <c r="M29" s="209">
        <v>0</v>
      </c>
      <c r="N29" s="209">
        <v>0</v>
      </c>
      <c r="O29" s="213">
        <v>1</v>
      </c>
      <c r="P29" s="209">
        <v>0</v>
      </c>
      <c r="Q29" s="209">
        <v>0</v>
      </c>
      <c r="R29" s="213">
        <v>1</v>
      </c>
      <c r="S29" s="209">
        <v>0</v>
      </c>
      <c r="T29" s="209">
        <v>0</v>
      </c>
      <c r="U29" s="213">
        <v>1</v>
      </c>
      <c r="V29" s="209">
        <v>0</v>
      </c>
      <c r="W29" s="209">
        <v>0</v>
      </c>
      <c r="X29" s="213">
        <v>1</v>
      </c>
      <c r="Y29" s="209">
        <v>0</v>
      </c>
      <c r="Z29" s="209">
        <v>0</v>
      </c>
      <c r="AA29" s="213">
        <v>1</v>
      </c>
      <c r="AB29" s="209">
        <v>0</v>
      </c>
      <c r="AC29" s="209">
        <v>0</v>
      </c>
      <c r="AD29" s="213">
        <v>1</v>
      </c>
      <c r="AE29" s="209">
        <v>0</v>
      </c>
      <c r="AF29" s="209">
        <v>0</v>
      </c>
      <c r="AG29" s="213">
        <v>1</v>
      </c>
      <c r="AH29" s="209">
        <v>0</v>
      </c>
      <c r="AI29" s="209">
        <v>0</v>
      </c>
      <c r="AJ29" s="213">
        <v>1</v>
      </c>
      <c r="AK29" s="209">
        <v>0</v>
      </c>
      <c r="AL29" s="209">
        <v>0</v>
      </c>
      <c r="AM29" s="213">
        <v>1</v>
      </c>
      <c r="AN29" s="209">
        <v>0</v>
      </c>
      <c r="AO29" s="209">
        <v>0</v>
      </c>
      <c r="AP29" s="213">
        <v>1</v>
      </c>
      <c r="AQ29" s="209">
        <v>1</v>
      </c>
      <c r="AR29" s="209">
        <v>1</v>
      </c>
      <c r="AS29" s="213">
        <v>1</v>
      </c>
      <c r="AT29" s="209">
        <v>1</v>
      </c>
      <c r="AU29" s="209">
        <v>1</v>
      </c>
      <c r="AV29" s="213">
        <v>1</v>
      </c>
      <c r="AW29" s="202" t="s">
        <v>241</v>
      </c>
      <c r="AX29" s="218"/>
      <c r="AY29" s="218"/>
      <c r="AZ29" s="112" t="e">
        <v>#DIV/0!</v>
      </c>
      <c r="BA29" s="218"/>
      <c r="BB29" s="218"/>
      <c r="BC29" s="112" t="e">
        <v>#DIV/0!</v>
      </c>
      <c r="BD29" s="218"/>
      <c r="BE29" s="218"/>
      <c r="BF29" s="112" t="e">
        <v>#DIV/0!</v>
      </c>
      <c r="BG29" s="218"/>
      <c r="BH29" s="218"/>
      <c r="BI29" s="112" t="e">
        <v>#DIV/0!</v>
      </c>
      <c r="BJ29" s="218"/>
      <c r="BK29" s="218"/>
      <c r="BL29" s="112" t="e">
        <v>#DIV/0!</v>
      </c>
      <c r="BM29" s="218"/>
      <c r="BN29" s="218"/>
      <c r="BO29" s="112" t="e">
        <v>#DIV/0!</v>
      </c>
      <c r="BP29" s="218"/>
      <c r="BQ29" s="218"/>
      <c r="BR29" s="112" t="e">
        <v>#DIV/0!</v>
      </c>
      <c r="BS29" s="218"/>
      <c r="BT29" s="218"/>
      <c r="BU29" s="112" t="e">
        <v>#DIV/0!</v>
      </c>
    </row>
    <row r="30" spans="1:73" s="228" customFormat="1" ht="31.5" thickTop="1" thickBot="1">
      <c r="A30" s="550"/>
      <c r="B30" s="549"/>
      <c r="C30" s="227" t="s">
        <v>242</v>
      </c>
      <c r="D30" s="193" t="s">
        <v>243</v>
      </c>
      <c r="E30" s="205" t="s">
        <v>812</v>
      </c>
      <c r="F30" s="193" t="s">
        <v>813</v>
      </c>
      <c r="G30" s="205">
        <v>15</v>
      </c>
      <c r="H30" s="205">
        <v>15</v>
      </c>
      <c r="I30" s="193" t="s">
        <v>796</v>
      </c>
      <c r="J30" s="205">
        <v>0</v>
      </c>
      <c r="K30" s="205">
        <v>0</v>
      </c>
      <c r="L30" s="197">
        <v>1</v>
      </c>
      <c r="M30" s="205">
        <v>0</v>
      </c>
      <c r="N30" s="205">
        <v>0</v>
      </c>
      <c r="O30" s="197">
        <v>1</v>
      </c>
      <c r="P30" s="205">
        <v>0</v>
      </c>
      <c r="Q30" s="205">
        <v>0</v>
      </c>
      <c r="R30" s="197">
        <v>1</v>
      </c>
      <c r="S30" s="205">
        <v>0</v>
      </c>
      <c r="T30" s="205">
        <v>0</v>
      </c>
      <c r="U30" s="197">
        <v>1</v>
      </c>
      <c r="V30" s="205">
        <v>0</v>
      </c>
      <c r="W30" s="205">
        <v>0</v>
      </c>
      <c r="X30" s="197">
        <v>1</v>
      </c>
      <c r="Y30" s="205">
        <v>0</v>
      </c>
      <c r="Z30" s="205">
        <v>0</v>
      </c>
      <c r="AA30" s="197">
        <v>1</v>
      </c>
      <c r="AB30" s="205">
        <v>0</v>
      </c>
      <c r="AC30" s="205">
        <v>0</v>
      </c>
      <c r="AD30" s="197">
        <v>1</v>
      </c>
      <c r="AE30" s="205">
        <v>2</v>
      </c>
      <c r="AF30" s="205">
        <v>2</v>
      </c>
      <c r="AG30" s="197">
        <v>1</v>
      </c>
      <c r="AH30" s="205">
        <v>2</v>
      </c>
      <c r="AI30" s="205">
        <v>2</v>
      </c>
      <c r="AJ30" s="197">
        <v>1</v>
      </c>
      <c r="AK30" s="205">
        <v>3</v>
      </c>
      <c r="AL30" s="205">
        <v>3</v>
      </c>
      <c r="AM30" s="197">
        <v>1</v>
      </c>
      <c r="AN30" s="205">
        <v>8</v>
      </c>
      <c r="AO30" s="205">
        <v>8</v>
      </c>
      <c r="AP30" s="197">
        <v>1</v>
      </c>
      <c r="AQ30" s="205">
        <v>0</v>
      </c>
      <c r="AR30" s="205">
        <v>0</v>
      </c>
      <c r="AS30" s="197">
        <v>1</v>
      </c>
      <c r="AT30" s="205">
        <v>15</v>
      </c>
      <c r="AU30" s="205">
        <v>15</v>
      </c>
      <c r="AV30" s="197">
        <v>1</v>
      </c>
      <c r="AW30" s="202" t="s">
        <v>244</v>
      </c>
      <c r="AX30" s="207"/>
      <c r="AY30" s="207"/>
      <c r="AZ30" s="7" t="e">
        <v>#DIV/0!</v>
      </c>
      <c r="BA30" s="207"/>
      <c r="BB30" s="207"/>
      <c r="BC30" s="7" t="e">
        <v>#DIV/0!</v>
      </c>
      <c r="BD30" s="207"/>
      <c r="BE30" s="207"/>
      <c r="BF30" s="7" t="e">
        <v>#DIV/0!</v>
      </c>
      <c r="BG30" s="207"/>
      <c r="BH30" s="207"/>
      <c r="BI30" s="7" t="e">
        <v>#DIV/0!</v>
      </c>
      <c r="BJ30" s="207"/>
      <c r="BK30" s="207"/>
      <c r="BL30" s="7" t="e">
        <v>#DIV/0!</v>
      </c>
      <c r="BM30" s="207"/>
      <c r="BN30" s="207"/>
      <c r="BO30" s="7" t="e">
        <v>#DIV/0!</v>
      </c>
      <c r="BP30" s="207"/>
      <c r="BQ30" s="207"/>
      <c r="BR30" s="7" t="e">
        <v>#DIV/0!</v>
      </c>
      <c r="BS30" s="207"/>
      <c r="BT30" s="207"/>
      <c r="BU30" s="7" t="e">
        <v>#DIV/0!</v>
      </c>
    </row>
    <row r="31" spans="1:73" ht="15.75" thickTop="1"/>
  </sheetData>
  <mergeCells count="1541">
    <mergeCell ref="AE3:AG3"/>
    <mergeCell ref="F3:F4"/>
    <mergeCell ref="G3:G4"/>
    <mergeCell ref="H3:H4"/>
    <mergeCell ref="I3:I4"/>
    <mergeCell ref="J3:L3"/>
    <mergeCell ref="M3:O3"/>
    <mergeCell ref="A1:I1"/>
    <mergeCell ref="J1:U2"/>
    <mergeCell ref="AT1:AW2"/>
    <mergeCell ref="AX1:BU3"/>
    <mergeCell ref="A2:I2"/>
    <mergeCell ref="A3:A4"/>
    <mergeCell ref="B3:B4"/>
    <mergeCell ref="C3:C4"/>
    <mergeCell ref="D3:D4"/>
    <mergeCell ref="E3:E4"/>
    <mergeCell ref="A12:I12"/>
    <mergeCell ref="BV12:BY12"/>
    <mergeCell ref="BZ12:CJ12"/>
    <mergeCell ref="CK12:CU12"/>
    <mergeCell ref="CV12:DF12"/>
    <mergeCell ref="DG12:DQ12"/>
    <mergeCell ref="BJ4:BL4"/>
    <mergeCell ref="BM4:BO4"/>
    <mergeCell ref="BP4:BR4"/>
    <mergeCell ref="BS4:BU4"/>
    <mergeCell ref="A5:I5"/>
    <mergeCell ref="A6:A11"/>
    <mergeCell ref="B6:B11"/>
    <mergeCell ref="C6:C7"/>
    <mergeCell ref="C8:C11"/>
    <mergeCell ref="AV3:AV4"/>
    <mergeCell ref="AW3:AW4"/>
    <mergeCell ref="AX4:AZ4"/>
    <mergeCell ref="BA4:BC4"/>
    <mergeCell ref="BD4:BF4"/>
    <mergeCell ref="BG4:BI4"/>
    <mergeCell ref="AH3:AJ3"/>
    <mergeCell ref="AK3:AM3"/>
    <mergeCell ref="AN3:AP3"/>
    <mergeCell ref="AQ3:AS3"/>
    <mergeCell ref="AT3:AT4"/>
    <mergeCell ref="AU3:AU4"/>
    <mergeCell ref="P3:R3"/>
    <mergeCell ref="S3:U3"/>
    <mergeCell ref="V3:X3"/>
    <mergeCell ref="Y3:AA3"/>
    <mergeCell ref="AB3:AD3"/>
    <mergeCell ref="IT12:JD12"/>
    <mergeCell ref="JE12:JO12"/>
    <mergeCell ref="JP12:JZ12"/>
    <mergeCell ref="KA12:KK12"/>
    <mergeCell ref="KL12:KV12"/>
    <mergeCell ref="KW12:LG12"/>
    <mergeCell ref="GF12:GP12"/>
    <mergeCell ref="GQ12:HA12"/>
    <mergeCell ref="HB12:HL12"/>
    <mergeCell ref="HM12:HW12"/>
    <mergeCell ref="HX12:IH12"/>
    <mergeCell ref="II12:IS12"/>
    <mergeCell ref="DR12:EB12"/>
    <mergeCell ref="EC12:EM12"/>
    <mergeCell ref="EN12:EX12"/>
    <mergeCell ref="EY12:FI12"/>
    <mergeCell ref="FJ12:FT12"/>
    <mergeCell ref="FU12:GE12"/>
    <mergeCell ref="QJ12:QT12"/>
    <mergeCell ref="QU12:RE12"/>
    <mergeCell ref="RF12:RP12"/>
    <mergeCell ref="RQ12:SA12"/>
    <mergeCell ref="SB12:SL12"/>
    <mergeCell ref="SM12:SW12"/>
    <mergeCell ref="NV12:OF12"/>
    <mergeCell ref="OG12:OQ12"/>
    <mergeCell ref="OR12:PB12"/>
    <mergeCell ref="PC12:PM12"/>
    <mergeCell ref="PN12:PX12"/>
    <mergeCell ref="PY12:QI12"/>
    <mergeCell ref="LH12:LR12"/>
    <mergeCell ref="LS12:MC12"/>
    <mergeCell ref="MD12:MN12"/>
    <mergeCell ref="MO12:MY12"/>
    <mergeCell ref="MZ12:NJ12"/>
    <mergeCell ref="NK12:NU12"/>
    <mergeCell ref="XZ12:YJ12"/>
    <mergeCell ref="YK12:YU12"/>
    <mergeCell ref="YV12:ZF12"/>
    <mergeCell ref="ZG12:ZQ12"/>
    <mergeCell ref="ZR12:AAB12"/>
    <mergeCell ref="AAC12:AAM12"/>
    <mergeCell ref="VL12:VV12"/>
    <mergeCell ref="VW12:WG12"/>
    <mergeCell ref="WH12:WR12"/>
    <mergeCell ref="WS12:XC12"/>
    <mergeCell ref="XD12:XN12"/>
    <mergeCell ref="XO12:XY12"/>
    <mergeCell ref="SX12:TH12"/>
    <mergeCell ref="TI12:TS12"/>
    <mergeCell ref="TT12:UD12"/>
    <mergeCell ref="UE12:UO12"/>
    <mergeCell ref="UP12:UZ12"/>
    <mergeCell ref="VA12:VK12"/>
    <mergeCell ref="AFP12:AFZ12"/>
    <mergeCell ref="AGA12:AGK12"/>
    <mergeCell ref="AGL12:AGV12"/>
    <mergeCell ref="AGW12:AHG12"/>
    <mergeCell ref="AHH12:AHR12"/>
    <mergeCell ref="AHS12:AIC12"/>
    <mergeCell ref="ADB12:ADL12"/>
    <mergeCell ref="ADM12:ADW12"/>
    <mergeCell ref="ADX12:AEH12"/>
    <mergeCell ref="AEI12:AES12"/>
    <mergeCell ref="AET12:AFD12"/>
    <mergeCell ref="AFE12:AFO12"/>
    <mergeCell ref="AAN12:AAX12"/>
    <mergeCell ref="AAY12:ABI12"/>
    <mergeCell ref="ABJ12:ABT12"/>
    <mergeCell ref="ABU12:ACE12"/>
    <mergeCell ref="ACF12:ACP12"/>
    <mergeCell ref="ACQ12:ADA12"/>
    <mergeCell ref="ANF12:ANP12"/>
    <mergeCell ref="ANQ12:AOA12"/>
    <mergeCell ref="AOB12:AOL12"/>
    <mergeCell ref="AOM12:AOW12"/>
    <mergeCell ref="AOX12:APH12"/>
    <mergeCell ref="API12:APS12"/>
    <mergeCell ref="AKR12:ALB12"/>
    <mergeCell ref="ALC12:ALM12"/>
    <mergeCell ref="ALN12:ALX12"/>
    <mergeCell ref="ALY12:AMI12"/>
    <mergeCell ref="AMJ12:AMT12"/>
    <mergeCell ref="AMU12:ANE12"/>
    <mergeCell ref="AID12:AIN12"/>
    <mergeCell ref="AIO12:AIY12"/>
    <mergeCell ref="AIZ12:AJJ12"/>
    <mergeCell ref="AJK12:AJU12"/>
    <mergeCell ref="AJV12:AKF12"/>
    <mergeCell ref="AKG12:AKQ12"/>
    <mergeCell ref="AUV12:AVF12"/>
    <mergeCell ref="AVG12:AVQ12"/>
    <mergeCell ref="AVR12:AWB12"/>
    <mergeCell ref="AWC12:AWM12"/>
    <mergeCell ref="AWN12:AWX12"/>
    <mergeCell ref="AWY12:AXI12"/>
    <mergeCell ref="ASH12:ASR12"/>
    <mergeCell ref="ASS12:ATC12"/>
    <mergeCell ref="ATD12:ATN12"/>
    <mergeCell ref="ATO12:ATY12"/>
    <mergeCell ref="ATZ12:AUJ12"/>
    <mergeCell ref="AUK12:AUU12"/>
    <mergeCell ref="APT12:AQD12"/>
    <mergeCell ref="AQE12:AQO12"/>
    <mergeCell ref="AQP12:AQZ12"/>
    <mergeCell ref="ARA12:ARK12"/>
    <mergeCell ref="ARL12:ARV12"/>
    <mergeCell ref="ARW12:ASG12"/>
    <mergeCell ref="BCL12:BCV12"/>
    <mergeCell ref="BCW12:BDG12"/>
    <mergeCell ref="BDH12:BDR12"/>
    <mergeCell ref="BDS12:BEC12"/>
    <mergeCell ref="BED12:BEN12"/>
    <mergeCell ref="BEO12:BEY12"/>
    <mergeCell ref="AZX12:BAH12"/>
    <mergeCell ref="BAI12:BAS12"/>
    <mergeCell ref="BAT12:BBD12"/>
    <mergeCell ref="BBE12:BBO12"/>
    <mergeCell ref="BBP12:BBZ12"/>
    <mergeCell ref="BCA12:BCK12"/>
    <mergeCell ref="AXJ12:AXT12"/>
    <mergeCell ref="AXU12:AYE12"/>
    <mergeCell ref="AYF12:AYP12"/>
    <mergeCell ref="AYQ12:AZA12"/>
    <mergeCell ref="AZB12:AZL12"/>
    <mergeCell ref="AZM12:AZW12"/>
    <mergeCell ref="BKB12:BKL12"/>
    <mergeCell ref="BKM12:BKW12"/>
    <mergeCell ref="BKX12:BLH12"/>
    <mergeCell ref="BLI12:BLS12"/>
    <mergeCell ref="BLT12:BMD12"/>
    <mergeCell ref="BME12:BMO12"/>
    <mergeCell ref="BHN12:BHX12"/>
    <mergeCell ref="BHY12:BII12"/>
    <mergeCell ref="BIJ12:BIT12"/>
    <mergeCell ref="BIU12:BJE12"/>
    <mergeCell ref="BJF12:BJP12"/>
    <mergeCell ref="BJQ12:BKA12"/>
    <mergeCell ref="BEZ12:BFJ12"/>
    <mergeCell ref="BFK12:BFU12"/>
    <mergeCell ref="BFV12:BGF12"/>
    <mergeCell ref="BGG12:BGQ12"/>
    <mergeCell ref="BGR12:BHB12"/>
    <mergeCell ref="BHC12:BHM12"/>
    <mergeCell ref="BRR12:BSB12"/>
    <mergeCell ref="BSC12:BSM12"/>
    <mergeCell ref="BSN12:BSX12"/>
    <mergeCell ref="BSY12:BTI12"/>
    <mergeCell ref="BTJ12:BTT12"/>
    <mergeCell ref="BTU12:BUE12"/>
    <mergeCell ref="BPD12:BPN12"/>
    <mergeCell ref="BPO12:BPY12"/>
    <mergeCell ref="BPZ12:BQJ12"/>
    <mergeCell ref="BQK12:BQU12"/>
    <mergeCell ref="BQV12:BRF12"/>
    <mergeCell ref="BRG12:BRQ12"/>
    <mergeCell ref="BMP12:BMZ12"/>
    <mergeCell ref="BNA12:BNK12"/>
    <mergeCell ref="BNL12:BNV12"/>
    <mergeCell ref="BNW12:BOG12"/>
    <mergeCell ref="BOH12:BOR12"/>
    <mergeCell ref="BOS12:BPC12"/>
    <mergeCell ref="BZH12:BZR12"/>
    <mergeCell ref="BZS12:CAC12"/>
    <mergeCell ref="CAD12:CAN12"/>
    <mergeCell ref="CAO12:CAY12"/>
    <mergeCell ref="CAZ12:CBJ12"/>
    <mergeCell ref="CBK12:CBU12"/>
    <mergeCell ref="BWT12:BXD12"/>
    <mergeCell ref="BXE12:BXO12"/>
    <mergeCell ref="BXP12:BXZ12"/>
    <mergeCell ref="BYA12:BYK12"/>
    <mergeCell ref="BYL12:BYV12"/>
    <mergeCell ref="BYW12:BZG12"/>
    <mergeCell ref="BUF12:BUP12"/>
    <mergeCell ref="BUQ12:BVA12"/>
    <mergeCell ref="BVB12:BVL12"/>
    <mergeCell ref="BVM12:BVW12"/>
    <mergeCell ref="BVX12:BWH12"/>
    <mergeCell ref="BWI12:BWS12"/>
    <mergeCell ref="CGX12:CHH12"/>
    <mergeCell ref="CHI12:CHS12"/>
    <mergeCell ref="CHT12:CID12"/>
    <mergeCell ref="CIE12:CIO12"/>
    <mergeCell ref="CIP12:CIZ12"/>
    <mergeCell ref="CJA12:CJK12"/>
    <mergeCell ref="CEJ12:CET12"/>
    <mergeCell ref="CEU12:CFE12"/>
    <mergeCell ref="CFF12:CFP12"/>
    <mergeCell ref="CFQ12:CGA12"/>
    <mergeCell ref="CGB12:CGL12"/>
    <mergeCell ref="CGM12:CGW12"/>
    <mergeCell ref="CBV12:CCF12"/>
    <mergeCell ref="CCG12:CCQ12"/>
    <mergeCell ref="CCR12:CDB12"/>
    <mergeCell ref="CDC12:CDM12"/>
    <mergeCell ref="CDN12:CDX12"/>
    <mergeCell ref="CDY12:CEI12"/>
    <mergeCell ref="CON12:COX12"/>
    <mergeCell ref="COY12:CPI12"/>
    <mergeCell ref="CPJ12:CPT12"/>
    <mergeCell ref="CPU12:CQE12"/>
    <mergeCell ref="CQF12:CQP12"/>
    <mergeCell ref="CQQ12:CRA12"/>
    <mergeCell ref="CLZ12:CMJ12"/>
    <mergeCell ref="CMK12:CMU12"/>
    <mergeCell ref="CMV12:CNF12"/>
    <mergeCell ref="CNG12:CNQ12"/>
    <mergeCell ref="CNR12:COB12"/>
    <mergeCell ref="COC12:COM12"/>
    <mergeCell ref="CJL12:CJV12"/>
    <mergeCell ref="CJW12:CKG12"/>
    <mergeCell ref="CKH12:CKR12"/>
    <mergeCell ref="CKS12:CLC12"/>
    <mergeCell ref="CLD12:CLN12"/>
    <mergeCell ref="CLO12:CLY12"/>
    <mergeCell ref="CWD12:CWN12"/>
    <mergeCell ref="CWO12:CWY12"/>
    <mergeCell ref="CWZ12:CXJ12"/>
    <mergeCell ref="CXK12:CXU12"/>
    <mergeCell ref="CXV12:CYF12"/>
    <mergeCell ref="CYG12:CYQ12"/>
    <mergeCell ref="CTP12:CTZ12"/>
    <mergeCell ref="CUA12:CUK12"/>
    <mergeCell ref="CUL12:CUV12"/>
    <mergeCell ref="CUW12:CVG12"/>
    <mergeCell ref="CVH12:CVR12"/>
    <mergeCell ref="CVS12:CWC12"/>
    <mergeCell ref="CRB12:CRL12"/>
    <mergeCell ref="CRM12:CRW12"/>
    <mergeCell ref="CRX12:CSH12"/>
    <mergeCell ref="CSI12:CSS12"/>
    <mergeCell ref="CST12:CTD12"/>
    <mergeCell ref="CTE12:CTO12"/>
    <mergeCell ref="DDT12:DED12"/>
    <mergeCell ref="DEE12:DEO12"/>
    <mergeCell ref="DEP12:DEZ12"/>
    <mergeCell ref="DFA12:DFK12"/>
    <mergeCell ref="DFL12:DFV12"/>
    <mergeCell ref="DFW12:DGG12"/>
    <mergeCell ref="DBF12:DBP12"/>
    <mergeCell ref="DBQ12:DCA12"/>
    <mergeCell ref="DCB12:DCL12"/>
    <mergeCell ref="DCM12:DCW12"/>
    <mergeCell ref="DCX12:DDH12"/>
    <mergeCell ref="DDI12:DDS12"/>
    <mergeCell ref="CYR12:CZB12"/>
    <mergeCell ref="CZC12:CZM12"/>
    <mergeCell ref="CZN12:CZX12"/>
    <mergeCell ref="CZY12:DAI12"/>
    <mergeCell ref="DAJ12:DAT12"/>
    <mergeCell ref="DAU12:DBE12"/>
    <mergeCell ref="DLJ12:DLT12"/>
    <mergeCell ref="DLU12:DME12"/>
    <mergeCell ref="DMF12:DMP12"/>
    <mergeCell ref="DMQ12:DNA12"/>
    <mergeCell ref="DNB12:DNL12"/>
    <mergeCell ref="DNM12:DNW12"/>
    <mergeCell ref="DIV12:DJF12"/>
    <mergeCell ref="DJG12:DJQ12"/>
    <mergeCell ref="DJR12:DKB12"/>
    <mergeCell ref="DKC12:DKM12"/>
    <mergeCell ref="DKN12:DKX12"/>
    <mergeCell ref="DKY12:DLI12"/>
    <mergeCell ref="DGH12:DGR12"/>
    <mergeCell ref="DGS12:DHC12"/>
    <mergeCell ref="DHD12:DHN12"/>
    <mergeCell ref="DHO12:DHY12"/>
    <mergeCell ref="DHZ12:DIJ12"/>
    <mergeCell ref="DIK12:DIU12"/>
    <mergeCell ref="DSZ12:DTJ12"/>
    <mergeCell ref="DTK12:DTU12"/>
    <mergeCell ref="DTV12:DUF12"/>
    <mergeCell ref="DUG12:DUQ12"/>
    <mergeCell ref="DUR12:DVB12"/>
    <mergeCell ref="DVC12:DVM12"/>
    <mergeCell ref="DQL12:DQV12"/>
    <mergeCell ref="DQW12:DRG12"/>
    <mergeCell ref="DRH12:DRR12"/>
    <mergeCell ref="DRS12:DSC12"/>
    <mergeCell ref="DSD12:DSN12"/>
    <mergeCell ref="DSO12:DSY12"/>
    <mergeCell ref="DNX12:DOH12"/>
    <mergeCell ref="DOI12:DOS12"/>
    <mergeCell ref="DOT12:DPD12"/>
    <mergeCell ref="DPE12:DPO12"/>
    <mergeCell ref="DPP12:DPZ12"/>
    <mergeCell ref="DQA12:DQK12"/>
    <mergeCell ref="EAP12:EAZ12"/>
    <mergeCell ref="EBA12:EBK12"/>
    <mergeCell ref="EBL12:EBV12"/>
    <mergeCell ref="EBW12:ECG12"/>
    <mergeCell ref="ECH12:ECR12"/>
    <mergeCell ref="ECS12:EDC12"/>
    <mergeCell ref="DYB12:DYL12"/>
    <mergeCell ref="DYM12:DYW12"/>
    <mergeCell ref="DYX12:DZH12"/>
    <mergeCell ref="DZI12:DZS12"/>
    <mergeCell ref="DZT12:EAD12"/>
    <mergeCell ref="EAE12:EAO12"/>
    <mergeCell ref="DVN12:DVX12"/>
    <mergeCell ref="DVY12:DWI12"/>
    <mergeCell ref="DWJ12:DWT12"/>
    <mergeCell ref="DWU12:DXE12"/>
    <mergeCell ref="DXF12:DXP12"/>
    <mergeCell ref="DXQ12:DYA12"/>
    <mergeCell ref="EIF12:EIP12"/>
    <mergeCell ref="EIQ12:EJA12"/>
    <mergeCell ref="EJB12:EJL12"/>
    <mergeCell ref="EJM12:EJW12"/>
    <mergeCell ref="EJX12:EKH12"/>
    <mergeCell ref="EKI12:EKS12"/>
    <mergeCell ref="EFR12:EGB12"/>
    <mergeCell ref="EGC12:EGM12"/>
    <mergeCell ref="EGN12:EGX12"/>
    <mergeCell ref="EGY12:EHI12"/>
    <mergeCell ref="EHJ12:EHT12"/>
    <mergeCell ref="EHU12:EIE12"/>
    <mergeCell ref="EDD12:EDN12"/>
    <mergeCell ref="EDO12:EDY12"/>
    <mergeCell ref="EDZ12:EEJ12"/>
    <mergeCell ref="EEK12:EEU12"/>
    <mergeCell ref="EEV12:EFF12"/>
    <mergeCell ref="EFG12:EFQ12"/>
    <mergeCell ref="EPV12:EQF12"/>
    <mergeCell ref="EQG12:EQQ12"/>
    <mergeCell ref="EQR12:ERB12"/>
    <mergeCell ref="ERC12:ERM12"/>
    <mergeCell ref="ERN12:ERX12"/>
    <mergeCell ref="ERY12:ESI12"/>
    <mergeCell ref="ENH12:ENR12"/>
    <mergeCell ref="ENS12:EOC12"/>
    <mergeCell ref="EOD12:EON12"/>
    <mergeCell ref="EOO12:EOY12"/>
    <mergeCell ref="EOZ12:EPJ12"/>
    <mergeCell ref="EPK12:EPU12"/>
    <mergeCell ref="EKT12:ELD12"/>
    <mergeCell ref="ELE12:ELO12"/>
    <mergeCell ref="ELP12:ELZ12"/>
    <mergeCell ref="EMA12:EMK12"/>
    <mergeCell ref="EML12:EMV12"/>
    <mergeCell ref="EMW12:ENG12"/>
    <mergeCell ref="EXL12:EXV12"/>
    <mergeCell ref="EXW12:EYG12"/>
    <mergeCell ref="EYH12:EYR12"/>
    <mergeCell ref="EYS12:EZC12"/>
    <mergeCell ref="EZD12:EZN12"/>
    <mergeCell ref="EZO12:EZY12"/>
    <mergeCell ref="EUX12:EVH12"/>
    <mergeCell ref="EVI12:EVS12"/>
    <mergeCell ref="EVT12:EWD12"/>
    <mergeCell ref="EWE12:EWO12"/>
    <mergeCell ref="EWP12:EWZ12"/>
    <mergeCell ref="EXA12:EXK12"/>
    <mergeCell ref="ESJ12:EST12"/>
    <mergeCell ref="ESU12:ETE12"/>
    <mergeCell ref="ETF12:ETP12"/>
    <mergeCell ref="ETQ12:EUA12"/>
    <mergeCell ref="EUB12:EUL12"/>
    <mergeCell ref="EUM12:EUW12"/>
    <mergeCell ref="FFB12:FFL12"/>
    <mergeCell ref="FFM12:FFW12"/>
    <mergeCell ref="FFX12:FGH12"/>
    <mergeCell ref="FGI12:FGS12"/>
    <mergeCell ref="FGT12:FHD12"/>
    <mergeCell ref="FHE12:FHO12"/>
    <mergeCell ref="FCN12:FCX12"/>
    <mergeCell ref="FCY12:FDI12"/>
    <mergeCell ref="FDJ12:FDT12"/>
    <mergeCell ref="FDU12:FEE12"/>
    <mergeCell ref="FEF12:FEP12"/>
    <mergeCell ref="FEQ12:FFA12"/>
    <mergeCell ref="EZZ12:FAJ12"/>
    <mergeCell ref="FAK12:FAU12"/>
    <mergeCell ref="FAV12:FBF12"/>
    <mergeCell ref="FBG12:FBQ12"/>
    <mergeCell ref="FBR12:FCB12"/>
    <mergeCell ref="FCC12:FCM12"/>
    <mergeCell ref="FMR12:FNB12"/>
    <mergeCell ref="FNC12:FNM12"/>
    <mergeCell ref="FNN12:FNX12"/>
    <mergeCell ref="FNY12:FOI12"/>
    <mergeCell ref="FOJ12:FOT12"/>
    <mergeCell ref="FOU12:FPE12"/>
    <mergeCell ref="FKD12:FKN12"/>
    <mergeCell ref="FKO12:FKY12"/>
    <mergeCell ref="FKZ12:FLJ12"/>
    <mergeCell ref="FLK12:FLU12"/>
    <mergeCell ref="FLV12:FMF12"/>
    <mergeCell ref="FMG12:FMQ12"/>
    <mergeCell ref="FHP12:FHZ12"/>
    <mergeCell ref="FIA12:FIK12"/>
    <mergeCell ref="FIL12:FIV12"/>
    <mergeCell ref="FIW12:FJG12"/>
    <mergeCell ref="FJH12:FJR12"/>
    <mergeCell ref="FJS12:FKC12"/>
    <mergeCell ref="FUH12:FUR12"/>
    <mergeCell ref="FUS12:FVC12"/>
    <mergeCell ref="FVD12:FVN12"/>
    <mergeCell ref="FVO12:FVY12"/>
    <mergeCell ref="FVZ12:FWJ12"/>
    <mergeCell ref="FWK12:FWU12"/>
    <mergeCell ref="FRT12:FSD12"/>
    <mergeCell ref="FSE12:FSO12"/>
    <mergeCell ref="FSP12:FSZ12"/>
    <mergeCell ref="FTA12:FTK12"/>
    <mergeCell ref="FTL12:FTV12"/>
    <mergeCell ref="FTW12:FUG12"/>
    <mergeCell ref="FPF12:FPP12"/>
    <mergeCell ref="FPQ12:FQA12"/>
    <mergeCell ref="FQB12:FQL12"/>
    <mergeCell ref="FQM12:FQW12"/>
    <mergeCell ref="FQX12:FRH12"/>
    <mergeCell ref="FRI12:FRS12"/>
    <mergeCell ref="GBX12:GCH12"/>
    <mergeCell ref="GCI12:GCS12"/>
    <mergeCell ref="GCT12:GDD12"/>
    <mergeCell ref="GDE12:GDO12"/>
    <mergeCell ref="GDP12:GDZ12"/>
    <mergeCell ref="GEA12:GEK12"/>
    <mergeCell ref="FZJ12:FZT12"/>
    <mergeCell ref="FZU12:GAE12"/>
    <mergeCell ref="GAF12:GAP12"/>
    <mergeCell ref="GAQ12:GBA12"/>
    <mergeCell ref="GBB12:GBL12"/>
    <mergeCell ref="GBM12:GBW12"/>
    <mergeCell ref="FWV12:FXF12"/>
    <mergeCell ref="FXG12:FXQ12"/>
    <mergeCell ref="FXR12:FYB12"/>
    <mergeCell ref="FYC12:FYM12"/>
    <mergeCell ref="FYN12:FYX12"/>
    <mergeCell ref="FYY12:FZI12"/>
    <mergeCell ref="GJN12:GJX12"/>
    <mergeCell ref="GJY12:GKI12"/>
    <mergeCell ref="GKJ12:GKT12"/>
    <mergeCell ref="GKU12:GLE12"/>
    <mergeCell ref="GLF12:GLP12"/>
    <mergeCell ref="GLQ12:GMA12"/>
    <mergeCell ref="GGZ12:GHJ12"/>
    <mergeCell ref="GHK12:GHU12"/>
    <mergeCell ref="GHV12:GIF12"/>
    <mergeCell ref="GIG12:GIQ12"/>
    <mergeCell ref="GIR12:GJB12"/>
    <mergeCell ref="GJC12:GJM12"/>
    <mergeCell ref="GEL12:GEV12"/>
    <mergeCell ref="GEW12:GFG12"/>
    <mergeCell ref="GFH12:GFR12"/>
    <mergeCell ref="GFS12:GGC12"/>
    <mergeCell ref="GGD12:GGN12"/>
    <mergeCell ref="GGO12:GGY12"/>
    <mergeCell ref="GRD12:GRN12"/>
    <mergeCell ref="GRO12:GRY12"/>
    <mergeCell ref="GRZ12:GSJ12"/>
    <mergeCell ref="GSK12:GSU12"/>
    <mergeCell ref="GSV12:GTF12"/>
    <mergeCell ref="GTG12:GTQ12"/>
    <mergeCell ref="GOP12:GOZ12"/>
    <mergeCell ref="GPA12:GPK12"/>
    <mergeCell ref="GPL12:GPV12"/>
    <mergeCell ref="GPW12:GQG12"/>
    <mergeCell ref="GQH12:GQR12"/>
    <mergeCell ref="GQS12:GRC12"/>
    <mergeCell ref="GMB12:GML12"/>
    <mergeCell ref="GMM12:GMW12"/>
    <mergeCell ref="GMX12:GNH12"/>
    <mergeCell ref="GNI12:GNS12"/>
    <mergeCell ref="GNT12:GOD12"/>
    <mergeCell ref="GOE12:GOO12"/>
    <mergeCell ref="GYT12:GZD12"/>
    <mergeCell ref="GZE12:GZO12"/>
    <mergeCell ref="GZP12:GZZ12"/>
    <mergeCell ref="HAA12:HAK12"/>
    <mergeCell ref="HAL12:HAV12"/>
    <mergeCell ref="HAW12:HBG12"/>
    <mergeCell ref="GWF12:GWP12"/>
    <mergeCell ref="GWQ12:GXA12"/>
    <mergeCell ref="GXB12:GXL12"/>
    <mergeCell ref="GXM12:GXW12"/>
    <mergeCell ref="GXX12:GYH12"/>
    <mergeCell ref="GYI12:GYS12"/>
    <mergeCell ref="GTR12:GUB12"/>
    <mergeCell ref="GUC12:GUM12"/>
    <mergeCell ref="GUN12:GUX12"/>
    <mergeCell ref="GUY12:GVI12"/>
    <mergeCell ref="GVJ12:GVT12"/>
    <mergeCell ref="GVU12:GWE12"/>
    <mergeCell ref="HGJ12:HGT12"/>
    <mergeCell ref="HGU12:HHE12"/>
    <mergeCell ref="HHF12:HHP12"/>
    <mergeCell ref="HHQ12:HIA12"/>
    <mergeCell ref="HIB12:HIL12"/>
    <mergeCell ref="HIM12:HIW12"/>
    <mergeCell ref="HDV12:HEF12"/>
    <mergeCell ref="HEG12:HEQ12"/>
    <mergeCell ref="HER12:HFB12"/>
    <mergeCell ref="HFC12:HFM12"/>
    <mergeCell ref="HFN12:HFX12"/>
    <mergeCell ref="HFY12:HGI12"/>
    <mergeCell ref="HBH12:HBR12"/>
    <mergeCell ref="HBS12:HCC12"/>
    <mergeCell ref="HCD12:HCN12"/>
    <mergeCell ref="HCO12:HCY12"/>
    <mergeCell ref="HCZ12:HDJ12"/>
    <mergeCell ref="HDK12:HDU12"/>
    <mergeCell ref="HNZ12:HOJ12"/>
    <mergeCell ref="HOK12:HOU12"/>
    <mergeCell ref="HOV12:HPF12"/>
    <mergeCell ref="HPG12:HPQ12"/>
    <mergeCell ref="HPR12:HQB12"/>
    <mergeCell ref="HQC12:HQM12"/>
    <mergeCell ref="HLL12:HLV12"/>
    <mergeCell ref="HLW12:HMG12"/>
    <mergeCell ref="HMH12:HMR12"/>
    <mergeCell ref="HMS12:HNC12"/>
    <mergeCell ref="HND12:HNN12"/>
    <mergeCell ref="HNO12:HNY12"/>
    <mergeCell ref="HIX12:HJH12"/>
    <mergeCell ref="HJI12:HJS12"/>
    <mergeCell ref="HJT12:HKD12"/>
    <mergeCell ref="HKE12:HKO12"/>
    <mergeCell ref="HKP12:HKZ12"/>
    <mergeCell ref="HLA12:HLK12"/>
    <mergeCell ref="HVP12:HVZ12"/>
    <mergeCell ref="HWA12:HWK12"/>
    <mergeCell ref="HWL12:HWV12"/>
    <mergeCell ref="HWW12:HXG12"/>
    <mergeCell ref="HXH12:HXR12"/>
    <mergeCell ref="HXS12:HYC12"/>
    <mergeCell ref="HTB12:HTL12"/>
    <mergeCell ref="HTM12:HTW12"/>
    <mergeCell ref="HTX12:HUH12"/>
    <mergeCell ref="HUI12:HUS12"/>
    <mergeCell ref="HUT12:HVD12"/>
    <mergeCell ref="HVE12:HVO12"/>
    <mergeCell ref="HQN12:HQX12"/>
    <mergeCell ref="HQY12:HRI12"/>
    <mergeCell ref="HRJ12:HRT12"/>
    <mergeCell ref="HRU12:HSE12"/>
    <mergeCell ref="HSF12:HSP12"/>
    <mergeCell ref="HSQ12:HTA12"/>
    <mergeCell ref="IDF12:IDP12"/>
    <mergeCell ref="IDQ12:IEA12"/>
    <mergeCell ref="IEB12:IEL12"/>
    <mergeCell ref="IEM12:IEW12"/>
    <mergeCell ref="IEX12:IFH12"/>
    <mergeCell ref="IFI12:IFS12"/>
    <mergeCell ref="IAR12:IBB12"/>
    <mergeCell ref="IBC12:IBM12"/>
    <mergeCell ref="IBN12:IBX12"/>
    <mergeCell ref="IBY12:ICI12"/>
    <mergeCell ref="ICJ12:ICT12"/>
    <mergeCell ref="ICU12:IDE12"/>
    <mergeCell ref="HYD12:HYN12"/>
    <mergeCell ref="HYO12:HYY12"/>
    <mergeCell ref="HYZ12:HZJ12"/>
    <mergeCell ref="HZK12:HZU12"/>
    <mergeCell ref="HZV12:IAF12"/>
    <mergeCell ref="IAG12:IAQ12"/>
    <mergeCell ref="IKV12:ILF12"/>
    <mergeCell ref="ILG12:ILQ12"/>
    <mergeCell ref="ILR12:IMB12"/>
    <mergeCell ref="IMC12:IMM12"/>
    <mergeCell ref="IMN12:IMX12"/>
    <mergeCell ref="IMY12:INI12"/>
    <mergeCell ref="IIH12:IIR12"/>
    <mergeCell ref="IIS12:IJC12"/>
    <mergeCell ref="IJD12:IJN12"/>
    <mergeCell ref="IJO12:IJY12"/>
    <mergeCell ref="IJZ12:IKJ12"/>
    <mergeCell ref="IKK12:IKU12"/>
    <mergeCell ref="IFT12:IGD12"/>
    <mergeCell ref="IGE12:IGO12"/>
    <mergeCell ref="IGP12:IGZ12"/>
    <mergeCell ref="IHA12:IHK12"/>
    <mergeCell ref="IHL12:IHV12"/>
    <mergeCell ref="IHW12:IIG12"/>
    <mergeCell ref="ISL12:ISV12"/>
    <mergeCell ref="ISW12:ITG12"/>
    <mergeCell ref="ITH12:ITR12"/>
    <mergeCell ref="ITS12:IUC12"/>
    <mergeCell ref="IUD12:IUN12"/>
    <mergeCell ref="IUO12:IUY12"/>
    <mergeCell ref="IPX12:IQH12"/>
    <mergeCell ref="IQI12:IQS12"/>
    <mergeCell ref="IQT12:IRD12"/>
    <mergeCell ref="IRE12:IRO12"/>
    <mergeCell ref="IRP12:IRZ12"/>
    <mergeCell ref="ISA12:ISK12"/>
    <mergeCell ref="INJ12:INT12"/>
    <mergeCell ref="INU12:IOE12"/>
    <mergeCell ref="IOF12:IOP12"/>
    <mergeCell ref="IOQ12:IPA12"/>
    <mergeCell ref="IPB12:IPL12"/>
    <mergeCell ref="IPM12:IPW12"/>
    <mergeCell ref="JAB12:JAL12"/>
    <mergeCell ref="JAM12:JAW12"/>
    <mergeCell ref="JAX12:JBH12"/>
    <mergeCell ref="JBI12:JBS12"/>
    <mergeCell ref="JBT12:JCD12"/>
    <mergeCell ref="JCE12:JCO12"/>
    <mergeCell ref="IXN12:IXX12"/>
    <mergeCell ref="IXY12:IYI12"/>
    <mergeCell ref="IYJ12:IYT12"/>
    <mergeCell ref="IYU12:IZE12"/>
    <mergeCell ref="IZF12:IZP12"/>
    <mergeCell ref="IZQ12:JAA12"/>
    <mergeCell ref="IUZ12:IVJ12"/>
    <mergeCell ref="IVK12:IVU12"/>
    <mergeCell ref="IVV12:IWF12"/>
    <mergeCell ref="IWG12:IWQ12"/>
    <mergeCell ref="IWR12:IXB12"/>
    <mergeCell ref="IXC12:IXM12"/>
    <mergeCell ref="JHR12:JIB12"/>
    <mergeCell ref="JIC12:JIM12"/>
    <mergeCell ref="JIN12:JIX12"/>
    <mergeCell ref="JIY12:JJI12"/>
    <mergeCell ref="JJJ12:JJT12"/>
    <mergeCell ref="JJU12:JKE12"/>
    <mergeCell ref="JFD12:JFN12"/>
    <mergeCell ref="JFO12:JFY12"/>
    <mergeCell ref="JFZ12:JGJ12"/>
    <mergeCell ref="JGK12:JGU12"/>
    <mergeCell ref="JGV12:JHF12"/>
    <mergeCell ref="JHG12:JHQ12"/>
    <mergeCell ref="JCP12:JCZ12"/>
    <mergeCell ref="JDA12:JDK12"/>
    <mergeCell ref="JDL12:JDV12"/>
    <mergeCell ref="JDW12:JEG12"/>
    <mergeCell ref="JEH12:JER12"/>
    <mergeCell ref="JES12:JFC12"/>
    <mergeCell ref="JPH12:JPR12"/>
    <mergeCell ref="JPS12:JQC12"/>
    <mergeCell ref="JQD12:JQN12"/>
    <mergeCell ref="JQO12:JQY12"/>
    <mergeCell ref="JQZ12:JRJ12"/>
    <mergeCell ref="JRK12:JRU12"/>
    <mergeCell ref="JMT12:JND12"/>
    <mergeCell ref="JNE12:JNO12"/>
    <mergeCell ref="JNP12:JNZ12"/>
    <mergeCell ref="JOA12:JOK12"/>
    <mergeCell ref="JOL12:JOV12"/>
    <mergeCell ref="JOW12:JPG12"/>
    <mergeCell ref="JKF12:JKP12"/>
    <mergeCell ref="JKQ12:JLA12"/>
    <mergeCell ref="JLB12:JLL12"/>
    <mergeCell ref="JLM12:JLW12"/>
    <mergeCell ref="JLX12:JMH12"/>
    <mergeCell ref="JMI12:JMS12"/>
    <mergeCell ref="JWX12:JXH12"/>
    <mergeCell ref="JXI12:JXS12"/>
    <mergeCell ref="JXT12:JYD12"/>
    <mergeCell ref="JYE12:JYO12"/>
    <mergeCell ref="JYP12:JYZ12"/>
    <mergeCell ref="JZA12:JZK12"/>
    <mergeCell ref="JUJ12:JUT12"/>
    <mergeCell ref="JUU12:JVE12"/>
    <mergeCell ref="JVF12:JVP12"/>
    <mergeCell ref="JVQ12:JWA12"/>
    <mergeCell ref="JWB12:JWL12"/>
    <mergeCell ref="JWM12:JWW12"/>
    <mergeCell ref="JRV12:JSF12"/>
    <mergeCell ref="JSG12:JSQ12"/>
    <mergeCell ref="JSR12:JTB12"/>
    <mergeCell ref="JTC12:JTM12"/>
    <mergeCell ref="JTN12:JTX12"/>
    <mergeCell ref="JTY12:JUI12"/>
    <mergeCell ref="KEN12:KEX12"/>
    <mergeCell ref="KEY12:KFI12"/>
    <mergeCell ref="KFJ12:KFT12"/>
    <mergeCell ref="KFU12:KGE12"/>
    <mergeCell ref="KGF12:KGP12"/>
    <mergeCell ref="KGQ12:KHA12"/>
    <mergeCell ref="KBZ12:KCJ12"/>
    <mergeCell ref="KCK12:KCU12"/>
    <mergeCell ref="KCV12:KDF12"/>
    <mergeCell ref="KDG12:KDQ12"/>
    <mergeCell ref="KDR12:KEB12"/>
    <mergeCell ref="KEC12:KEM12"/>
    <mergeCell ref="JZL12:JZV12"/>
    <mergeCell ref="JZW12:KAG12"/>
    <mergeCell ref="KAH12:KAR12"/>
    <mergeCell ref="KAS12:KBC12"/>
    <mergeCell ref="KBD12:KBN12"/>
    <mergeCell ref="KBO12:KBY12"/>
    <mergeCell ref="KMD12:KMN12"/>
    <mergeCell ref="KMO12:KMY12"/>
    <mergeCell ref="KMZ12:KNJ12"/>
    <mergeCell ref="KNK12:KNU12"/>
    <mergeCell ref="KNV12:KOF12"/>
    <mergeCell ref="KOG12:KOQ12"/>
    <mergeCell ref="KJP12:KJZ12"/>
    <mergeCell ref="KKA12:KKK12"/>
    <mergeCell ref="KKL12:KKV12"/>
    <mergeCell ref="KKW12:KLG12"/>
    <mergeCell ref="KLH12:KLR12"/>
    <mergeCell ref="KLS12:KMC12"/>
    <mergeCell ref="KHB12:KHL12"/>
    <mergeCell ref="KHM12:KHW12"/>
    <mergeCell ref="KHX12:KIH12"/>
    <mergeCell ref="KII12:KIS12"/>
    <mergeCell ref="KIT12:KJD12"/>
    <mergeCell ref="KJE12:KJO12"/>
    <mergeCell ref="KTT12:KUD12"/>
    <mergeCell ref="KUE12:KUO12"/>
    <mergeCell ref="KUP12:KUZ12"/>
    <mergeCell ref="KVA12:KVK12"/>
    <mergeCell ref="KVL12:KVV12"/>
    <mergeCell ref="KVW12:KWG12"/>
    <mergeCell ref="KRF12:KRP12"/>
    <mergeCell ref="KRQ12:KSA12"/>
    <mergeCell ref="KSB12:KSL12"/>
    <mergeCell ref="KSM12:KSW12"/>
    <mergeCell ref="KSX12:KTH12"/>
    <mergeCell ref="KTI12:KTS12"/>
    <mergeCell ref="KOR12:KPB12"/>
    <mergeCell ref="KPC12:KPM12"/>
    <mergeCell ref="KPN12:KPX12"/>
    <mergeCell ref="KPY12:KQI12"/>
    <mergeCell ref="KQJ12:KQT12"/>
    <mergeCell ref="KQU12:KRE12"/>
    <mergeCell ref="LBJ12:LBT12"/>
    <mergeCell ref="LBU12:LCE12"/>
    <mergeCell ref="LCF12:LCP12"/>
    <mergeCell ref="LCQ12:LDA12"/>
    <mergeCell ref="LDB12:LDL12"/>
    <mergeCell ref="LDM12:LDW12"/>
    <mergeCell ref="KYV12:KZF12"/>
    <mergeCell ref="KZG12:KZQ12"/>
    <mergeCell ref="KZR12:LAB12"/>
    <mergeCell ref="LAC12:LAM12"/>
    <mergeCell ref="LAN12:LAX12"/>
    <mergeCell ref="LAY12:LBI12"/>
    <mergeCell ref="KWH12:KWR12"/>
    <mergeCell ref="KWS12:KXC12"/>
    <mergeCell ref="KXD12:KXN12"/>
    <mergeCell ref="KXO12:KXY12"/>
    <mergeCell ref="KXZ12:KYJ12"/>
    <mergeCell ref="KYK12:KYU12"/>
    <mergeCell ref="LIZ12:LJJ12"/>
    <mergeCell ref="LJK12:LJU12"/>
    <mergeCell ref="LJV12:LKF12"/>
    <mergeCell ref="LKG12:LKQ12"/>
    <mergeCell ref="LKR12:LLB12"/>
    <mergeCell ref="LLC12:LLM12"/>
    <mergeCell ref="LGL12:LGV12"/>
    <mergeCell ref="LGW12:LHG12"/>
    <mergeCell ref="LHH12:LHR12"/>
    <mergeCell ref="LHS12:LIC12"/>
    <mergeCell ref="LID12:LIN12"/>
    <mergeCell ref="LIO12:LIY12"/>
    <mergeCell ref="LDX12:LEH12"/>
    <mergeCell ref="LEI12:LES12"/>
    <mergeCell ref="LET12:LFD12"/>
    <mergeCell ref="LFE12:LFO12"/>
    <mergeCell ref="LFP12:LFZ12"/>
    <mergeCell ref="LGA12:LGK12"/>
    <mergeCell ref="LQP12:LQZ12"/>
    <mergeCell ref="LRA12:LRK12"/>
    <mergeCell ref="LRL12:LRV12"/>
    <mergeCell ref="LRW12:LSG12"/>
    <mergeCell ref="LSH12:LSR12"/>
    <mergeCell ref="LSS12:LTC12"/>
    <mergeCell ref="LOB12:LOL12"/>
    <mergeCell ref="LOM12:LOW12"/>
    <mergeCell ref="LOX12:LPH12"/>
    <mergeCell ref="LPI12:LPS12"/>
    <mergeCell ref="LPT12:LQD12"/>
    <mergeCell ref="LQE12:LQO12"/>
    <mergeCell ref="LLN12:LLX12"/>
    <mergeCell ref="LLY12:LMI12"/>
    <mergeCell ref="LMJ12:LMT12"/>
    <mergeCell ref="LMU12:LNE12"/>
    <mergeCell ref="LNF12:LNP12"/>
    <mergeCell ref="LNQ12:LOA12"/>
    <mergeCell ref="LYF12:LYP12"/>
    <mergeCell ref="LYQ12:LZA12"/>
    <mergeCell ref="LZB12:LZL12"/>
    <mergeCell ref="LZM12:LZW12"/>
    <mergeCell ref="LZX12:MAH12"/>
    <mergeCell ref="MAI12:MAS12"/>
    <mergeCell ref="LVR12:LWB12"/>
    <mergeCell ref="LWC12:LWM12"/>
    <mergeCell ref="LWN12:LWX12"/>
    <mergeCell ref="LWY12:LXI12"/>
    <mergeCell ref="LXJ12:LXT12"/>
    <mergeCell ref="LXU12:LYE12"/>
    <mergeCell ref="LTD12:LTN12"/>
    <mergeCell ref="LTO12:LTY12"/>
    <mergeCell ref="LTZ12:LUJ12"/>
    <mergeCell ref="LUK12:LUU12"/>
    <mergeCell ref="LUV12:LVF12"/>
    <mergeCell ref="LVG12:LVQ12"/>
    <mergeCell ref="MFV12:MGF12"/>
    <mergeCell ref="MGG12:MGQ12"/>
    <mergeCell ref="MGR12:MHB12"/>
    <mergeCell ref="MHC12:MHM12"/>
    <mergeCell ref="MHN12:MHX12"/>
    <mergeCell ref="MHY12:MII12"/>
    <mergeCell ref="MDH12:MDR12"/>
    <mergeCell ref="MDS12:MEC12"/>
    <mergeCell ref="MED12:MEN12"/>
    <mergeCell ref="MEO12:MEY12"/>
    <mergeCell ref="MEZ12:MFJ12"/>
    <mergeCell ref="MFK12:MFU12"/>
    <mergeCell ref="MAT12:MBD12"/>
    <mergeCell ref="MBE12:MBO12"/>
    <mergeCell ref="MBP12:MBZ12"/>
    <mergeCell ref="MCA12:MCK12"/>
    <mergeCell ref="MCL12:MCV12"/>
    <mergeCell ref="MCW12:MDG12"/>
    <mergeCell ref="MNL12:MNV12"/>
    <mergeCell ref="MNW12:MOG12"/>
    <mergeCell ref="MOH12:MOR12"/>
    <mergeCell ref="MOS12:MPC12"/>
    <mergeCell ref="MPD12:MPN12"/>
    <mergeCell ref="MPO12:MPY12"/>
    <mergeCell ref="MKX12:MLH12"/>
    <mergeCell ref="MLI12:MLS12"/>
    <mergeCell ref="MLT12:MMD12"/>
    <mergeCell ref="MME12:MMO12"/>
    <mergeCell ref="MMP12:MMZ12"/>
    <mergeCell ref="MNA12:MNK12"/>
    <mergeCell ref="MIJ12:MIT12"/>
    <mergeCell ref="MIU12:MJE12"/>
    <mergeCell ref="MJF12:MJP12"/>
    <mergeCell ref="MJQ12:MKA12"/>
    <mergeCell ref="MKB12:MKL12"/>
    <mergeCell ref="MKM12:MKW12"/>
    <mergeCell ref="MVB12:MVL12"/>
    <mergeCell ref="MVM12:MVW12"/>
    <mergeCell ref="MVX12:MWH12"/>
    <mergeCell ref="MWI12:MWS12"/>
    <mergeCell ref="MWT12:MXD12"/>
    <mergeCell ref="MXE12:MXO12"/>
    <mergeCell ref="MSN12:MSX12"/>
    <mergeCell ref="MSY12:MTI12"/>
    <mergeCell ref="MTJ12:MTT12"/>
    <mergeCell ref="MTU12:MUE12"/>
    <mergeCell ref="MUF12:MUP12"/>
    <mergeCell ref="MUQ12:MVA12"/>
    <mergeCell ref="MPZ12:MQJ12"/>
    <mergeCell ref="MQK12:MQU12"/>
    <mergeCell ref="MQV12:MRF12"/>
    <mergeCell ref="MRG12:MRQ12"/>
    <mergeCell ref="MRR12:MSB12"/>
    <mergeCell ref="MSC12:MSM12"/>
    <mergeCell ref="NCR12:NDB12"/>
    <mergeCell ref="NDC12:NDM12"/>
    <mergeCell ref="NDN12:NDX12"/>
    <mergeCell ref="NDY12:NEI12"/>
    <mergeCell ref="NEJ12:NET12"/>
    <mergeCell ref="NEU12:NFE12"/>
    <mergeCell ref="NAD12:NAN12"/>
    <mergeCell ref="NAO12:NAY12"/>
    <mergeCell ref="NAZ12:NBJ12"/>
    <mergeCell ref="NBK12:NBU12"/>
    <mergeCell ref="NBV12:NCF12"/>
    <mergeCell ref="NCG12:NCQ12"/>
    <mergeCell ref="MXP12:MXZ12"/>
    <mergeCell ref="MYA12:MYK12"/>
    <mergeCell ref="MYL12:MYV12"/>
    <mergeCell ref="MYW12:MZG12"/>
    <mergeCell ref="MZH12:MZR12"/>
    <mergeCell ref="MZS12:NAC12"/>
    <mergeCell ref="NKH12:NKR12"/>
    <mergeCell ref="NKS12:NLC12"/>
    <mergeCell ref="NLD12:NLN12"/>
    <mergeCell ref="NLO12:NLY12"/>
    <mergeCell ref="NLZ12:NMJ12"/>
    <mergeCell ref="NMK12:NMU12"/>
    <mergeCell ref="NHT12:NID12"/>
    <mergeCell ref="NIE12:NIO12"/>
    <mergeCell ref="NIP12:NIZ12"/>
    <mergeCell ref="NJA12:NJK12"/>
    <mergeCell ref="NJL12:NJV12"/>
    <mergeCell ref="NJW12:NKG12"/>
    <mergeCell ref="NFF12:NFP12"/>
    <mergeCell ref="NFQ12:NGA12"/>
    <mergeCell ref="NGB12:NGL12"/>
    <mergeCell ref="NGM12:NGW12"/>
    <mergeCell ref="NGX12:NHH12"/>
    <mergeCell ref="NHI12:NHS12"/>
    <mergeCell ref="NRX12:NSH12"/>
    <mergeCell ref="NSI12:NSS12"/>
    <mergeCell ref="NST12:NTD12"/>
    <mergeCell ref="NTE12:NTO12"/>
    <mergeCell ref="NTP12:NTZ12"/>
    <mergeCell ref="NUA12:NUK12"/>
    <mergeCell ref="NPJ12:NPT12"/>
    <mergeCell ref="NPU12:NQE12"/>
    <mergeCell ref="NQF12:NQP12"/>
    <mergeCell ref="NQQ12:NRA12"/>
    <mergeCell ref="NRB12:NRL12"/>
    <mergeCell ref="NRM12:NRW12"/>
    <mergeCell ref="NMV12:NNF12"/>
    <mergeCell ref="NNG12:NNQ12"/>
    <mergeCell ref="NNR12:NOB12"/>
    <mergeCell ref="NOC12:NOM12"/>
    <mergeCell ref="NON12:NOX12"/>
    <mergeCell ref="NOY12:NPI12"/>
    <mergeCell ref="NZN12:NZX12"/>
    <mergeCell ref="NZY12:OAI12"/>
    <mergeCell ref="OAJ12:OAT12"/>
    <mergeCell ref="OAU12:OBE12"/>
    <mergeCell ref="OBF12:OBP12"/>
    <mergeCell ref="OBQ12:OCA12"/>
    <mergeCell ref="NWZ12:NXJ12"/>
    <mergeCell ref="NXK12:NXU12"/>
    <mergeCell ref="NXV12:NYF12"/>
    <mergeCell ref="NYG12:NYQ12"/>
    <mergeCell ref="NYR12:NZB12"/>
    <mergeCell ref="NZC12:NZM12"/>
    <mergeCell ref="NUL12:NUV12"/>
    <mergeCell ref="NUW12:NVG12"/>
    <mergeCell ref="NVH12:NVR12"/>
    <mergeCell ref="NVS12:NWC12"/>
    <mergeCell ref="NWD12:NWN12"/>
    <mergeCell ref="NWO12:NWY12"/>
    <mergeCell ref="OHD12:OHN12"/>
    <mergeCell ref="OHO12:OHY12"/>
    <mergeCell ref="OHZ12:OIJ12"/>
    <mergeCell ref="OIK12:OIU12"/>
    <mergeCell ref="OIV12:OJF12"/>
    <mergeCell ref="OJG12:OJQ12"/>
    <mergeCell ref="OEP12:OEZ12"/>
    <mergeCell ref="OFA12:OFK12"/>
    <mergeCell ref="OFL12:OFV12"/>
    <mergeCell ref="OFW12:OGG12"/>
    <mergeCell ref="OGH12:OGR12"/>
    <mergeCell ref="OGS12:OHC12"/>
    <mergeCell ref="OCB12:OCL12"/>
    <mergeCell ref="OCM12:OCW12"/>
    <mergeCell ref="OCX12:ODH12"/>
    <mergeCell ref="ODI12:ODS12"/>
    <mergeCell ref="ODT12:OED12"/>
    <mergeCell ref="OEE12:OEO12"/>
    <mergeCell ref="OOT12:OPD12"/>
    <mergeCell ref="OPE12:OPO12"/>
    <mergeCell ref="OPP12:OPZ12"/>
    <mergeCell ref="OQA12:OQK12"/>
    <mergeCell ref="OQL12:OQV12"/>
    <mergeCell ref="OQW12:ORG12"/>
    <mergeCell ref="OMF12:OMP12"/>
    <mergeCell ref="OMQ12:ONA12"/>
    <mergeCell ref="ONB12:ONL12"/>
    <mergeCell ref="ONM12:ONW12"/>
    <mergeCell ref="ONX12:OOH12"/>
    <mergeCell ref="OOI12:OOS12"/>
    <mergeCell ref="OJR12:OKB12"/>
    <mergeCell ref="OKC12:OKM12"/>
    <mergeCell ref="OKN12:OKX12"/>
    <mergeCell ref="OKY12:OLI12"/>
    <mergeCell ref="OLJ12:OLT12"/>
    <mergeCell ref="OLU12:OME12"/>
    <mergeCell ref="OWJ12:OWT12"/>
    <mergeCell ref="OWU12:OXE12"/>
    <mergeCell ref="OXF12:OXP12"/>
    <mergeCell ref="OXQ12:OYA12"/>
    <mergeCell ref="OYB12:OYL12"/>
    <mergeCell ref="OYM12:OYW12"/>
    <mergeCell ref="OTV12:OUF12"/>
    <mergeCell ref="OUG12:OUQ12"/>
    <mergeCell ref="OUR12:OVB12"/>
    <mergeCell ref="OVC12:OVM12"/>
    <mergeCell ref="OVN12:OVX12"/>
    <mergeCell ref="OVY12:OWI12"/>
    <mergeCell ref="ORH12:ORR12"/>
    <mergeCell ref="ORS12:OSC12"/>
    <mergeCell ref="OSD12:OSN12"/>
    <mergeCell ref="OSO12:OSY12"/>
    <mergeCell ref="OSZ12:OTJ12"/>
    <mergeCell ref="OTK12:OTU12"/>
    <mergeCell ref="PDZ12:PEJ12"/>
    <mergeCell ref="PEK12:PEU12"/>
    <mergeCell ref="PEV12:PFF12"/>
    <mergeCell ref="PFG12:PFQ12"/>
    <mergeCell ref="PFR12:PGB12"/>
    <mergeCell ref="PGC12:PGM12"/>
    <mergeCell ref="PBL12:PBV12"/>
    <mergeCell ref="PBW12:PCG12"/>
    <mergeCell ref="PCH12:PCR12"/>
    <mergeCell ref="PCS12:PDC12"/>
    <mergeCell ref="PDD12:PDN12"/>
    <mergeCell ref="PDO12:PDY12"/>
    <mergeCell ref="OYX12:OZH12"/>
    <mergeCell ref="OZI12:OZS12"/>
    <mergeCell ref="OZT12:PAD12"/>
    <mergeCell ref="PAE12:PAO12"/>
    <mergeCell ref="PAP12:PAZ12"/>
    <mergeCell ref="PBA12:PBK12"/>
    <mergeCell ref="PLP12:PLZ12"/>
    <mergeCell ref="PMA12:PMK12"/>
    <mergeCell ref="PML12:PMV12"/>
    <mergeCell ref="PMW12:PNG12"/>
    <mergeCell ref="PNH12:PNR12"/>
    <mergeCell ref="PNS12:POC12"/>
    <mergeCell ref="PJB12:PJL12"/>
    <mergeCell ref="PJM12:PJW12"/>
    <mergeCell ref="PJX12:PKH12"/>
    <mergeCell ref="PKI12:PKS12"/>
    <mergeCell ref="PKT12:PLD12"/>
    <mergeCell ref="PLE12:PLO12"/>
    <mergeCell ref="PGN12:PGX12"/>
    <mergeCell ref="PGY12:PHI12"/>
    <mergeCell ref="PHJ12:PHT12"/>
    <mergeCell ref="PHU12:PIE12"/>
    <mergeCell ref="PIF12:PIP12"/>
    <mergeCell ref="PIQ12:PJA12"/>
    <mergeCell ref="PTF12:PTP12"/>
    <mergeCell ref="PTQ12:PUA12"/>
    <mergeCell ref="PUB12:PUL12"/>
    <mergeCell ref="PUM12:PUW12"/>
    <mergeCell ref="PUX12:PVH12"/>
    <mergeCell ref="PVI12:PVS12"/>
    <mergeCell ref="PQR12:PRB12"/>
    <mergeCell ref="PRC12:PRM12"/>
    <mergeCell ref="PRN12:PRX12"/>
    <mergeCell ref="PRY12:PSI12"/>
    <mergeCell ref="PSJ12:PST12"/>
    <mergeCell ref="PSU12:PTE12"/>
    <mergeCell ref="POD12:PON12"/>
    <mergeCell ref="POO12:POY12"/>
    <mergeCell ref="POZ12:PPJ12"/>
    <mergeCell ref="PPK12:PPU12"/>
    <mergeCell ref="PPV12:PQF12"/>
    <mergeCell ref="PQG12:PQQ12"/>
    <mergeCell ref="QAV12:QBF12"/>
    <mergeCell ref="QBG12:QBQ12"/>
    <mergeCell ref="QBR12:QCB12"/>
    <mergeCell ref="QCC12:QCM12"/>
    <mergeCell ref="QCN12:QCX12"/>
    <mergeCell ref="QCY12:QDI12"/>
    <mergeCell ref="PYH12:PYR12"/>
    <mergeCell ref="PYS12:PZC12"/>
    <mergeCell ref="PZD12:PZN12"/>
    <mergeCell ref="PZO12:PZY12"/>
    <mergeCell ref="PZZ12:QAJ12"/>
    <mergeCell ref="QAK12:QAU12"/>
    <mergeCell ref="PVT12:PWD12"/>
    <mergeCell ref="PWE12:PWO12"/>
    <mergeCell ref="PWP12:PWZ12"/>
    <mergeCell ref="PXA12:PXK12"/>
    <mergeCell ref="PXL12:PXV12"/>
    <mergeCell ref="PXW12:PYG12"/>
    <mergeCell ref="QIL12:QIV12"/>
    <mergeCell ref="QIW12:QJG12"/>
    <mergeCell ref="QJH12:QJR12"/>
    <mergeCell ref="QJS12:QKC12"/>
    <mergeCell ref="QKD12:QKN12"/>
    <mergeCell ref="QKO12:QKY12"/>
    <mergeCell ref="QFX12:QGH12"/>
    <mergeCell ref="QGI12:QGS12"/>
    <mergeCell ref="QGT12:QHD12"/>
    <mergeCell ref="QHE12:QHO12"/>
    <mergeCell ref="QHP12:QHZ12"/>
    <mergeCell ref="QIA12:QIK12"/>
    <mergeCell ref="QDJ12:QDT12"/>
    <mergeCell ref="QDU12:QEE12"/>
    <mergeCell ref="QEF12:QEP12"/>
    <mergeCell ref="QEQ12:QFA12"/>
    <mergeCell ref="QFB12:QFL12"/>
    <mergeCell ref="QFM12:QFW12"/>
    <mergeCell ref="QQB12:QQL12"/>
    <mergeCell ref="QQM12:QQW12"/>
    <mergeCell ref="QQX12:QRH12"/>
    <mergeCell ref="QRI12:QRS12"/>
    <mergeCell ref="QRT12:QSD12"/>
    <mergeCell ref="QSE12:QSO12"/>
    <mergeCell ref="QNN12:QNX12"/>
    <mergeCell ref="QNY12:QOI12"/>
    <mergeCell ref="QOJ12:QOT12"/>
    <mergeCell ref="QOU12:QPE12"/>
    <mergeCell ref="QPF12:QPP12"/>
    <mergeCell ref="QPQ12:QQA12"/>
    <mergeCell ref="QKZ12:QLJ12"/>
    <mergeCell ref="QLK12:QLU12"/>
    <mergeCell ref="QLV12:QMF12"/>
    <mergeCell ref="QMG12:QMQ12"/>
    <mergeCell ref="QMR12:QNB12"/>
    <mergeCell ref="QNC12:QNM12"/>
    <mergeCell ref="QXR12:QYB12"/>
    <mergeCell ref="QYC12:QYM12"/>
    <mergeCell ref="QYN12:QYX12"/>
    <mergeCell ref="QYY12:QZI12"/>
    <mergeCell ref="QZJ12:QZT12"/>
    <mergeCell ref="QZU12:RAE12"/>
    <mergeCell ref="QVD12:QVN12"/>
    <mergeCell ref="QVO12:QVY12"/>
    <mergeCell ref="QVZ12:QWJ12"/>
    <mergeCell ref="QWK12:QWU12"/>
    <mergeCell ref="QWV12:QXF12"/>
    <mergeCell ref="QXG12:QXQ12"/>
    <mergeCell ref="QSP12:QSZ12"/>
    <mergeCell ref="QTA12:QTK12"/>
    <mergeCell ref="QTL12:QTV12"/>
    <mergeCell ref="QTW12:QUG12"/>
    <mergeCell ref="QUH12:QUR12"/>
    <mergeCell ref="QUS12:QVC12"/>
    <mergeCell ref="RFH12:RFR12"/>
    <mergeCell ref="RFS12:RGC12"/>
    <mergeCell ref="RGD12:RGN12"/>
    <mergeCell ref="RGO12:RGY12"/>
    <mergeCell ref="RGZ12:RHJ12"/>
    <mergeCell ref="RHK12:RHU12"/>
    <mergeCell ref="RCT12:RDD12"/>
    <mergeCell ref="RDE12:RDO12"/>
    <mergeCell ref="RDP12:RDZ12"/>
    <mergeCell ref="REA12:REK12"/>
    <mergeCell ref="REL12:REV12"/>
    <mergeCell ref="REW12:RFG12"/>
    <mergeCell ref="RAF12:RAP12"/>
    <mergeCell ref="RAQ12:RBA12"/>
    <mergeCell ref="RBB12:RBL12"/>
    <mergeCell ref="RBM12:RBW12"/>
    <mergeCell ref="RBX12:RCH12"/>
    <mergeCell ref="RCI12:RCS12"/>
    <mergeCell ref="RMX12:RNH12"/>
    <mergeCell ref="RNI12:RNS12"/>
    <mergeCell ref="RNT12:ROD12"/>
    <mergeCell ref="ROE12:ROO12"/>
    <mergeCell ref="ROP12:ROZ12"/>
    <mergeCell ref="RPA12:RPK12"/>
    <mergeCell ref="RKJ12:RKT12"/>
    <mergeCell ref="RKU12:RLE12"/>
    <mergeCell ref="RLF12:RLP12"/>
    <mergeCell ref="RLQ12:RMA12"/>
    <mergeCell ref="RMB12:RML12"/>
    <mergeCell ref="RMM12:RMW12"/>
    <mergeCell ref="RHV12:RIF12"/>
    <mergeCell ref="RIG12:RIQ12"/>
    <mergeCell ref="RIR12:RJB12"/>
    <mergeCell ref="RJC12:RJM12"/>
    <mergeCell ref="RJN12:RJX12"/>
    <mergeCell ref="RJY12:RKI12"/>
    <mergeCell ref="RUN12:RUX12"/>
    <mergeCell ref="RUY12:RVI12"/>
    <mergeCell ref="RVJ12:RVT12"/>
    <mergeCell ref="RVU12:RWE12"/>
    <mergeCell ref="RWF12:RWP12"/>
    <mergeCell ref="RWQ12:RXA12"/>
    <mergeCell ref="RRZ12:RSJ12"/>
    <mergeCell ref="RSK12:RSU12"/>
    <mergeCell ref="RSV12:RTF12"/>
    <mergeCell ref="RTG12:RTQ12"/>
    <mergeCell ref="RTR12:RUB12"/>
    <mergeCell ref="RUC12:RUM12"/>
    <mergeCell ref="RPL12:RPV12"/>
    <mergeCell ref="RPW12:RQG12"/>
    <mergeCell ref="RQH12:RQR12"/>
    <mergeCell ref="RQS12:RRC12"/>
    <mergeCell ref="RRD12:RRN12"/>
    <mergeCell ref="RRO12:RRY12"/>
    <mergeCell ref="SCD12:SCN12"/>
    <mergeCell ref="SCO12:SCY12"/>
    <mergeCell ref="SCZ12:SDJ12"/>
    <mergeCell ref="SDK12:SDU12"/>
    <mergeCell ref="SDV12:SEF12"/>
    <mergeCell ref="SEG12:SEQ12"/>
    <mergeCell ref="RZP12:RZZ12"/>
    <mergeCell ref="SAA12:SAK12"/>
    <mergeCell ref="SAL12:SAV12"/>
    <mergeCell ref="SAW12:SBG12"/>
    <mergeCell ref="SBH12:SBR12"/>
    <mergeCell ref="SBS12:SCC12"/>
    <mergeCell ref="RXB12:RXL12"/>
    <mergeCell ref="RXM12:RXW12"/>
    <mergeCell ref="RXX12:RYH12"/>
    <mergeCell ref="RYI12:RYS12"/>
    <mergeCell ref="RYT12:RZD12"/>
    <mergeCell ref="RZE12:RZO12"/>
    <mergeCell ref="SJT12:SKD12"/>
    <mergeCell ref="SKE12:SKO12"/>
    <mergeCell ref="SKP12:SKZ12"/>
    <mergeCell ref="SLA12:SLK12"/>
    <mergeCell ref="SLL12:SLV12"/>
    <mergeCell ref="SLW12:SMG12"/>
    <mergeCell ref="SHF12:SHP12"/>
    <mergeCell ref="SHQ12:SIA12"/>
    <mergeCell ref="SIB12:SIL12"/>
    <mergeCell ref="SIM12:SIW12"/>
    <mergeCell ref="SIX12:SJH12"/>
    <mergeCell ref="SJI12:SJS12"/>
    <mergeCell ref="SER12:SFB12"/>
    <mergeCell ref="SFC12:SFM12"/>
    <mergeCell ref="SFN12:SFX12"/>
    <mergeCell ref="SFY12:SGI12"/>
    <mergeCell ref="SGJ12:SGT12"/>
    <mergeCell ref="SGU12:SHE12"/>
    <mergeCell ref="SRJ12:SRT12"/>
    <mergeCell ref="SRU12:SSE12"/>
    <mergeCell ref="SSF12:SSP12"/>
    <mergeCell ref="SSQ12:STA12"/>
    <mergeCell ref="STB12:STL12"/>
    <mergeCell ref="STM12:STW12"/>
    <mergeCell ref="SOV12:SPF12"/>
    <mergeCell ref="SPG12:SPQ12"/>
    <mergeCell ref="SPR12:SQB12"/>
    <mergeCell ref="SQC12:SQM12"/>
    <mergeCell ref="SQN12:SQX12"/>
    <mergeCell ref="SQY12:SRI12"/>
    <mergeCell ref="SMH12:SMR12"/>
    <mergeCell ref="SMS12:SNC12"/>
    <mergeCell ref="SND12:SNN12"/>
    <mergeCell ref="SNO12:SNY12"/>
    <mergeCell ref="SNZ12:SOJ12"/>
    <mergeCell ref="SOK12:SOU12"/>
    <mergeCell ref="SYZ12:SZJ12"/>
    <mergeCell ref="SZK12:SZU12"/>
    <mergeCell ref="SZV12:TAF12"/>
    <mergeCell ref="TAG12:TAQ12"/>
    <mergeCell ref="TAR12:TBB12"/>
    <mergeCell ref="TBC12:TBM12"/>
    <mergeCell ref="SWL12:SWV12"/>
    <mergeCell ref="SWW12:SXG12"/>
    <mergeCell ref="SXH12:SXR12"/>
    <mergeCell ref="SXS12:SYC12"/>
    <mergeCell ref="SYD12:SYN12"/>
    <mergeCell ref="SYO12:SYY12"/>
    <mergeCell ref="STX12:SUH12"/>
    <mergeCell ref="SUI12:SUS12"/>
    <mergeCell ref="SUT12:SVD12"/>
    <mergeCell ref="SVE12:SVO12"/>
    <mergeCell ref="SVP12:SVZ12"/>
    <mergeCell ref="SWA12:SWK12"/>
    <mergeCell ref="TGP12:TGZ12"/>
    <mergeCell ref="THA12:THK12"/>
    <mergeCell ref="THL12:THV12"/>
    <mergeCell ref="THW12:TIG12"/>
    <mergeCell ref="TIH12:TIR12"/>
    <mergeCell ref="TIS12:TJC12"/>
    <mergeCell ref="TEB12:TEL12"/>
    <mergeCell ref="TEM12:TEW12"/>
    <mergeCell ref="TEX12:TFH12"/>
    <mergeCell ref="TFI12:TFS12"/>
    <mergeCell ref="TFT12:TGD12"/>
    <mergeCell ref="TGE12:TGO12"/>
    <mergeCell ref="TBN12:TBX12"/>
    <mergeCell ref="TBY12:TCI12"/>
    <mergeCell ref="TCJ12:TCT12"/>
    <mergeCell ref="TCU12:TDE12"/>
    <mergeCell ref="TDF12:TDP12"/>
    <mergeCell ref="TDQ12:TEA12"/>
    <mergeCell ref="TOF12:TOP12"/>
    <mergeCell ref="TOQ12:TPA12"/>
    <mergeCell ref="TPB12:TPL12"/>
    <mergeCell ref="TPM12:TPW12"/>
    <mergeCell ref="TPX12:TQH12"/>
    <mergeCell ref="TQI12:TQS12"/>
    <mergeCell ref="TLR12:TMB12"/>
    <mergeCell ref="TMC12:TMM12"/>
    <mergeCell ref="TMN12:TMX12"/>
    <mergeCell ref="TMY12:TNI12"/>
    <mergeCell ref="TNJ12:TNT12"/>
    <mergeCell ref="TNU12:TOE12"/>
    <mergeCell ref="TJD12:TJN12"/>
    <mergeCell ref="TJO12:TJY12"/>
    <mergeCell ref="TJZ12:TKJ12"/>
    <mergeCell ref="TKK12:TKU12"/>
    <mergeCell ref="TKV12:TLF12"/>
    <mergeCell ref="TLG12:TLQ12"/>
    <mergeCell ref="TVV12:TWF12"/>
    <mergeCell ref="TWG12:TWQ12"/>
    <mergeCell ref="TWR12:TXB12"/>
    <mergeCell ref="TXC12:TXM12"/>
    <mergeCell ref="TXN12:TXX12"/>
    <mergeCell ref="TXY12:TYI12"/>
    <mergeCell ref="TTH12:TTR12"/>
    <mergeCell ref="TTS12:TUC12"/>
    <mergeCell ref="TUD12:TUN12"/>
    <mergeCell ref="TUO12:TUY12"/>
    <mergeCell ref="TUZ12:TVJ12"/>
    <mergeCell ref="TVK12:TVU12"/>
    <mergeCell ref="TQT12:TRD12"/>
    <mergeCell ref="TRE12:TRO12"/>
    <mergeCell ref="TRP12:TRZ12"/>
    <mergeCell ref="TSA12:TSK12"/>
    <mergeCell ref="TSL12:TSV12"/>
    <mergeCell ref="TSW12:TTG12"/>
    <mergeCell ref="UDL12:UDV12"/>
    <mergeCell ref="UDW12:UEG12"/>
    <mergeCell ref="UEH12:UER12"/>
    <mergeCell ref="UES12:UFC12"/>
    <mergeCell ref="UFD12:UFN12"/>
    <mergeCell ref="UFO12:UFY12"/>
    <mergeCell ref="UAX12:UBH12"/>
    <mergeCell ref="UBI12:UBS12"/>
    <mergeCell ref="UBT12:UCD12"/>
    <mergeCell ref="UCE12:UCO12"/>
    <mergeCell ref="UCP12:UCZ12"/>
    <mergeCell ref="UDA12:UDK12"/>
    <mergeCell ref="TYJ12:TYT12"/>
    <mergeCell ref="TYU12:TZE12"/>
    <mergeCell ref="TZF12:TZP12"/>
    <mergeCell ref="TZQ12:UAA12"/>
    <mergeCell ref="UAB12:UAL12"/>
    <mergeCell ref="UAM12:UAW12"/>
    <mergeCell ref="ULB12:ULL12"/>
    <mergeCell ref="ULM12:ULW12"/>
    <mergeCell ref="ULX12:UMH12"/>
    <mergeCell ref="UMI12:UMS12"/>
    <mergeCell ref="UMT12:UND12"/>
    <mergeCell ref="UNE12:UNO12"/>
    <mergeCell ref="UIN12:UIX12"/>
    <mergeCell ref="UIY12:UJI12"/>
    <mergeCell ref="UJJ12:UJT12"/>
    <mergeCell ref="UJU12:UKE12"/>
    <mergeCell ref="UKF12:UKP12"/>
    <mergeCell ref="UKQ12:ULA12"/>
    <mergeCell ref="UFZ12:UGJ12"/>
    <mergeCell ref="UGK12:UGU12"/>
    <mergeCell ref="UGV12:UHF12"/>
    <mergeCell ref="UHG12:UHQ12"/>
    <mergeCell ref="UHR12:UIB12"/>
    <mergeCell ref="UIC12:UIM12"/>
    <mergeCell ref="USR12:UTB12"/>
    <mergeCell ref="UTC12:UTM12"/>
    <mergeCell ref="UTN12:UTX12"/>
    <mergeCell ref="UTY12:UUI12"/>
    <mergeCell ref="UUJ12:UUT12"/>
    <mergeCell ref="UUU12:UVE12"/>
    <mergeCell ref="UQD12:UQN12"/>
    <mergeCell ref="UQO12:UQY12"/>
    <mergeCell ref="UQZ12:URJ12"/>
    <mergeCell ref="URK12:URU12"/>
    <mergeCell ref="URV12:USF12"/>
    <mergeCell ref="USG12:USQ12"/>
    <mergeCell ref="UNP12:UNZ12"/>
    <mergeCell ref="UOA12:UOK12"/>
    <mergeCell ref="UOL12:UOV12"/>
    <mergeCell ref="UOW12:UPG12"/>
    <mergeCell ref="UPH12:UPR12"/>
    <mergeCell ref="UPS12:UQC12"/>
    <mergeCell ref="VAH12:VAR12"/>
    <mergeCell ref="VAS12:VBC12"/>
    <mergeCell ref="VBD12:VBN12"/>
    <mergeCell ref="VBO12:VBY12"/>
    <mergeCell ref="VBZ12:VCJ12"/>
    <mergeCell ref="VCK12:VCU12"/>
    <mergeCell ref="UXT12:UYD12"/>
    <mergeCell ref="UYE12:UYO12"/>
    <mergeCell ref="UYP12:UYZ12"/>
    <mergeCell ref="UZA12:UZK12"/>
    <mergeCell ref="UZL12:UZV12"/>
    <mergeCell ref="UZW12:VAG12"/>
    <mergeCell ref="UVF12:UVP12"/>
    <mergeCell ref="UVQ12:UWA12"/>
    <mergeCell ref="UWB12:UWL12"/>
    <mergeCell ref="UWM12:UWW12"/>
    <mergeCell ref="UWX12:UXH12"/>
    <mergeCell ref="UXI12:UXS12"/>
    <mergeCell ref="VHX12:VIH12"/>
    <mergeCell ref="VII12:VIS12"/>
    <mergeCell ref="VIT12:VJD12"/>
    <mergeCell ref="VJE12:VJO12"/>
    <mergeCell ref="VJP12:VJZ12"/>
    <mergeCell ref="VKA12:VKK12"/>
    <mergeCell ref="VFJ12:VFT12"/>
    <mergeCell ref="VFU12:VGE12"/>
    <mergeCell ref="VGF12:VGP12"/>
    <mergeCell ref="VGQ12:VHA12"/>
    <mergeCell ref="VHB12:VHL12"/>
    <mergeCell ref="VHM12:VHW12"/>
    <mergeCell ref="VCV12:VDF12"/>
    <mergeCell ref="VDG12:VDQ12"/>
    <mergeCell ref="VDR12:VEB12"/>
    <mergeCell ref="VEC12:VEM12"/>
    <mergeCell ref="VEN12:VEX12"/>
    <mergeCell ref="VEY12:VFI12"/>
    <mergeCell ref="VPN12:VPX12"/>
    <mergeCell ref="VPY12:VQI12"/>
    <mergeCell ref="VQJ12:VQT12"/>
    <mergeCell ref="VQU12:VRE12"/>
    <mergeCell ref="VRF12:VRP12"/>
    <mergeCell ref="VRQ12:VSA12"/>
    <mergeCell ref="VMZ12:VNJ12"/>
    <mergeCell ref="VNK12:VNU12"/>
    <mergeCell ref="VNV12:VOF12"/>
    <mergeCell ref="VOG12:VOQ12"/>
    <mergeCell ref="VOR12:VPB12"/>
    <mergeCell ref="VPC12:VPM12"/>
    <mergeCell ref="VKL12:VKV12"/>
    <mergeCell ref="VKW12:VLG12"/>
    <mergeCell ref="VLH12:VLR12"/>
    <mergeCell ref="VLS12:VMC12"/>
    <mergeCell ref="VMD12:VMN12"/>
    <mergeCell ref="VMO12:VMY12"/>
    <mergeCell ref="VXD12:VXN12"/>
    <mergeCell ref="VXO12:VXY12"/>
    <mergeCell ref="VXZ12:VYJ12"/>
    <mergeCell ref="VYK12:VYU12"/>
    <mergeCell ref="VYV12:VZF12"/>
    <mergeCell ref="VZG12:VZQ12"/>
    <mergeCell ref="VUP12:VUZ12"/>
    <mergeCell ref="VVA12:VVK12"/>
    <mergeCell ref="VVL12:VVV12"/>
    <mergeCell ref="VVW12:VWG12"/>
    <mergeCell ref="VWH12:VWR12"/>
    <mergeCell ref="VWS12:VXC12"/>
    <mergeCell ref="VSB12:VSL12"/>
    <mergeCell ref="VSM12:VSW12"/>
    <mergeCell ref="VSX12:VTH12"/>
    <mergeCell ref="VTI12:VTS12"/>
    <mergeCell ref="VTT12:VUD12"/>
    <mergeCell ref="VUE12:VUO12"/>
    <mergeCell ref="WET12:WFD12"/>
    <mergeCell ref="WFE12:WFO12"/>
    <mergeCell ref="WFP12:WFZ12"/>
    <mergeCell ref="WGA12:WGK12"/>
    <mergeCell ref="WGL12:WGV12"/>
    <mergeCell ref="WGW12:WHG12"/>
    <mergeCell ref="WCF12:WCP12"/>
    <mergeCell ref="WCQ12:WDA12"/>
    <mergeCell ref="WDB12:WDL12"/>
    <mergeCell ref="WDM12:WDW12"/>
    <mergeCell ref="WDX12:WEH12"/>
    <mergeCell ref="WEI12:WES12"/>
    <mergeCell ref="VZR12:WAB12"/>
    <mergeCell ref="WAC12:WAM12"/>
    <mergeCell ref="WAN12:WAX12"/>
    <mergeCell ref="WAY12:WBI12"/>
    <mergeCell ref="WBJ12:WBT12"/>
    <mergeCell ref="WBU12:WCE12"/>
    <mergeCell ref="WMJ12:WMT12"/>
    <mergeCell ref="WMU12:WNE12"/>
    <mergeCell ref="WNF12:WNP12"/>
    <mergeCell ref="WNQ12:WOA12"/>
    <mergeCell ref="WOB12:WOL12"/>
    <mergeCell ref="WOM12:WOW12"/>
    <mergeCell ref="WJV12:WKF12"/>
    <mergeCell ref="WKG12:WKQ12"/>
    <mergeCell ref="WKR12:WLB12"/>
    <mergeCell ref="WLC12:WLM12"/>
    <mergeCell ref="WLN12:WLX12"/>
    <mergeCell ref="WLY12:WMI12"/>
    <mergeCell ref="WHH12:WHR12"/>
    <mergeCell ref="WHS12:WIC12"/>
    <mergeCell ref="WID12:WIN12"/>
    <mergeCell ref="WIO12:WIY12"/>
    <mergeCell ref="WIZ12:WJJ12"/>
    <mergeCell ref="WJK12:WJU12"/>
    <mergeCell ref="WYF12:WYP12"/>
    <mergeCell ref="WYQ12:WZA12"/>
    <mergeCell ref="WTZ12:WUJ12"/>
    <mergeCell ref="WUK12:WUU12"/>
    <mergeCell ref="WUV12:WVF12"/>
    <mergeCell ref="WVG12:WVQ12"/>
    <mergeCell ref="WVR12:WWB12"/>
    <mergeCell ref="WWC12:WWM12"/>
    <mergeCell ref="WRL12:WRV12"/>
    <mergeCell ref="WRW12:WSG12"/>
    <mergeCell ref="WSH12:WSR12"/>
    <mergeCell ref="WSS12:WTC12"/>
    <mergeCell ref="WTD12:WTN12"/>
    <mergeCell ref="WTO12:WTY12"/>
    <mergeCell ref="WOX12:WPH12"/>
    <mergeCell ref="WPI12:WPS12"/>
    <mergeCell ref="WPT12:WQD12"/>
    <mergeCell ref="WQE12:WQO12"/>
    <mergeCell ref="WQP12:WQZ12"/>
    <mergeCell ref="WRA12:WRK12"/>
    <mergeCell ref="C23:C24"/>
    <mergeCell ref="B25:B27"/>
    <mergeCell ref="C25:C27"/>
    <mergeCell ref="A28:I28"/>
    <mergeCell ref="A29:A30"/>
    <mergeCell ref="B29:B30"/>
    <mergeCell ref="XED12:XEH12"/>
    <mergeCell ref="A13:A15"/>
    <mergeCell ref="B13:B15"/>
    <mergeCell ref="C13:C15"/>
    <mergeCell ref="A16:I16"/>
    <mergeCell ref="A17:A27"/>
    <mergeCell ref="B17:B22"/>
    <mergeCell ref="C17:C18"/>
    <mergeCell ref="C19:C22"/>
    <mergeCell ref="B23:B24"/>
    <mergeCell ref="XBP12:XBZ12"/>
    <mergeCell ref="XCA12:XCK12"/>
    <mergeCell ref="XCL12:XCV12"/>
    <mergeCell ref="XCW12:XDG12"/>
    <mergeCell ref="XDH12:XDR12"/>
    <mergeCell ref="XDS12:XEC12"/>
    <mergeCell ref="WZB12:WZL12"/>
    <mergeCell ref="WZM12:WZW12"/>
    <mergeCell ref="WZX12:XAH12"/>
    <mergeCell ref="XAI12:XAS12"/>
    <mergeCell ref="XAT12:XBD12"/>
    <mergeCell ref="XBE12:XBO12"/>
    <mergeCell ref="WWN12:WWX12"/>
    <mergeCell ref="WWY12:WXI12"/>
    <mergeCell ref="WXJ12:WXT12"/>
    <mergeCell ref="WXU12:WYE12"/>
  </mergeCells>
  <pageMargins left="0.7" right="0.7" top="0.75" bottom="0.75" header="0.3" footer="0.3"/>
  <pageSetup orientation="portrait" horizontalDpi="1200" verticalDpi="1200"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26"/>
  <sheetViews>
    <sheetView topLeftCell="L1" zoomScale="70" zoomScaleNormal="70" workbookViewId="0">
      <selection activeCell="P9" sqref="P9"/>
    </sheetView>
  </sheetViews>
  <sheetFormatPr baseColWidth="10" defaultColWidth="11.42578125" defaultRowHeight="16.5"/>
  <cols>
    <col min="1" max="1" width="25.140625" style="2" bestFit="1" customWidth="1"/>
    <col min="2" max="2" width="37" style="2" customWidth="1"/>
    <col min="3" max="3" width="59.28515625" style="2" bestFit="1" customWidth="1"/>
    <col min="4" max="4" width="25.85546875" style="2" bestFit="1" customWidth="1"/>
    <col min="5" max="5" width="51.140625" style="2" customWidth="1"/>
    <col min="6" max="6" width="23.85546875" style="2" bestFit="1" customWidth="1"/>
    <col min="7" max="7" width="22.28515625" style="2" bestFit="1" customWidth="1"/>
    <col min="8" max="8" width="25.85546875" style="2" customWidth="1"/>
    <col min="9" max="9" width="30.85546875" style="2" customWidth="1"/>
    <col min="10" max="10" width="28.85546875" style="2" customWidth="1"/>
    <col min="11" max="11" width="29.7109375" style="2" customWidth="1"/>
    <col min="12" max="12" width="121.5703125" style="2" customWidth="1"/>
    <col min="13" max="13" width="34.140625" style="2" customWidth="1"/>
    <col min="14" max="14" width="36" style="113" customWidth="1" collapsed="1"/>
    <col min="15" max="16" width="36" customWidth="1"/>
    <col min="17" max="17" width="15.7109375" style="1" customWidth="1"/>
    <col min="18" max="18" width="89.7109375" style="1" customWidth="1"/>
    <col min="19" max="16384" width="11.42578125" style="1"/>
  </cols>
  <sheetData>
    <row r="1" spans="1:18" ht="36.75" thickTop="1">
      <c r="A1" s="466" t="s">
        <v>814</v>
      </c>
      <c r="B1" s="466"/>
      <c r="C1" s="466"/>
      <c r="D1" s="466"/>
      <c r="E1" s="466"/>
      <c r="F1" s="466"/>
      <c r="G1" s="466"/>
      <c r="H1" s="466"/>
      <c r="I1" s="517" t="s">
        <v>506</v>
      </c>
      <c r="J1" s="517"/>
      <c r="K1" s="517"/>
      <c r="L1" s="517"/>
      <c r="M1" s="103"/>
      <c r="N1" s="517"/>
      <c r="Q1" s="92" t="s">
        <v>624</v>
      </c>
      <c r="R1" s="93" t="s">
        <v>625</v>
      </c>
    </row>
    <row r="2" spans="1:18" ht="21" customHeight="1" thickBot="1">
      <c r="A2" s="583" t="s">
        <v>652</v>
      </c>
      <c r="B2" s="583"/>
      <c r="C2" s="583"/>
      <c r="D2" s="583"/>
      <c r="E2" s="583"/>
      <c r="F2" s="583"/>
      <c r="G2" s="583"/>
      <c r="H2" s="583"/>
      <c r="I2" s="517"/>
      <c r="J2" s="517"/>
      <c r="K2" s="517"/>
      <c r="L2" s="517"/>
      <c r="M2" s="103"/>
      <c r="N2" s="517"/>
      <c r="Q2" s="94" t="s">
        <v>626</v>
      </c>
      <c r="R2" s="95" t="s">
        <v>664</v>
      </c>
    </row>
    <row r="3" spans="1:18" ht="37.5" hidden="1" thickTop="1" thickBot="1">
      <c r="A3" s="584"/>
      <c r="B3" s="571"/>
      <c r="C3" s="571"/>
      <c r="D3" s="571"/>
      <c r="E3" s="571"/>
      <c r="F3" s="571"/>
      <c r="G3" s="571"/>
      <c r="H3" s="104"/>
      <c r="I3" s="517"/>
      <c r="J3" s="517"/>
      <c r="K3" s="517"/>
      <c r="L3" s="517"/>
      <c r="M3" s="103"/>
      <c r="N3" s="517"/>
      <c r="Q3" s="96" t="s">
        <v>633</v>
      </c>
      <c r="R3" s="97" t="s">
        <v>668</v>
      </c>
    </row>
    <row r="4" spans="1:18" ht="37.5" hidden="1" thickTop="1" thickBot="1">
      <c r="A4" s="105"/>
      <c r="B4" s="104"/>
      <c r="C4" s="104"/>
      <c r="D4" s="104"/>
      <c r="E4" s="104"/>
      <c r="F4" s="104"/>
      <c r="G4" s="104"/>
      <c r="H4" s="104"/>
      <c r="I4" s="517"/>
      <c r="J4" s="517"/>
      <c r="K4" s="517"/>
      <c r="L4" s="517"/>
      <c r="M4" s="103"/>
      <c r="N4" s="517"/>
      <c r="Q4" s="98" t="s">
        <v>635</v>
      </c>
      <c r="R4" s="97" t="s">
        <v>669</v>
      </c>
    </row>
    <row r="5" spans="1:18" ht="37.5" thickTop="1" thickBot="1">
      <c r="A5" s="470" t="s">
        <v>454</v>
      </c>
      <c r="B5" s="470" t="s">
        <v>455</v>
      </c>
      <c r="C5" s="470" t="s">
        <v>456</v>
      </c>
      <c r="D5" s="470" t="s">
        <v>457</v>
      </c>
      <c r="E5" s="470" t="s">
        <v>508</v>
      </c>
      <c r="F5" s="470" t="s">
        <v>459</v>
      </c>
      <c r="G5" s="471" t="s">
        <v>460</v>
      </c>
      <c r="H5" s="594" t="s">
        <v>461</v>
      </c>
      <c r="I5" s="582"/>
      <c r="J5" s="582"/>
      <c r="K5" s="582"/>
      <c r="L5" s="582"/>
      <c r="M5" s="106"/>
      <c r="N5" s="582"/>
      <c r="Q5" s="99" t="s">
        <v>637</v>
      </c>
      <c r="R5" s="97" t="s">
        <v>638</v>
      </c>
    </row>
    <row r="6" spans="1:18" ht="27.75" thickTop="1" thickBot="1">
      <c r="A6" s="470"/>
      <c r="B6" s="470"/>
      <c r="C6" s="470"/>
      <c r="D6" s="470"/>
      <c r="E6" s="470"/>
      <c r="F6" s="470"/>
      <c r="G6" s="472"/>
      <c r="H6" s="472"/>
      <c r="I6" s="580" t="s">
        <v>815</v>
      </c>
      <c r="J6" s="580" t="s">
        <v>816</v>
      </c>
      <c r="K6" s="580" t="s">
        <v>817</v>
      </c>
      <c r="L6" s="580" t="s">
        <v>818</v>
      </c>
      <c r="M6" s="580" t="s">
        <v>819</v>
      </c>
      <c r="N6" s="585" t="s">
        <v>820</v>
      </c>
      <c r="Q6" s="100" t="s">
        <v>641</v>
      </c>
      <c r="R6" s="97"/>
    </row>
    <row r="7" spans="1:18" ht="18" thickTop="1" thickBot="1">
      <c r="A7" s="470"/>
      <c r="B7" s="470"/>
      <c r="C7" s="470"/>
      <c r="D7" s="470"/>
      <c r="E7" s="470"/>
      <c r="F7" s="470"/>
      <c r="G7" s="473"/>
      <c r="H7" s="473"/>
      <c r="I7" s="581"/>
      <c r="J7" s="581"/>
      <c r="K7" s="581"/>
      <c r="L7" s="581"/>
      <c r="M7" s="581"/>
      <c r="N7" s="586"/>
      <c r="O7" s="114">
        <f>SUM(N9:N25)/14</f>
        <v>1.1022819206068153</v>
      </c>
      <c r="P7" s="354">
        <f>+(N9+N10+N11+N12+N13+N14+N15+N16+N18+N20+N21+N22+N24+N25)/14</f>
        <v>1.1022819206068153</v>
      </c>
    </row>
    <row r="8" spans="1:18" customFormat="1" ht="22.5" thickTop="1" thickBot="1">
      <c r="A8" s="509" t="s">
        <v>468</v>
      </c>
      <c r="B8" s="509"/>
      <c r="C8" s="509"/>
      <c r="D8" s="509"/>
      <c r="E8" s="509"/>
      <c r="F8" s="509"/>
      <c r="G8" s="509"/>
      <c r="H8" s="509"/>
      <c r="I8" s="3"/>
      <c r="J8" s="3"/>
      <c r="K8" s="3"/>
      <c r="L8" s="3"/>
      <c r="M8" s="3"/>
      <c r="N8" s="4"/>
    </row>
    <row r="9" spans="1:18" s="22" customFormat="1" ht="181.5" thickTop="1" thickBot="1">
      <c r="A9" s="534" t="s">
        <v>469</v>
      </c>
      <c r="B9" s="461" t="s">
        <v>31</v>
      </c>
      <c r="C9" s="588" t="s">
        <v>32</v>
      </c>
      <c r="D9" s="5" t="s">
        <v>122</v>
      </c>
      <c r="E9" s="5" t="s">
        <v>472</v>
      </c>
      <c r="F9" s="5" t="s">
        <v>515</v>
      </c>
      <c r="G9" s="60">
        <v>42274</v>
      </c>
      <c r="H9" s="60" t="s">
        <v>821</v>
      </c>
      <c r="I9" s="60">
        <v>42274</v>
      </c>
      <c r="J9" s="60">
        <v>40958</v>
      </c>
      <c r="K9" s="107">
        <f>+J9/I9</f>
        <v>0.96886975445900558</v>
      </c>
      <c r="L9" s="62" t="s">
        <v>822</v>
      </c>
      <c r="M9" s="107">
        <v>0.97</v>
      </c>
      <c r="N9" s="108">
        <f t="shared" ref="N9:N16" si="0">J9/G9</f>
        <v>0.96886975445900558</v>
      </c>
      <c r="O9"/>
      <c r="P9"/>
      <c r="Q9" s="101"/>
    </row>
    <row r="10" spans="1:18" s="22" customFormat="1" ht="136.5" thickTop="1" thickBot="1">
      <c r="A10" s="535"/>
      <c r="B10" s="587"/>
      <c r="C10" s="588"/>
      <c r="D10" s="5" t="s">
        <v>62</v>
      </c>
      <c r="E10" s="5" t="s">
        <v>517</v>
      </c>
      <c r="F10" s="5" t="s">
        <v>518</v>
      </c>
      <c r="G10" s="63">
        <v>3</v>
      </c>
      <c r="H10" s="63" t="s">
        <v>821</v>
      </c>
      <c r="I10" s="63">
        <v>3</v>
      </c>
      <c r="J10" s="63">
        <v>3</v>
      </c>
      <c r="K10" s="107">
        <f>+J10/I10</f>
        <v>1</v>
      </c>
      <c r="L10" s="64" t="s">
        <v>124</v>
      </c>
      <c r="M10" s="107">
        <v>1</v>
      </c>
      <c r="N10" s="108">
        <f t="shared" si="0"/>
        <v>1</v>
      </c>
      <c r="O10"/>
      <c r="P10"/>
      <c r="Q10" s="101"/>
    </row>
    <row r="11" spans="1:18" s="22" customFormat="1" ht="234" thickTop="1" thickBot="1">
      <c r="A11" s="535"/>
      <c r="B11" s="589" t="s">
        <v>35</v>
      </c>
      <c r="C11" s="19" t="s">
        <v>125</v>
      </c>
      <c r="D11" s="8" t="s">
        <v>126</v>
      </c>
      <c r="E11" s="8" t="s">
        <v>823</v>
      </c>
      <c r="F11" s="8" t="s">
        <v>824</v>
      </c>
      <c r="G11" s="66">
        <f>4900000000000+400000000000+400000000000+150000000000</f>
        <v>5850000000000</v>
      </c>
      <c r="H11" s="66" t="s">
        <v>821</v>
      </c>
      <c r="I11" s="66">
        <f>4900000000000+400000000000+400000000000+150000000000</f>
        <v>5850000000000</v>
      </c>
      <c r="J11" s="66">
        <f>7227047182461+887502406185+800671589164+115463948593</f>
        <v>9030685126403</v>
      </c>
      <c r="K11" s="107">
        <f>+J11/I11</f>
        <v>1.543706859214188</v>
      </c>
      <c r="L11" s="67" t="s">
        <v>825</v>
      </c>
      <c r="M11" s="107">
        <v>1.543706859214188</v>
      </c>
      <c r="N11" s="108">
        <f t="shared" si="0"/>
        <v>1.543706859214188</v>
      </c>
      <c r="O11"/>
      <c r="P11"/>
      <c r="Q11" s="101"/>
    </row>
    <row r="12" spans="1:18" s="22" customFormat="1" ht="180.75" thickTop="1" thickBot="1">
      <c r="A12" s="535"/>
      <c r="B12" s="590"/>
      <c r="C12" s="592" t="s">
        <v>128</v>
      </c>
      <c r="D12" s="5" t="s">
        <v>129</v>
      </c>
      <c r="E12" s="5" t="s">
        <v>826</v>
      </c>
      <c r="F12" s="5" t="s">
        <v>678</v>
      </c>
      <c r="G12" s="60">
        <v>60</v>
      </c>
      <c r="H12" s="5" t="s">
        <v>827</v>
      </c>
      <c r="I12" s="60">
        <f>26+4+22+2+6</f>
        <v>60</v>
      </c>
      <c r="J12" s="60">
        <f>30+4+24+5+6</f>
        <v>69</v>
      </c>
      <c r="K12" s="107">
        <f>J12/I12</f>
        <v>1.1499999999999999</v>
      </c>
      <c r="L12" s="67" t="s">
        <v>828</v>
      </c>
      <c r="M12" s="107">
        <v>1.1499999999999999</v>
      </c>
      <c r="N12" s="108">
        <f t="shared" si="0"/>
        <v>1.1499999999999999</v>
      </c>
      <c r="O12"/>
      <c r="P12"/>
    </row>
    <row r="13" spans="1:18" s="22" customFormat="1" ht="121.5" thickTop="1" thickBot="1">
      <c r="A13" s="535"/>
      <c r="B13" s="590"/>
      <c r="C13" s="593"/>
      <c r="D13" s="5" t="s">
        <v>131</v>
      </c>
      <c r="E13" s="5" t="s">
        <v>829</v>
      </c>
      <c r="F13" s="5" t="s">
        <v>678</v>
      </c>
      <c r="G13" s="5">
        <v>18</v>
      </c>
      <c r="H13" s="5" t="s">
        <v>830</v>
      </c>
      <c r="I13" s="60">
        <v>18</v>
      </c>
      <c r="J13" s="60">
        <v>19</v>
      </c>
      <c r="K13" s="107">
        <f>J13/I13</f>
        <v>1.0555555555555556</v>
      </c>
      <c r="L13" s="68" t="s">
        <v>132</v>
      </c>
      <c r="M13" s="107">
        <v>1.0555555555555556</v>
      </c>
      <c r="N13" s="108">
        <f t="shared" si="0"/>
        <v>1.0555555555555556</v>
      </c>
      <c r="O13"/>
      <c r="P13"/>
    </row>
    <row r="14" spans="1:18" s="22" customFormat="1" ht="106.5" thickTop="1" thickBot="1">
      <c r="A14" s="535"/>
      <c r="B14" s="590"/>
      <c r="C14" s="19" t="s">
        <v>133</v>
      </c>
      <c r="D14" s="8" t="s">
        <v>134</v>
      </c>
      <c r="E14" s="8" t="s">
        <v>831</v>
      </c>
      <c r="F14" s="8" t="s">
        <v>678</v>
      </c>
      <c r="G14" s="47">
        <v>12</v>
      </c>
      <c r="H14" s="47" t="s">
        <v>821</v>
      </c>
      <c r="I14" s="47">
        <v>12</v>
      </c>
      <c r="J14" s="47">
        <f>4+3+9+3</f>
        <v>19</v>
      </c>
      <c r="K14" s="107">
        <f>J14/I14</f>
        <v>1.5833333333333333</v>
      </c>
      <c r="L14" s="69" t="s">
        <v>135</v>
      </c>
      <c r="M14" s="107">
        <v>1.5833333333333333</v>
      </c>
      <c r="N14" s="108">
        <f t="shared" si="0"/>
        <v>1.5833333333333333</v>
      </c>
      <c r="O14"/>
      <c r="P14" s="70"/>
      <c r="Q14" s="101"/>
    </row>
    <row r="15" spans="1:18" s="22" customFormat="1" ht="61.5" thickTop="1" thickBot="1">
      <c r="A15" s="535"/>
      <c r="B15" s="591"/>
      <c r="C15" s="71" t="s">
        <v>136</v>
      </c>
      <c r="D15" s="5" t="s">
        <v>137</v>
      </c>
      <c r="E15" s="5" t="s">
        <v>832</v>
      </c>
      <c r="F15" s="5" t="s">
        <v>678</v>
      </c>
      <c r="G15" s="63">
        <v>2</v>
      </c>
      <c r="H15" s="63" t="s">
        <v>833</v>
      </c>
      <c r="I15" s="47">
        <v>2</v>
      </c>
      <c r="J15" s="47">
        <v>2</v>
      </c>
      <c r="K15" s="107">
        <f>J15/I15</f>
        <v>1</v>
      </c>
      <c r="L15" s="68" t="s">
        <v>138</v>
      </c>
      <c r="M15" s="107">
        <v>1</v>
      </c>
      <c r="N15" s="108">
        <f t="shared" si="0"/>
        <v>1</v>
      </c>
      <c r="O15"/>
      <c r="P15" s="72"/>
    </row>
    <row r="16" spans="1:18" s="22" customFormat="1" ht="211.5" thickTop="1" thickBot="1">
      <c r="A16" s="536"/>
      <c r="B16" s="55" t="s">
        <v>834</v>
      </c>
      <c r="C16" s="19" t="s">
        <v>139</v>
      </c>
      <c r="D16" s="8" t="s">
        <v>140</v>
      </c>
      <c r="E16" s="8" t="s">
        <v>835</v>
      </c>
      <c r="F16" s="8" t="s">
        <v>473</v>
      </c>
      <c r="G16" s="109">
        <v>300000000000</v>
      </c>
      <c r="H16" s="8" t="s">
        <v>836</v>
      </c>
      <c r="I16" s="66">
        <v>300000000000</v>
      </c>
      <c r="J16" s="66">
        <v>204144415780</v>
      </c>
      <c r="K16" s="107">
        <f>J16/I16</f>
        <v>0.68048138593333329</v>
      </c>
      <c r="L16" s="68" t="s">
        <v>141</v>
      </c>
      <c r="M16" s="107">
        <v>0.68048138593333329</v>
      </c>
      <c r="N16" s="108">
        <f t="shared" si="0"/>
        <v>0.68048138593333329</v>
      </c>
      <c r="O16"/>
      <c r="P16"/>
    </row>
    <row r="17" spans="1:17" s="22" customFormat="1" ht="22.5" thickTop="1" thickBot="1">
      <c r="A17" s="494" t="s">
        <v>486</v>
      </c>
      <c r="B17" s="495"/>
      <c r="C17" s="495"/>
      <c r="D17" s="495"/>
      <c r="E17" s="495"/>
      <c r="F17" s="495"/>
      <c r="G17" s="495"/>
      <c r="H17" s="595"/>
      <c r="I17" s="73"/>
      <c r="J17" s="73"/>
      <c r="K17" s="73"/>
      <c r="L17" s="74"/>
      <c r="M17" s="73"/>
      <c r="N17" s="75"/>
      <c r="O17"/>
      <c r="P17"/>
    </row>
    <row r="18" spans="1:17" s="22" customFormat="1" ht="95.25" thickTop="1" thickBot="1">
      <c r="A18" s="76" t="s">
        <v>491</v>
      </c>
      <c r="B18" s="77" t="s">
        <v>41</v>
      </c>
      <c r="C18" s="78" t="s">
        <v>142</v>
      </c>
      <c r="D18" s="79" t="s">
        <v>143</v>
      </c>
      <c r="E18" s="79" t="s">
        <v>837</v>
      </c>
      <c r="F18" s="79" t="s">
        <v>478</v>
      </c>
      <c r="G18" s="110">
        <v>0.6</v>
      </c>
      <c r="H18" s="79" t="s">
        <v>838</v>
      </c>
      <c r="I18" s="110">
        <v>0.6</v>
      </c>
      <c r="J18" s="110">
        <v>0.87</v>
      </c>
      <c r="K18" s="107">
        <f>J18/I18</f>
        <v>1.45</v>
      </c>
      <c r="L18" s="81" t="s">
        <v>144</v>
      </c>
      <c r="M18" s="107">
        <v>1.45</v>
      </c>
      <c r="N18" s="108">
        <f>J18/G18</f>
        <v>1.45</v>
      </c>
      <c r="O18"/>
      <c r="P18" s="72"/>
      <c r="Q18" s="82"/>
    </row>
    <row r="19" spans="1:17" s="22" customFormat="1" ht="22.5" thickTop="1" thickBot="1">
      <c r="A19" s="486" t="s">
        <v>839</v>
      </c>
      <c r="B19" s="487"/>
      <c r="C19" s="487"/>
      <c r="D19" s="487"/>
      <c r="E19" s="487"/>
      <c r="F19" s="487"/>
      <c r="G19" s="487"/>
      <c r="H19" s="596"/>
      <c r="I19" s="83"/>
      <c r="J19" s="84"/>
      <c r="K19" s="84"/>
      <c r="L19" s="85"/>
      <c r="M19" s="84"/>
      <c r="N19" s="85"/>
      <c r="O19"/>
      <c r="P19"/>
    </row>
    <row r="20" spans="1:17" s="22" customFormat="1" ht="211.5" thickTop="1" thickBot="1">
      <c r="A20" s="518" t="s">
        <v>547</v>
      </c>
      <c r="B20" s="461" t="s">
        <v>49</v>
      </c>
      <c r="C20" s="19" t="s">
        <v>145</v>
      </c>
      <c r="D20" s="8" t="s">
        <v>146</v>
      </c>
      <c r="E20" s="8" t="s">
        <v>840</v>
      </c>
      <c r="F20" s="8" t="s">
        <v>478</v>
      </c>
      <c r="G20" s="109">
        <v>100</v>
      </c>
      <c r="H20" s="8" t="s">
        <v>841</v>
      </c>
      <c r="I20" s="109">
        <v>100</v>
      </c>
      <c r="J20" s="109">
        <v>100</v>
      </c>
      <c r="K20" s="107">
        <v>1</v>
      </c>
      <c r="L20" s="81" t="s">
        <v>147</v>
      </c>
      <c r="M20" s="107">
        <v>1</v>
      </c>
      <c r="N20" s="108">
        <f>J20/G20</f>
        <v>1</v>
      </c>
      <c r="O20"/>
      <c r="P20"/>
    </row>
    <row r="21" spans="1:17" s="102" customFormat="1" ht="256.5" thickTop="1" thickBot="1">
      <c r="A21" s="519"/>
      <c r="B21" s="462"/>
      <c r="C21" s="71" t="s">
        <v>148</v>
      </c>
      <c r="D21" s="5" t="s">
        <v>149</v>
      </c>
      <c r="E21" s="5" t="s">
        <v>842</v>
      </c>
      <c r="F21" s="5" t="s">
        <v>478</v>
      </c>
      <c r="G21" s="17">
        <v>1</v>
      </c>
      <c r="H21" s="5" t="s">
        <v>843</v>
      </c>
      <c r="I21" s="17">
        <v>1</v>
      </c>
      <c r="J21" s="17">
        <v>1</v>
      </c>
      <c r="K21" s="107">
        <f>J21/I21</f>
        <v>1</v>
      </c>
      <c r="L21" s="69" t="s">
        <v>150</v>
      </c>
      <c r="M21" s="107">
        <v>1</v>
      </c>
      <c r="N21" s="108">
        <f>J21/G21</f>
        <v>1</v>
      </c>
      <c r="O21"/>
      <c r="P21"/>
    </row>
    <row r="22" spans="1:17" s="102" customFormat="1" ht="76.5" thickTop="1" thickBot="1">
      <c r="A22" s="519"/>
      <c r="B22" s="462"/>
      <c r="C22" s="86" t="s">
        <v>151</v>
      </c>
      <c r="D22" s="87" t="s">
        <v>152</v>
      </c>
      <c r="E22" s="87" t="s">
        <v>477</v>
      </c>
      <c r="F22" s="88" t="s">
        <v>478</v>
      </c>
      <c r="G22" s="111">
        <v>100</v>
      </c>
      <c r="H22" s="87" t="s">
        <v>821</v>
      </c>
      <c r="I22" s="111">
        <v>100</v>
      </c>
      <c r="J22" s="111">
        <v>100</v>
      </c>
      <c r="K22" s="107">
        <f>J22/I22</f>
        <v>1</v>
      </c>
      <c r="L22" s="69" t="s">
        <v>153</v>
      </c>
      <c r="M22" s="107">
        <v>1</v>
      </c>
      <c r="N22" s="107">
        <f>+J22/G22</f>
        <v>1</v>
      </c>
      <c r="O22"/>
      <c r="P22"/>
    </row>
    <row r="23" spans="1:17" s="22" customFormat="1" ht="22.5" thickTop="1" thickBot="1">
      <c r="A23" s="482" t="s">
        <v>499</v>
      </c>
      <c r="B23" s="483"/>
      <c r="C23" s="483"/>
      <c r="D23" s="483"/>
      <c r="E23" s="483"/>
      <c r="F23" s="483"/>
      <c r="G23" s="483"/>
      <c r="H23" s="597"/>
      <c r="I23" s="89"/>
      <c r="J23" s="90"/>
      <c r="K23" s="90"/>
      <c r="L23" s="91"/>
      <c r="M23" s="90"/>
      <c r="N23" s="91"/>
      <c r="O23"/>
      <c r="P23"/>
    </row>
    <row r="24" spans="1:17" s="22" customFormat="1" ht="46.5" thickTop="1" thickBot="1">
      <c r="A24" s="458" t="s">
        <v>500</v>
      </c>
      <c r="B24" s="463" t="s">
        <v>52</v>
      </c>
      <c r="C24" s="71" t="s">
        <v>154</v>
      </c>
      <c r="D24" s="5" t="s">
        <v>116</v>
      </c>
      <c r="E24" s="5" t="s">
        <v>844</v>
      </c>
      <c r="F24" s="5" t="s">
        <v>551</v>
      </c>
      <c r="G24" s="60">
        <v>16</v>
      </c>
      <c r="H24" s="5" t="s">
        <v>821</v>
      </c>
      <c r="I24" s="60">
        <v>16</v>
      </c>
      <c r="J24" s="60">
        <v>16</v>
      </c>
      <c r="K24" s="107">
        <f>J24/I24</f>
        <v>1</v>
      </c>
      <c r="L24" s="69" t="s">
        <v>155</v>
      </c>
      <c r="M24" s="107">
        <v>1</v>
      </c>
      <c r="N24" s="107">
        <f>+J24/G24</f>
        <v>1</v>
      </c>
      <c r="O24"/>
      <c r="P24"/>
    </row>
    <row r="25" spans="1:17" ht="61.5" thickTop="1" thickBot="1">
      <c r="A25" s="458"/>
      <c r="B25" s="463"/>
      <c r="C25" s="19" t="s">
        <v>156</v>
      </c>
      <c r="D25" s="8" t="s">
        <v>119</v>
      </c>
      <c r="E25" s="8" t="s">
        <v>556</v>
      </c>
      <c r="F25" s="8" t="s">
        <v>478</v>
      </c>
      <c r="G25" s="112">
        <v>1</v>
      </c>
      <c r="H25" s="87" t="s">
        <v>821</v>
      </c>
      <c r="I25" s="112">
        <v>1</v>
      </c>
      <c r="J25" s="112">
        <v>1</v>
      </c>
      <c r="K25" s="107">
        <f>J25/I25</f>
        <v>1</v>
      </c>
      <c r="L25" s="69" t="s">
        <v>157</v>
      </c>
      <c r="M25" s="107">
        <v>1</v>
      </c>
      <c r="N25" s="107">
        <f>+J25/G25</f>
        <v>1</v>
      </c>
    </row>
    <row r="26" spans="1:17" ht="17.25" thickTop="1"/>
  </sheetData>
  <mergeCells count="32">
    <mergeCell ref="A17:H17"/>
    <mergeCell ref="A19:H19"/>
    <mergeCell ref="A20:A22"/>
    <mergeCell ref="B20:B22"/>
    <mergeCell ref="A23:H23"/>
    <mergeCell ref="A24:A25"/>
    <mergeCell ref="B24:B25"/>
    <mergeCell ref="L6:L7"/>
    <mergeCell ref="M6:M7"/>
    <mergeCell ref="N6:N7"/>
    <mergeCell ref="A8:H8"/>
    <mergeCell ref="A9:A16"/>
    <mergeCell ref="B9:B10"/>
    <mergeCell ref="C9:C10"/>
    <mergeCell ref="B11:B15"/>
    <mergeCell ref="C12:C13"/>
    <mergeCell ref="F5:F7"/>
    <mergeCell ref="G5:G7"/>
    <mergeCell ref="H5:H7"/>
    <mergeCell ref="I6:I7"/>
    <mergeCell ref="J6:J7"/>
    <mergeCell ref="K6:K7"/>
    <mergeCell ref="A1:H1"/>
    <mergeCell ref="I1:L5"/>
    <mergeCell ref="N1:N5"/>
    <mergeCell ref="A2:H2"/>
    <mergeCell ref="A3:G3"/>
    <mergeCell ref="A5:A7"/>
    <mergeCell ref="B5:B7"/>
    <mergeCell ref="C5:C7"/>
    <mergeCell ref="D5:D7"/>
    <mergeCell ref="E5:E7"/>
  </mergeCells>
  <conditionalFormatting sqref="K20">
    <cfRule type="cellIs" dxfId="269" priority="186" operator="greaterThan">
      <formula>110%</formula>
    </cfRule>
    <cfRule type="cellIs" dxfId="268" priority="187" operator="between">
      <formula>100.001%</formula>
      <formula>110%</formula>
    </cfRule>
    <cfRule type="cellIs" dxfId="267" priority="188" operator="between">
      <formula>70.001%</formula>
      <formula>100%</formula>
    </cfRule>
    <cfRule type="cellIs" dxfId="266" priority="189" operator="between">
      <formula>0.00001%</formula>
      <formula>70%</formula>
    </cfRule>
    <cfRule type="cellIs" dxfId="265" priority="190" operator="equal">
      <formula>0</formula>
    </cfRule>
  </conditionalFormatting>
  <conditionalFormatting sqref="K12">
    <cfRule type="cellIs" dxfId="264" priority="181" operator="greaterThan">
      <formula>110%</formula>
    </cfRule>
    <cfRule type="cellIs" dxfId="263" priority="182" operator="between">
      <formula>100.001%</formula>
      <formula>110%</formula>
    </cfRule>
    <cfRule type="cellIs" dxfId="262" priority="183" operator="between">
      <formula>70.001%</formula>
      <formula>100%</formula>
    </cfRule>
    <cfRule type="cellIs" dxfId="261" priority="184" operator="between">
      <formula>0.00001%</formula>
      <formula>70%</formula>
    </cfRule>
    <cfRule type="cellIs" dxfId="260" priority="185" operator="equal">
      <formula>0</formula>
    </cfRule>
  </conditionalFormatting>
  <conditionalFormatting sqref="K11">
    <cfRule type="cellIs" dxfId="259" priority="176" operator="greaterThan">
      <formula>110%</formula>
    </cfRule>
    <cfRule type="cellIs" dxfId="258" priority="177" operator="between">
      <formula>100.001%</formula>
      <formula>110%</formula>
    </cfRule>
    <cfRule type="cellIs" dxfId="257" priority="178" operator="between">
      <formula>70.001%</formula>
      <formula>100%</formula>
    </cfRule>
    <cfRule type="cellIs" dxfId="256" priority="179" operator="between">
      <formula>0.00001%</formula>
      <formula>70%</formula>
    </cfRule>
    <cfRule type="cellIs" dxfId="255" priority="180" operator="equal">
      <formula>0</formula>
    </cfRule>
  </conditionalFormatting>
  <conditionalFormatting sqref="K9:K10">
    <cfRule type="cellIs" dxfId="254" priority="171" operator="greaterThan">
      <formula>110%</formula>
    </cfRule>
    <cfRule type="cellIs" dxfId="253" priority="172" operator="between">
      <formula>100.001%</formula>
      <formula>110%</formula>
    </cfRule>
    <cfRule type="cellIs" dxfId="252" priority="173" operator="between">
      <formula>70.001%</formula>
      <formula>100%</formula>
    </cfRule>
    <cfRule type="cellIs" dxfId="251" priority="174" operator="between">
      <formula>0.00001%</formula>
      <formula>70%</formula>
    </cfRule>
    <cfRule type="cellIs" dxfId="250" priority="175" operator="equal">
      <formula>0</formula>
    </cfRule>
  </conditionalFormatting>
  <conditionalFormatting sqref="K14">
    <cfRule type="cellIs" dxfId="249" priority="166" operator="greaterThan">
      <formula>110%</formula>
    </cfRule>
    <cfRule type="cellIs" dxfId="248" priority="167" operator="between">
      <formula>100.001%</formula>
      <formula>110%</formula>
    </cfRule>
    <cfRule type="cellIs" dxfId="247" priority="168" operator="between">
      <formula>70.001%</formula>
      <formula>100%</formula>
    </cfRule>
    <cfRule type="cellIs" dxfId="246" priority="169" operator="between">
      <formula>0.00001%</formula>
      <formula>70%</formula>
    </cfRule>
    <cfRule type="cellIs" dxfId="245" priority="170" operator="equal">
      <formula>0</formula>
    </cfRule>
  </conditionalFormatting>
  <conditionalFormatting sqref="K16">
    <cfRule type="cellIs" dxfId="244" priority="161" operator="greaterThan">
      <formula>110%</formula>
    </cfRule>
    <cfRule type="cellIs" dxfId="243" priority="162" operator="between">
      <formula>100.001%</formula>
      <formula>110%</formula>
    </cfRule>
    <cfRule type="cellIs" dxfId="242" priority="163" operator="between">
      <formula>70.001%</formula>
      <formula>100%</formula>
    </cfRule>
    <cfRule type="cellIs" dxfId="241" priority="164" operator="between">
      <formula>0.00001%</formula>
      <formula>70%</formula>
    </cfRule>
    <cfRule type="cellIs" dxfId="240" priority="165" operator="equal">
      <formula>0</formula>
    </cfRule>
  </conditionalFormatting>
  <conditionalFormatting sqref="K18">
    <cfRule type="cellIs" dxfId="239" priority="156" operator="greaterThan">
      <formula>110%</formula>
    </cfRule>
    <cfRule type="cellIs" dxfId="238" priority="157" operator="between">
      <formula>100.001%</formula>
      <formula>110%</formula>
    </cfRule>
    <cfRule type="cellIs" dxfId="237" priority="158" operator="between">
      <formula>70.001%</formula>
      <formula>100%</formula>
    </cfRule>
    <cfRule type="cellIs" dxfId="236" priority="159" operator="between">
      <formula>0.00001%</formula>
      <formula>70%</formula>
    </cfRule>
    <cfRule type="cellIs" dxfId="235" priority="160" operator="equal">
      <formula>0</formula>
    </cfRule>
  </conditionalFormatting>
  <conditionalFormatting sqref="K21:K22">
    <cfRule type="cellIs" dxfId="234" priority="151" operator="greaterThan">
      <formula>110%</formula>
    </cfRule>
    <cfRule type="cellIs" dxfId="233" priority="152" operator="between">
      <formula>100.001%</formula>
      <formula>110%</formula>
    </cfRule>
    <cfRule type="cellIs" dxfId="232" priority="153" operator="between">
      <formula>70.001%</formula>
      <formula>100%</formula>
    </cfRule>
    <cfRule type="cellIs" dxfId="231" priority="154" operator="between">
      <formula>0.00001%</formula>
      <formula>70%</formula>
    </cfRule>
    <cfRule type="cellIs" dxfId="230" priority="155" operator="equal">
      <formula>0</formula>
    </cfRule>
  </conditionalFormatting>
  <conditionalFormatting sqref="K24">
    <cfRule type="cellIs" dxfId="229" priority="146" operator="greaterThan">
      <formula>110%</formula>
    </cfRule>
    <cfRule type="cellIs" dxfId="228" priority="147" operator="between">
      <formula>100.001%</formula>
      <formula>110%</formula>
    </cfRule>
    <cfRule type="cellIs" dxfId="227" priority="148" operator="between">
      <formula>70.001%</formula>
      <formula>100%</formula>
    </cfRule>
    <cfRule type="cellIs" dxfId="226" priority="149" operator="between">
      <formula>0.00001%</formula>
      <formula>70%</formula>
    </cfRule>
    <cfRule type="cellIs" dxfId="225" priority="150" operator="equal">
      <formula>0</formula>
    </cfRule>
  </conditionalFormatting>
  <conditionalFormatting sqref="N9">
    <cfRule type="cellIs" dxfId="224" priority="141" operator="greaterThan">
      <formula>110%</formula>
    </cfRule>
    <cfRule type="cellIs" dxfId="223" priority="142" operator="between">
      <formula>100.001%</formula>
      <formula>110%</formula>
    </cfRule>
    <cfRule type="cellIs" dxfId="222" priority="143" operator="between">
      <formula>70.001%</formula>
      <formula>100%</formula>
    </cfRule>
    <cfRule type="cellIs" dxfId="221" priority="144" operator="between">
      <formula>0.00001%</formula>
      <formula>70%</formula>
    </cfRule>
    <cfRule type="cellIs" dxfId="220" priority="145" operator="equal">
      <formula>0</formula>
    </cfRule>
  </conditionalFormatting>
  <conditionalFormatting sqref="N10">
    <cfRule type="cellIs" dxfId="219" priority="136" operator="greaterThan">
      <formula>110%</formula>
    </cfRule>
    <cfRule type="cellIs" dxfId="218" priority="137" operator="between">
      <formula>100.001%</formula>
      <formula>110%</formula>
    </cfRule>
    <cfRule type="cellIs" dxfId="217" priority="138" operator="between">
      <formula>70.001%</formula>
      <formula>100%</formula>
    </cfRule>
    <cfRule type="cellIs" dxfId="216" priority="139" operator="between">
      <formula>0.00001%</formula>
      <formula>70%</formula>
    </cfRule>
    <cfRule type="cellIs" dxfId="215" priority="140" operator="equal">
      <formula>0</formula>
    </cfRule>
  </conditionalFormatting>
  <conditionalFormatting sqref="N11">
    <cfRule type="cellIs" dxfId="214" priority="131" operator="greaterThan">
      <formula>110%</formula>
    </cfRule>
    <cfRule type="cellIs" dxfId="213" priority="132" operator="between">
      <formula>100.001%</formula>
      <formula>110%</formula>
    </cfRule>
    <cfRule type="cellIs" dxfId="212" priority="133" operator="between">
      <formula>70.001%</formula>
      <formula>100%</formula>
    </cfRule>
    <cfRule type="cellIs" dxfId="211" priority="134" operator="between">
      <formula>0.00001%</formula>
      <formula>70%</formula>
    </cfRule>
    <cfRule type="cellIs" dxfId="210" priority="135" operator="equal">
      <formula>0</formula>
    </cfRule>
  </conditionalFormatting>
  <conditionalFormatting sqref="N12">
    <cfRule type="cellIs" dxfId="209" priority="126" operator="greaterThan">
      <formula>110%</formula>
    </cfRule>
    <cfRule type="cellIs" dxfId="208" priority="127" operator="between">
      <formula>100.001%</formula>
      <formula>110%</formula>
    </cfRule>
    <cfRule type="cellIs" dxfId="207" priority="128" operator="between">
      <formula>70.001%</formula>
      <formula>100%</formula>
    </cfRule>
    <cfRule type="cellIs" dxfId="206" priority="129" operator="between">
      <formula>0.00001%</formula>
      <formula>70%</formula>
    </cfRule>
    <cfRule type="cellIs" dxfId="205" priority="130" operator="equal">
      <formula>0</formula>
    </cfRule>
  </conditionalFormatting>
  <conditionalFormatting sqref="N13">
    <cfRule type="cellIs" dxfId="204" priority="121" operator="greaterThan">
      <formula>110%</formula>
    </cfRule>
    <cfRule type="cellIs" dxfId="203" priority="122" operator="between">
      <formula>100.001%</formula>
      <formula>110%</formula>
    </cfRule>
    <cfRule type="cellIs" dxfId="202" priority="123" operator="between">
      <formula>70.001%</formula>
      <formula>100%</formula>
    </cfRule>
    <cfRule type="cellIs" dxfId="201" priority="124" operator="between">
      <formula>0.00001%</formula>
      <formula>70%</formula>
    </cfRule>
    <cfRule type="cellIs" dxfId="200" priority="125" operator="equal">
      <formula>0</formula>
    </cfRule>
  </conditionalFormatting>
  <conditionalFormatting sqref="N14">
    <cfRule type="cellIs" dxfId="199" priority="116" operator="greaterThan">
      <formula>110%</formula>
    </cfRule>
    <cfRule type="cellIs" dxfId="198" priority="117" operator="between">
      <formula>100.001%</formula>
      <formula>110%</formula>
    </cfRule>
    <cfRule type="cellIs" dxfId="197" priority="118" operator="between">
      <formula>70.001%</formula>
      <formula>100%</formula>
    </cfRule>
    <cfRule type="cellIs" dxfId="196" priority="119" operator="between">
      <formula>0.00001%</formula>
      <formula>70%</formula>
    </cfRule>
    <cfRule type="cellIs" dxfId="195" priority="120" operator="equal">
      <formula>0</formula>
    </cfRule>
  </conditionalFormatting>
  <conditionalFormatting sqref="N16">
    <cfRule type="cellIs" dxfId="194" priority="111" operator="greaterThan">
      <formula>110%</formula>
    </cfRule>
    <cfRule type="cellIs" dxfId="193" priority="112" operator="between">
      <formula>100.001%</formula>
      <formula>110%</formula>
    </cfRule>
    <cfRule type="cellIs" dxfId="192" priority="113" operator="between">
      <formula>70.001%</formula>
      <formula>100%</formula>
    </cfRule>
    <cfRule type="cellIs" dxfId="191" priority="114" operator="between">
      <formula>0.00001%</formula>
      <formula>70%</formula>
    </cfRule>
    <cfRule type="cellIs" dxfId="190" priority="115" operator="equal">
      <formula>0</formula>
    </cfRule>
  </conditionalFormatting>
  <conditionalFormatting sqref="N18">
    <cfRule type="cellIs" dxfId="189" priority="106" operator="greaterThan">
      <formula>110%</formula>
    </cfRule>
    <cfRule type="cellIs" dxfId="188" priority="107" operator="between">
      <formula>100.001%</formula>
      <formula>110%</formula>
    </cfRule>
    <cfRule type="cellIs" dxfId="187" priority="108" operator="between">
      <formula>70.001%</formula>
      <formula>100%</formula>
    </cfRule>
    <cfRule type="cellIs" dxfId="186" priority="109" operator="between">
      <formula>0.00001%</formula>
      <formula>70%</formula>
    </cfRule>
    <cfRule type="cellIs" dxfId="185" priority="110" operator="equal">
      <formula>0</formula>
    </cfRule>
  </conditionalFormatting>
  <conditionalFormatting sqref="N22">
    <cfRule type="cellIs" dxfId="184" priority="101" operator="greaterThan">
      <formula>110%</formula>
    </cfRule>
    <cfRule type="cellIs" dxfId="183" priority="102" operator="between">
      <formula>100.001%</formula>
      <formula>110%</formula>
    </cfRule>
    <cfRule type="cellIs" dxfId="182" priority="103" operator="between">
      <formula>70.001%</formula>
      <formula>100%</formula>
    </cfRule>
    <cfRule type="cellIs" dxfId="181" priority="104" operator="between">
      <formula>0.00001%</formula>
      <formula>70%</formula>
    </cfRule>
    <cfRule type="cellIs" dxfId="180" priority="105" operator="equal">
      <formula>0</formula>
    </cfRule>
  </conditionalFormatting>
  <conditionalFormatting sqref="K13">
    <cfRule type="cellIs" dxfId="179" priority="96" operator="greaterThan">
      <formula>110%</formula>
    </cfRule>
    <cfRule type="cellIs" dxfId="178" priority="97" operator="between">
      <formula>100.001%</formula>
      <formula>110%</formula>
    </cfRule>
    <cfRule type="cellIs" dxfId="177" priority="98" operator="between">
      <formula>70.001%</formula>
      <formula>100%</formula>
    </cfRule>
    <cfRule type="cellIs" dxfId="176" priority="99" operator="between">
      <formula>0.00001%</formula>
      <formula>70%</formula>
    </cfRule>
    <cfRule type="cellIs" dxfId="175" priority="100" operator="equal">
      <formula>0</formula>
    </cfRule>
  </conditionalFormatting>
  <conditionalFormatting sqref="K25">
    <cfRule type="cellIs" dxfId="174" priority="91" operator="greaterThan">
      <formula>110%</formula>
    </cfRule>
    <cfRule type="cellIs" dxfId="173" priority="92" operator="between">
      <formula>100.001%</formula>
      <formula>110%</formula>
    </cfRule>
    <cfRule type="cellIs" dxfId="172" priority="93" operator="between">
      <formula>70.001%</formula>
      <formula>100%</formula>
    </cfRule>
    <cfRule type="cellIs" dxfId="171" priority="94" operator="between">
      <formula>0.00001%</formula>
      <formula>70%</formula>
    </cfRule>
    <cfRule type="cellIs" dxfId="170" priority="95" operator="equal">
      <formula>0</formula>
    </cfRule>
  </conditionalFormatting>
  <conditionalFormatting sqref="K15">
    <cfRule type="cellIs" dxfId="169" priority="86" operator="greaterThan">
      <formula>110%</formula>
    </cfRule>
    <cfRule type="cellIs" dxfId="168" priority="87" operator="between">
      <formula>100.001%</formula>
      <formula>110%</formula>
    </cfRule>
    <cfRule type="cellIs" dxfId="167" priority="88" operator="between">
      <formula>70.001%</formula>
      <formula>100%</formula>
    </cfRule>
    <cfRule type="cellIs" dxfId="166" priority="89" operator="between">
      <formula>0.00001%</formula>
      <formula>70%</formula>
    </cfRule>
    <cfRule type="cellIs" dxfId="165" priority="90" operator="equal">
      <formula>0</formula>
    </cfRule>
  </conditionalFormatting>
  <conditionalFormatting sqref="N15">
    <cfRule type="cellIs" dxfId="164" priority="81" operator="greaterThan">
      <formula>110%</formula>
    </cfRule>
    <cfRule type="cellIs" dxfId="163" priority="82" operator="between">
      <formula>100.001%</formula>
      <formula>110%</formula>
    </cfRule>
    <cfRule type="cellIs" dxfId="162" priority="83" operator="between">
      <formula>70.001%</formula>
      <formula>100%</formula>
    </cfRule>
    <cfRule type="cellIs" dxfId="161" priority="84" operator="between">
      <formula>0.00001%</formula>
      <formula>70%</formula>
    </cfRule>
    <cfRule type="cellIs" dxfId="160" priority="85" operator="equal">
      <formula>0</formula>
    </cfRule>
  </conditionalFormatting>
  <conditionalFormatting sqref="M20">
    <cfRule type="cellIs" dxfId="159" priority="76" operator="greaterThan">
      <formula>110%</formula>
    </cfRule>
    <cfRule type="cellIs" dxfId="158" priority="77" operator="between">
      <formula>100.001%</formula>
      <formula>110%</formula>
    </cfRule>
    <cfRule type="cellIs" dxfId="157" priority="78" operator="between">
      <formula>70.001%</formula>
      <formula>100%</formula>
    </cfRule>
    <cfRule type="cellIs" dxfId="156" priority="79" operator="between">
      <formula>0.00001%</formula>
      <formula>70%</formula>
    </cfRule>
    <cfRule type="cellIs" dxfId="155" priority="80" operator="equal">
      <formula>0</formula>
    </cfRule>
  </conditionalFormatting>
  <conditionalFormatting sqref="M12">
    <cfRule type="cellIs" dxfId="154" priority="71" operator="greaterThan">
      <formula>110%</formula>
    </cfRule>
    <cfRule type="cellIs" dxfId="153" priority="72" operator="between">
      <formula>100.001%</formula>
      <formula>110%</formula>
    </cfRule>
    <cfRule type="cellIs" dxfId="152" priority="73" operator="between">
      <formula>70.001%</formula>
      <formula>100%</formula>
    </cfRule>
    <cfRule type="cellIs" dxfId="151" priority="74" operator="between">
      <formula>0.00001%</formula>
      <formula>70%</formula>
    </cfRule>
    <cfRule type="cellIs" dxfId="150" priority="75" operator="equal">
      <formula>0</formula>
    </cfRule>
  </conditionalFormatting>
  <conditionalFormatting sqref="M11">
    <cfRule type="cellIs" dxfId="149" priority="66" operator="greaterThan">
      <formula>110%</formula>
    </cfRule>
    <cfRule type="cellIs" dxfId="148" priority="67" operator="between">
      <formula>100.001%</formula>
      <formula>110%</formula>
    </cfRule>
    <cfRule type="cellIs" dxfId="147" priority="68" operator="between">
      <formula>70.001%</formula>
      <formula>100%</formula>
    </cfRule>
    <cfRule type="cellIs" dxfId="146" priority="69" operator="between">
      <formula>0.00001%</formula>
      <formula>70%</formula>
    </cfRule>
    <cfRule type="cellIs" dxfId="145" priority="70" operator="equal">
      <formula>0</formula>
    </cfRule>
  </conditionalFormatting>
  <conditionalFormatting sqref="M9:M10">
    <cfRule type="cellIs" dxfId="144" priority="61" operator="greaterThan">
      <formula>110%</formula>
    </cfRule>
    <cfRule type="cellIs" dxfId="143" priority="62" operator="between">
      <formula>100.001%</formula>
      <formula>110%</formula>
    </cfRule>
    <cfRule type="cellIs" dxfId="142" priority="63" operator="between">
      <formula>70.001%</formula>
      <formula>100%</formula>
    </cfRule>
    <cfRule type="cellIs" dxfId="141" priority="64" operator="between">
      <formula>0.00001%</formula>
      <formula>70%</formula>
    </cfRule>
    <cfRule type="cellIs" dxfId="140" priority="65" operator="equal">
      <formula>0</formula>
    </cfRule>
  </conditionalFormatting>
  <conditionalFormatting sqref="M14">
    <cfRule type="cellIs" dxfId="139" priority="56" operator="greaterThan">
      <formula>110%</formula>
    </cfRule>
    <cfRule type="cellIs" dxfId="138" priority="57" operator="between">
      <formula>100.001%</formula>
      <formula>110%</formula>
    </cfRule>
    <cfRule type="cellIs" dxfId="137" priority="58" operator="between">
      <formula>70.001%</formula>
      <formula>100%</formula>
    </cfRule>
    <cfRule type="cellIs" dxfId="136" priority="59" operator="between">
      <formula>0.00001%</formula>
      <formula>70%</formula>
    </cfRule>
    <cfRule type="cellIs" dxfId="135" priority="60" operator="equal">
      <formula>0</formula>
    </cfRule>
  </conditionalFormatting>
  <conditionalFormatting sqref="M16">
    <cfRule type="cellIs" dxfId="134" priority="51" operator="greaterThan">
      <formula>110%</formula>
    </cfRule>
    <cfRule type="cellIs" dxfId="133" priority="52" operator="between">
      <formula>100.001%</formula>
      <formula>110%</formula>
    </cfRule>
    <cfRule type="cellIs" dxfId="132" priority="53" operator="between">
      <formula>70.001%</formula>
      <formula>100%</formula>
    </cfRule>
    <cfRule type="cellIs" dxfId="131" priority="54" operator="between">
      <formula>0.00001%</formula>
      <formula>70%</formula>
    </cfRule>
    <cfRule type="cellIs" dxfId="130" priority="55" operator="equal">
      <formula>0</formula>
    </cfRule>
  </conditionalFormatting>
  <conditionalFormatting sqref="M18">
    <cfRule type="cellIs" dxfId="129" priority="46" operator="greaterThan">
      <formula>110%</formula>
    </cfRule>
    <cfRule type="cellIs" dxfId="128" priority="47" operator="between">
      <formula>100.001%</formula>
      <formula>110%</formula>
    </cfRule>
    <cfRule type="cellIs" dxfId="127" priority="48" operator="between">
      <formula>70.001%</formula>
      <formula>100%</formula>
    </cfRule>
    <cfRule type="cellIs" dxfId="126" priority="49" operator="between">
      <formula>0.00001%</formula>
      <formula>70%</formula>
    </cfRule>
    <cfRule type="cellIs" dxfId="125" priority="50" operator="equal">
      <formula>0</formula>
    </cfRule>
  </conditionalFormatting>
  <conditionalFormatting sqref="M21:M22">
    <cfRule type="cellIs" dxfId="124" priority="41" operator="greaterThan">
      <formula>110%</formula>
    </cfRule>
    <cfRule type="cellIs" dxfId="123" priority="42" operator="between">
      <formula>100.001%</formula>
      <formula>110%</formula>
    </cfRule>
    <cfRule type="cellIs" dxfId="122" priority="43" operator="between">
      <formula>70.001%</formula>
      <formula>100%</formula>
    </cfRule>
    <cfRule type="cellIs" dxfId="121" priority="44" operator="between">
      <formula>0.00001%</formula>
      <formula>70%</formula>
    </cfRule>
    <cfRule type="cellIs" dxfId="120" priority="45" operator="equal">
      <formula>0</formula>
    </cfRule>
  </conditionalFormatting>
  <conditionalFormatting sqref="M24">
    <cfRule type="cellIs" dxfId="119" priority="36" operator="greaterThan">
      <formula>110%</formula>
    </cfRule>
    <cfRule type="cellIs" dxfId="118" priority="37" operator="between">
      <formula>100.001%</formula>
      <formula>110%</formula>
    </cfRule>
    <cfRule type="cellIs" dxfId="117" priority="38" operator="between">
      <formula>70.001%</formula>
      <formula>100%</formula>
    </cfRule>
    <cfRule type="cellIs" dxfId="116" priority="39" operator="between">
      <formula>0.00001%</formula>
      <formula>70%</formula>
    </cfRule>
    <cfRule type="cellIs" dxfId="115" priority="40" operator="equal">
      <formula>0</formula>
    </cfRule>
  </conditionalFormatting>
  <conditionalFormatting sqref="M13">
    <cfRule type="cellIs" dxfId="114" priority="31" operator="greaterThan">
      <formula>110%</formula>
    </cfRule>
    <cfRule type="cellIs" dxfId="113" priority="32" operator="between">
      <formula>100.001%</formula>
      <formula>110%</formula>
    </cfRule>
    <cfRule type="cellIs" dxfId="112" priority="33" operator="between">
      <formula>70.001%</formula>
      <formula>100%</formula>
    </cfRule>
    <cfRule type="cellIs" dxfId="111" priority="34" operator="between">
      <formula>0.00001%</formula>
      <formula>70%</formula>
    </cfRule>
    <cfRule type="cellIs" dxfId="110" priority="35" operator="equal">
      <formula>0</formula>
    </cfRule>
  </conditionalFormatting>
  <conditionalFormatting sqref="M25">
    <cfRule type="cellIs" dxfId="109" priority="26" operator="greaterThan">
      <formula>110%</formula>
    </cfRule>
    <cfRule type="cellIs" dxfId="108" priority="27" operator="between">
      <formula>100.001%</formula>
      <formula>110%</formula>
    </cfRule>
    <cfRule type="cellIs" dxfId="107" priority="28" operator="between">
      <formula>70.001%</formula>
      <formula>100%</formula>
    </cfRule>
    <cfRule type="cellIs" dxfId="106" priority="29" operator="between">
      <formula>0.00001%</formula>
      <formula>70%</formula>
    </cfRule>
    <cfRule type="cellIs" dxfId="105" priority="30" operator="equal">
      <formula>0</formula>
    </cfRule>
  </conditionalFormatting>
  <conditionalFormatting sqref="M15">
    <cfRule type="cellIs" dxfId="104" priority="21" operator="greaterThan">
      <formula>110%</formula>
    </cfRule>
    <cfRule type="cellIs" dxfId="103" priority="22" operator="between">
      <formula>100.001%</formula>
      <formula>110%</formula>
    </cfRule>
    <cfRule type="cellIs" dxfId="102" priority="23" operator="between">
      <formula>70.001%</formula>
      <formula>100%</formula>
    </cfRule>
    <cfRule type="cellIs" dxfId="101" priority="24" operator="between">
      <formula>0.00001%</formula>
      <formula>70%</formula>
    </cfRule>
    <cfRule type="cellIs" dxfId="100" priority="25" operator="equal">
      <formula>0</formula>
    </cfRule>
  </conditionalFormatting>
  <conditionalFormatting sqref="N20">
    <cfRule type="cellIs" dxfId="99" priority="16" operator="greaterThan">
      <formula>110%</formula>
    </cfRule>
    <cfRule type="cellIs" dxfId="98" priority="17" operator="between">
      <formula>100.001%</formula>
      <formula>110%</formula>
    </cfRule>
    <cfRule type="cellIs" dxfId="97" priority="18" operator="between">
      <formula>70.001%</formula>
      <formula>100%</formula>
    </cfRule>
    <cfRule type="cellIs" dxfId="96" priority="19" operator="between">
      <formula>0.00001%</formula>
      <formula>70%</formula>
    </cfRule>
    <cfRule type="cellIs" dxfId="95" priority="20" operator="equal">
      <formula>0</formula>
    </cfRule>
  </conditionalFormatting>
  <conditionalFormatting sqref="N21">
    <cfRule type="cellIs" dxfId="94" priority="11" operator="greaterThan">
      <formula>110%</formula>
    </cfRule>
    <cfRule type="cellIs" dxfId="93" priority="12" operator="between">
      <formula>100.001%</formula>
      <formula>110%</formula>
    </cfRule>
    <cfRule type="cellIs" dxfId="92" priority="13" operator="between">
      <formula>70.001%</formula>
      <formula>100%</formula>
    </cfRule>
    <cfRule type="cellIs" dxfId="91" priority="14" operator="between">
      <formula>0.00001%</formula>
      <formula>70%</formula>
    </cfRule>
    <cfRule type="cellIs" dxfId="90" priority="15" operator="equal">
      <formula>0</formula>
    </cfRule>
  </conditionalFormatting>
  <conditionalFormatting sqref="N24">
    <cfRule type="cellIs" dxfId="89" priority="6" operator="greaterThan">
      <formula>110%</formula>
    </cfRule>
    <cfRule type="cellIs" dxfId="88" priority="7" operator="between">
      <formula>100.001%</formula>
      <formula>110%</formula>
    </cfRule>
    <cfRule type="cellIs" dxfId="87" priority="8" operator="between">
      <formula>70.001%</formula>
      <formula>100%</formula>
    </cfRule>
    <cfRule type="cellIs" dxfId="86" priority="9" operator="between">
      <formula>0.00001%</formula>
      <formula>70%</formula>
    </cfRule>
    <cfRule type="cellIs" dxfId="85" priority="10" operator="equal">
      <formula>0</formula>
    </cfRule>
  </conditionalFormatting>
  <conditionalFormatting sqref="N25">
    <cfRule type="cellIs" dxfId="84" priority="1" operator="greaterThan">
      <formula>110%</formula>
    </cfRule>
    <cfRule type="cellIs" dxfId="83" priority="2" operator="between">
      <formula>100.001%</formula>
      <formula>110%</formula>
    </cfRule>
    <cfRule type="cellIs" dxfId="82" priority="3" operator="between">
      <formula>70.001%</formula>
      <formula>100%</formula>
    </cfRule>
    <cfRule type="cellIs" dxfId="81" priority="4" operator="between">
      <formula>0.00001%</formula>
      <formula>70%</formula>
    </cfRule>
    <cfRule type="cellIs" dxfId="80" priority="5" operator="equal">
      <formula>0</formula>
    </cfRule>
  </conditionalFormatting>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40"/>
  <sheetViews>
    <sheetView zoomScale="60" zoomScaleNormal="60" workbookViewId="0">
      <selection activeCell="K7" sqref="K7"/>
    </sheetView>
  </sheetViews>
  <sheetFormatPr baseColWidth="10" defaultColWidth="11.42578125" defaultRowHeight="15" zeroHeight="1"/>
  <cols>
    <col min="1" max="1" width="25.140625" bestFit="1" customWidth="1"/>
    <col min="2" max="2" width="37" customWidth="1"/>
    <col min="3" max="3" width="59.28515625" bestFit="1" customWidth="1"/>
    <col min="4" max="4" width="25.85546875" bestFit="1" customWidth="1"/>
    <col min="5" max="5" width="71.42578125" bestFit="1" customWidth="1"/>
    <col min="6" max="6" width="23.85546875" bestFit="1" customWidth="1"/>
    <col min="7" max="7" width="22.28515625" bestFit="1" customWidth="1"/>
    <col min="8" max="8" width="22" customWidth="1"/>
    <col min="9" max="9" width="38.42578125" customWidth="1"/>
    <col min="10" max="10" width="34.42578125" customWidth="1"/>
    <col min="11" max="11" width="41.85546875" customWidth="1"/>
    <col min="12" max="12" width="89.7109375" customWidth="1"/>
    <col min="13" max="13" width="50.28515625" style="57" customWidth="1"/>
    <col min="14" max="14" width="44.42578125" style="161" customWidth="1" collapsed="1"/>
    <col min="15" max="15" width="49.140625" customWidth="1"/>
  </cols>
  <sheetData>
    <row r="1" spans="1:16" ht="27" thickBot="1">
      <c r="A1" s="466" t="s">
        <v>845</v>
      </c>
      <c r="B1" s="496"/>
      <c r="C1" s="496"/>
      <c r="D1" s="496"/>
      <c r="E1" s="496"/>
      <c r="F1" s="496"/>
      <c r="G1" s="496"/>
      <c r="H1" s="496"/>
      <c r="I1" s="468" t="s">
        <v>559</v>
      </c>
      <c r="J1" s="468"/>
      <c r="K1" s="468"/>
      <c r="L1" s="468"/>
      <c r="M1" s="468"/>
      <c r="N1" s="115"/>
      <c r="O1" s="115"/>
    </row>
    <row r="2" spans="1:16" s="117" customFormat="1" ht="27.75" customHeight="1" thickTop="1" thickBot="1">
      <c r="A2" s="470" t="s">
        <v>454</v>
      </c>
      <c r="B2" s="470" t="s">
        <v>507</v>
      </c>
      <c r="C2" s="470" t="s">
        <v>456</v>
      </c>
      <c r="D2" s="470" t="s">
        <v>457</v>
      </c>
      <c r="E2" s="470" t="s">
        <v>458</v>
      </c>
      <c r="F2" s="470" t="s">
        <v>459</v>
      </c>
      <c r="G2" s="471" t="s">
        <v>460</v>
      </c>
      <c r="H2" s="471" t="s">
        <v>461</v>
      </c>
      <c r="I2" s="469"/>
      <c r="J2" s="469"/>
      <c r="K2" s="469"/>
      <c r="L2" s="469"/>
      <c r="M2" s="469"/>
      <c r="N2" s="115"/>
      <c r="O2" s="116"/>
    </row>
    <row r="3" spans="1:16" s="117" customFormat="1" ht="30" customHeight="1" thickTop="1" thickBot="1">
      <c r="A3" s="470"/>
      <c r="B3" s="470"/>
      <c r="C3" s="470"/>
      <c r="D3" s="470"/>
      <c r="E3" s="470"/>
      <c r="F3" s="470"/>
      <c r="G3" s="472"/>
      <c r="H3" s="472"/>
      <c r="I3" s="474" t="s">
        <v>665</v>
      </c>
      <c r="J3" s="474" t="s">
        <v>653</v>
      </c>
      <c r="K3" s="474" t="s">
        <v>511</v>
      </c>
      <c r="L3" s="474" t="s">
        <v>512</v>
      </c>
      <c r="M3" s="474" t="s">
        <v>846</v>
      </c>
      <c r="N3" s="474" t="s">
        <v>847</v>
      </c>
      <c r="O3" s="116"/>
    </row>
    <row r="4" spans="1:16" s="119" customFormat="1" ht="49.5" customHeight="1" thickTop="1" thickBot="1">
      <c r="A4" s="470"/>
      <c r="B4" s="470"/>
      <c r="C4" s="470"/>
      <c r="D4" s="470"/>
      <c r="E4" s="470"/>
      <c r="F4" s="470"/>
      <c r="G4" s="473"/>
      <c r="H4" s="473"/>
      <c r="I4" s="475"/>
      <c r="J4" s="475"/>
      <c r="K4" s="475"/>
      <c r="L4" s="475"/>
      <c r="M4" s="475"/>
      <c r="N4" s="475"/>
      <c r="O4" s="118"/>
    </row>
    <row r="5" spans="1:16" ht="29.25" customHeight="1" thickTop="1" thickBot="1">
      <c r="A5" s="509" t="s">
        <v>468</v>
      </c>
      <c r="B5" s="509"/>
      <c r="C5" s="509"/>
      <c r="D5" s="509"/>
      <c r="E5" s="509"/>
      <c r="F5" s="509"/>
      <c r="G5" s="509"/>
      <c r="H5" s="509"/>
      <c r="I5" s="3"/>
      <c r="J5" s="3"/>
      <c r="K5" s="3"/>
      <c r="L5" s="3"/>
      <c r="M5" s="120"/>
      <c r="N5" s="121"/>
      <c r="O5" s="115"/>
    </row>
    <row r="6" spans="1:16" s="128" customFormat="1" ht="46.5" thickTop="1" thickBot="1">
      <c r="A6" s="598" t="s">
        <v>469</v>
      </c>
      <c r="B6" s="461" t="s">
        <v>31</v>
      </c>
      <c r="C6" s="588" t="s">
        <v>32</v>
      </c>
      <c r="D6" s="5" t="s">
        <v>848</v>
      </c>
      <c r="E6" s="5" t="s">
        <v>472</v>
      </c>
      <c r="F6" s="5" t="s">
        <v>515</v>
      </c>
      <c r="G6" s="42">
        <v>25871</v>
      </c>
      <c r="H6" s="122" t="s">
        <v>11</v>
      </c>
      <c r="I6" s="123">
        <v>27459572804</v>
      </c>
      <c r="J6" s="123">
        <v>27360296165</v>
      </c>
      <c r="K6" s="124">
        <v>0.99638462551079676</v>
      </c>
      <c r="L6" s="125" t="s">
        <v>160</v>
      </c>
      <c r="M6" s="126">
        <v>27360296165</v>
      </c>
      <c r="N6" s="127">
        <v>1</v>
      </c>
      <c r="O6" s="163">
        <v>1.169974441852156</v>
      </c>
      <c r="P6" s="355">
        <v>1.1728340188186173</v>
      </c>
    </row>
    <row r="7" spans="1:16" s="128" customFormat="1" ht="147" customHeight="1" thickTop="1" thickBot="1">
      <c r="A7" s="599"/>
      <c r="B7" s="587"/>
      <c r="C7" s="588"/>
      <c r="D7" s="5" t="s">
        <v>62</v>
      </c>
      <c r="E7" s="5" t="s">
        <v>517</v>
      </c>
      <c r="F7" s="5" t="s">
        <v>518</v>
      </c>
      <c r="G7" s="5">
        <v>47</v>
      </c>
      <c r="H7" s="122" t="s">
        <v>11</v>
      </c>
      <c r="I7" s="9"/>
      <c r="J7" s="9"/>
      <c r="K7" s="17"/>
      <c r="L7" s="129" t="s">
        <v>161</v>
      </c>
      <c r="M7" s="130">
        <v>47</v>
      </c>
      <c r="N7" s="127">
        <v>1</v>
      </c>
    </row>
    <row r="8" spans="1:16" ht="181.5" customHeight="1" thickTop="1" thickBot="1">
      <c r="A8" s="599"/>
      <c r="B8" s="537" t="s">
        <v>35</v>
      </c>
      <c r="C8" s="19" t="s">
        <v>162</v>
      </c>
      <c r="D8" s="8" t="s">
        <v>849</v>
      </c>
      <c r="E8" s="8" t="s">
        <v>850</v>
      </c>
      <c r="F8" s="8" t="s">
        <v>851</v>
      </c>
      <c r="G8" s="131">
        <v>144.22999999999999</v>
      </c>
      <c r="H8" s="132" t="s">
        <v>11</v>
      </c>
      <c r="I8" s="131">
        <v>9.5</v>
      </c>
      <c r="J8" s="131">
        <v>9.8000000000000007</v>
      </c>
      <c r="K8" s="133">
        <v>1.0315789473684212</v>
      </c>
      <c r="L8" s="134" t="s">
        <v>163</v>
      </c>
      <c r="M8" s="145">
        <v>146.12</v>
      </c>
      <c r="N8" s="127">
        <v>1.0131040698883729</v>
      </c>
    </row>
    <row r="9" spans="1:16" ht="240.75" customHeight="1" thickTop="1" thickBot="1">
      <c r="A9" s="599"/>
      <c r="B9" s="538"/>
      <c r="C9" s="14" t="s">
        <v>164</v>
      </c>
      <c r="D9" s="5" t="s">
        <v>852</v>
      </c>
      <c r="E9" s="5" t="s">
        <v>853</v>
      </c>
      <c r="F9" s="5" t="s">
        <v>851</v>
      </c>
      <c r="G9" s="61">
        <v>13</v>
      </c>
      <c r="H9" s="122" t="s">
        <v>854</v>
      </c>
      <c r="I9" s="46">
        <v>0.75</v>
      </c>
      <c r="J9" s="46">
        <v>0.93</v>
      </c>
      <c r="K9" s="135">
        <v>1.24</v>
      </c>
      <c r="L9" s="134" t="s">
        <v>165</v>
      </c>
      <c r="M9" s="130">
        <v>12.950000000000001</v>
      </c>
      <c r="N9" s="127">
        <v>0.99615384615384628</v>
      </c>
    </row>
    <row r="10" spans="1:16" ht="145.5" customHeight="1" thickTop="1" thickBot="1">
      <c r="A10" s="599"/>
      <c r="B10" s="538"/>
      <c r="C10" s="19" t="s">
        <v>166</v>
      </c>
      <c r="D10" s="8" t="s">
        <v>855</v>
      </c>
      <c r="E10" s="8" t="s">
        <v>856</v>
      </c>
      <c r="F10" s="10" t="s">
        <v>678</v>
      </c>
      <c r="G10" s="65">
        <v>23000</v>
      </c>
      <c r="H10" s="132" t="s">
        <v>11</v>
      </c>
      <c r="I10" s="65">
        <v>23000</v>
      </c>
      <c r="J10" s="65">
        <v>25010</v>
      </c>
      <c r="K10" s="12">
        <v>1.087391304347826</v>
      </c>
      <c r="L10" s="134" t="s">
        <v>167</v>
      </c>
      <c r="M10" s="130">
        <v>25010</v>
      </c>
      <c r="N10" s="127">
        <v>1.087391304347826</v>
      </c>
    </row>
    <row r="11" spans="1:16" ht="221.25" customHeight="1" thickTop="1" thickBot="1">
      <c r="A11" s="599"/>
      <c r="B11" s="538"/>
      <c r="C11" s="14" t="s">
        <v>168</v>
      </c>
      <c r="D11" s="5" t="s">
        <v>857</v>
      </c>
      <c r="E11" s="5" t="s">
        <v>858</v>
      </c>
      <c r="F11" s="15" t="s">
        <v>678</v>
      </c>
      <c r="G11" s="61">
        <v>49</v>
      </c>
      <c r="H11" s="122" t="s">
        <v>11</v>
      </c>
      <c r="I11" s="8"/>
      <c r="J11" s="8"/>
      <c r="K11" s="7"/>
      <c r="L11" s="134" t="s">
        <v>169</v>
      </c>
      <c r="M11" s="66">
        <v>42</v>
      </c>
      <c r="N11" s="127">
        <v>0.8571428571428571</v>
      </c>
    </row>
    <row r="12" spans="1:16" ht="151.5" customHeight="1" thickTop="1" thickBot="1">
      <c r="A12" s="599"/>
      <c r="B12" s="538"/>
      <c r="C12" s="19" t="s">
        <v>170</v>
      </c>
      <c r="D12" s="8" t="s">
        <v>859</v>
      </c>
      <c r="E12" s="8" t="s">
        <v>860</v>
      </c>
      <c r="F12" s="10" t="s">
        <v>678</v>
      </c>
      <c r="G12" s="65">
        <v>360500</v>
      </c>
      <c r="H12" s="132" t="s">
        <v>861</v>
      </c>
      <c r="I12" s="60">
        <v>360500</v>
      </c>
      <c r="J12" s="136">
        <v>556619</v>
      </c>
      <c r="K12" s="133">
        <v>1.5440194174757282</v>
      </c>
      <c r="L12" s="129" t="s">
        <v>171</v>
      </c>
      <c r="M12" s="130">
        <v>556619</v>
      </c>
      <c r="N12" s="127">
        <v>1.5440194174757282</v>
      </c>
    </row>
    <row r="13" spans="1:16" ht="220.5" customHeight="1" thickTop="1" thickBot="1">
      <c r="A13" s="600"/>
      <c r="B13" s="539"/>
      <c r="C13" s="14" t="s">
        <v>172</v>
      </c>
      <c r="D13" s="5" t="s">
        <v>862</v>
      </c>
      <c r="E13" s="5" t="s">
        <v>863</v>
      </c>
      <c r="F13" s="15" t="s">
        <v>678</v>
      </c>
      <c r="G13" s="61">
        <v>360500</v>
      </c>
      <c r="H13" s="122" t="s">
        <v>861</v>
      </c>
      <c r="I13" s="65">
        <v>360500</v>
      </c>
      <c r="J13" s="136">
        <v>499637</v>
      </c>
      <c r="K13" s="135">
        <v>1.3859556171983356</v>
      </c>
      <c r="L13" s="129" t="s">
        <v>173</v>
      </c>
      <c r="M13" s="130">
        <v>499637</v>
      </c>
      <c r="N13" s="127">
        <v>1.3859556171983356</v>
      </c>
    </row>
    <row r="14" spans="1:16" ht="29.25" customHeight="1" thickTop="1" thickBot="1">
      <c r="A14" s="495" t="s">
        <v>486</v>
      </c>
      <c r="B14" s="495"/>
      <c r="C14" s="495"/>
      <c r="D14" s="495"/>
      <c r="E14" s="495"/>
      <c r="F14" s="495"/>
      <c r="G14" s="495"/>
      <c r="H14" s="495"/>
      <c r="I14" s="73"/>
      <c r="J14" s="73"/>
      <c r="K14" s="18"/>
      <c r="L14" s="18"/>
      <c r="M14" s="18"/>
      <c r="N14" s="137"/>
    </row>
    <row r="15" spans="1:16" ht="171" customHeight="1" thickTop="1" thickBot="1">
      <c r="A15" s="603" t="s">
        <v>491</v>
      </c>
      <c r="B15" s="463" t="s">
        <v>864</v>
      </c>
      <c r="C15" s="606" t="s">
        <v>174</v>
      </c>
      <c r="D15" s="8" t="s">
        <v>865</v>
      </c>
      <c r="E15" s="8" t="s">
        <v>866</v>
      </c>
      <c r="F15" s="10" t="s">
        <v>478</v>
      </c>
      <c r="G15" s="10" t="s">
        <v>867</v>
      </c>
      <c r="H15" s="132" t="s">
        <v>868</v>
      </c>
      <c r="I15" s="26">
        <v>0.82</v>
      </c>
      <c r="J15" s="138">
        <v>0.8</v>
      </c>
      <c r="K15" s="139">
        <v>0.97560975609756106</v>
      </c>
      <c r="L15" s="134" t="s">
        <v>175</v>
      </c>
      <c r="M15" s="140">
        <v>0.8</v>
      </c>
      <c r="N15" s="127">
        <v>0.97560975609756106</v>
      </c>
      <c r="O15" s="141" t="s">
        <v>869</v>
      </c>
    </row>
    <row r="16" spans="1:16" ht="409.5" customHeight="1" thickTop="1" thickBot="1">
      <c r="A16" s="604"/>
      <c r="B16" s="463"/>
      <c r="C16" s="606"/>
      <c r="D16" s="8" t="s">
        <v>870</v>
      </c>
      <c r="E16" s="8" t="s">
        <v>871</v>
      </c>
      <c r="F16" s="10" t="s">
        <v>678</v>
      </c>
      <c r="G16" s="142">
        <v>6</v>
      </c>
      <c r="H16" s="132" t="s">
        <v>868</v>
      </c>
      <c r="I16" s="142">
        <v>6</v>
      </c>
      <c r="J16" s="142">
        <v>6</v>
      </c>
      <c r="K16" s="139">
        <v>1</v>
      </c>
      <c r="L16" s="134" t="s">
        <v>176</v>
      </c>
      <c r="M16" s="132">
        <v>6</v>
      </c>
      <c r="N16" s="127">
        <v>1</v>
      </c>
      <c r="O16" s="141" t="s">
        <v>872</v>
      </c>
    </row>
    <row r="17" spans="1:15" ht="228.75" customHeight="1" thickTop="1" thickBot="1">
      <c r="A17" s="604"/>
      <c r="B17" s="463"/>
      <c r="C17" s="14" t="s">
        <v>177</v>
      </c>
      <c r="D17" s="5" t="s">
        <v>873</v>
      </c>
      <c r="E17" s="5" t="s">
        <v>874</v>
      </c>
      <c r="F17" s="15" t="s">
        <v>678</v>
      </c>
      <c r="G17" s="61">
        <v>22000</v>
      </c>
      <c r="H17" s="122" t="s">
        <v>868</v>
      </c>
      <c r="I17" s="143">
        <v>1926</v>
      </c>
      <c r="J17" s="143">
        <v>15464</v>
      </c>
      <c r="K17" s="144">
        <v>8.0290758047767401</v>
      </c>
      <c r="L17" s="134" t="s">
        <v>178</v>
      </c>
      <c r="M17" s="130">
        <v>40386</v>
      </c>
      <c r="N17" s="127">
        <v>1.8357272727272727</v>
      </c>
    </row>
    <row r="18" spans="1:15" ht="268.5" customHeight="1" thickTop="1" thickBot="1">
      <c r="A18" s="604"/>
      <c r="B18" s="463"/>
      <c r="C18" s="19" t="s">
        <v>179</v>
      </c>
      <c r="D18" s="8" t="s">
        <v>875</v>
      </c>
      <c r="E18" s="8" t="s">
        <v>876</v>
      </c>
      <c r="F18" s="10" t="s">
        <v>678</v>
      </c>
      <c r="G18" s="65">
        <v>3</v>
      </c>
      <c r="H18" s="132" t="s">
        <v>854</v>
      </c>
      <c r="I18" s="65">
        <v>3</v>
      </c>
      <c r="J18" s="162">
        <v>4</v>
      </c>
      <c r="K18" s="139">
        <v>1.3333333333333333</v>
      </c>
      <c r="L18" s="134" t="s">
        <v>180</v>
      </c>
      <c r="M18" s="130">
        <v>4</v>
      </c>
      <c r="N18" s="127">
        <v>1.3333333333333333</v>
      </c>
      <c r="O18" s="141" t="s">
        <v>869</v>
      </c>
    </row>
    <row r="19" spans="1:15" ht="319.5" customHeight="1" thickTop="1" thickBot="1">
      <c r="A19" s="604"/>
      <c r="B19" s="463" t="s">
        <v>877</v>
      </c>
      <c r="C19" s="607" t="s">
        <v>181</v>
      </c>
      <c r="D19" s="5" t="s">
        <v>878</v>
      </c>
      <c r="E19" s="5" t="s">
        <v>879</v>
      </c>
      <c r="F19" s="15" t="s">
        <v>478</v>
      </c>
      <c r="G19" s="7">
        <v>1</v>
      </c>
      <c r="H19" s="122" t="s">
        <v>854</v>
      </c>
      <c r="I19" s="7"/>
      <c r="J19" s="7"/>
      <c r="K19" s="144"/>
      <c r="L19" s="134" t="s">
        <v>182</v>
      </c>
      <c r="M19" s="146">
        <v>1</v>
      </c>
      <c r="N19" s="127">
        <v>1</v>
      </c>
    </row>
    <row r="20" spans="1:15" ht="227.25" customHeight="1" thickTop="1" thickBot="1">
      <c r="A20" s="604"/>
      <c r="B20" s="463"/>
      <c r="C20" s="607"/>
      <c r="D20" s="5" t="s">
        <v>880</v>
      </c>
      <c r="E20" s="5" t="s">
        <v>881</v>
      </c>
      <c r="F20" s="15" t="s">
        <v>534</v>
      </c>
      <c r="G20" s="61">
        <v>15</v>
      </c>
      <c r="H20" s="122" t="s">
        <v>854</v>
      </c>
      <c r="I20" s="61"/>
      <c r="J20" s="61"/>
      <c r="K20" s="30"/>
      <c r="L20" s="134" t="s">
        <v>183</v>
      </c>
      <c r="M20" s="147">
        <v>15</v>
      </c>
      <c r="N20" s="127">
        <v>1</v>
      </c>
      <c r="O20" s="141" t="s">
        <v>872</v>
      </c>
    </row>
    <row r="21" spans="1:15" ht="200.25" customHeight="1" thickTop="1" thickBot="1">
      <c r="A21" s="604"/>
      <c r="B21" s="463"/>
      <c r="C21" s="607"/>
      <c r="D21" s="5" t="s">
        <v>882</v>
      </c>
      <c r="E21" s="5" t="s">
        <v>883</v>
      </c>
      <c r="F21" s="15" t="s">
        <v>534</v>
      </c>
      <c r="G21" s="61">
        <v>37</v>
      </c>
      <c r="H21" s="122" t="s">
        <v>854</v>
      </c>
      <c r="I21" s="65">
        <v>37</v>
      </c>
      <c r="J21" s="65">
        <v>33</v>
      </c>
      <c r="K21" s="135">
        <v>1.1212121212121211</v>
      </c>
      <c r="L21" s="134" t="s">
        <v>184</v>
      </c>
      <c r="M21" s="147">
        <v>33</v>
      </c>
      <c r="N21" s="127">
        <v>1.1212121212121211</v>
      </c>
      <c r="O21" s="141" t="s">
        <v>872</v>
      </c>
    </row>
    <row r="22" spans="1:15" ht="282" thickTop="1" thickBot="1">
      <c r="A22" s="604"/>
      <c r="B22" s="463"/>
      <c r="C22" s="19" t="s">
        <v>185</v>
      </c>
      <c r="D22" s="8" t="s">
        <v>884</v>
      </c>
      <c r="E22" s="8" t="s">
        <v>885</v>
      </c>
      <c r="F22" s="10" t="s">
        <v>478</v>
      </c>
      <c r="G22" s="148">
        <v>0.32700000000000001</v>
      </c>
      <c r="H22" s="132" t="s">
        <v>868</v>
      </c>
      <c r="I22" s="12">
        <v>0.15</v>
      </c>
      <c r="J22" s="12">
        <v>0.18</v>
      </c>
      <c r="K22" s="139">
        <v>1.2</v>
      </c>
      <c r="L22" s="149" t="s">
        <v>886</v>
      </c>
      <c r="M22" s="150">
        <v>0.36</v>
      </c>
      <c r="N22" s="127">
        <v>1.1009174311926604</v>
      </c>
      <c r="O22" s="141" t="s">
        <v>872</v>
      </c>
    </row>
    <row r="23" spans="1:15" ht="409.5" customHeight="1" thickTop="1" thickBot="1">
      <c r="A23" s="605"/>
      <c r="B23" s="463"/>
      <c r="C23" s="14" t="s">
        <v>187</v>
      </c>
      <c r="D23" s="5" t="s">
        <v>887</v>
      </c>
      <c r="E23" s="5" t="s">
        <v>888</v>
      </c>
      <c r="F23" s="15" t="s">
        <v>478</v>
      </c>
      <c r="G23" s="148">
        <v>0.25</v>
      </c>
      <c r="H23" s="122" t="s">
        <v>868</v>
      </c>
      <c r="I23" s="7">
        <v>0.25</v>
      </c>
      <c r="J23" s="7">
        <v>0.35</v>
      </c>
      <c r="K23" s="144">
        <v>1.4</v>
      </c>
      <c r="L23" s="151" t="s">
        <v>188</v>
      </c>
      <c r="M23" s="150">
        <v>0.35</v>
      </c>
      <c r="N23" s="127">
        <v>1.4</v>
      </c>
      <c r="O23" s="141" t="s">
        <v>872</v>
      </c>
    </row>
    <row r="24" spans="1:15" ht="29.25" customHeight="1" thickTop="1" thickBot="1">
      <c r="A24" s="515" t="s">
        <v>499</v>
      </c>
      <c r="B24" s="515"/>
      <c r="C24" s="515"/>
      <c r="D24" s="515"/>
      <c r="E24" s="515"/>
      <c r="F24" s="515"/>
      <c r="G24" s="515"/>
      <c r="H24" s="608"/>
      <c r="I24" s="152"/>
      <c r="J24" s="152"/>
      <c r="K24" s="153"/>
      <c r="L24" s="154"/>
      <c r="M24" s="155"/>
      <c r="N24" s="155"/>
    </row>
    <row r="25" spans="1:15" ht="102.75" customHeight="1" thickTop="1" thickBot="1">
      <c r="A25" s="459" t="s">
        <v>500</v>
      </c>
      <c r="B25" s="601" t="s">
        <v>52</v>
      </c>
      <c r="C25" s="25" t="s">
        <v>189</v>
      </c>
      <c r="D25" s="8" t="s">
        <v>116</v>
      </c>
      <c r="E25" s="10" t="s">
        <v>889</v>
      </c>
      <c r="F25" s="8" t="s">
        <v>551</v>
      </c>
      <c r="G25" s="10">
        <v>19</v>
      </c>
      <c r="H25" s="132" t="s">
        <v>11</v>
      </c>
      <c r="I25" s="10">
        <v>11</v>
      </c>
      <c r="J25" s="10">
        <v>11</v>
      </c>
      <c r="K25" s="139">
        <v>1</v>
      </c>
      <c r="L25" s="134" t="s">
        <v>190</v>
      </c>
      <c r="M25" s="156">
        <v>30</v>
      </c>
      <c r="N25" s="127">
        <v>1.5789473684210527</v>
      </c>
    </row>
    <row r="26" spans="1:15" ht="61.5" thickTop="1" thickBot="1">
      <c r="A26" s="460"/>
      <c r="B26" s="602"/>
      <c r="C26" s="14" t="s">
        <v>191</v>
      </c>
      <c r="D26" s="5" t="s">
        <v>119</v>
      </c>
      <c r="E26" s="5" t="s">
        <v>556</v>
      </c>
      <c r="F26" s="15" t="s">
        <v>478</v>
      </c>
      <c r="G26" s="7">
        <v>1</v>
      </c>
      <c r="H26" s="122" t="s">
        <v>11</v>
      </c>
      <c r="I26" s="7">
        <v>1</v>
      </c>
      <c r="J26" s="7">
        <v>1</v>
      </c>
      <c r="K26" s="17">
        <v>1</v>
      </c>
      <c r="L26" s="157" t="s">
        <v>192</v>
      </c>
      <c r="M26" s="158" t="s">
        <v>890</v>
      </c>
      <c r="N26" s="127">
        <v>1</v>
      </c>
    </row>
    <row r="27" spans="1:15" ht="16.5" thickTop="1" thickBot="1">
      <c r="L27" s="159"/>
      <c r="M27" s="160"/>
    </row>
    <row r="28" spans="1:15" ht="15.75" thickTop="1"/>
    <row r="29" spans="1:15" ht="15" hidden="1" customHeight="1"/>
    <row r="30" spans="1:15" ht="15" hidden="1" customHeight="1"/>
    <row r="31" spans="1:15" ht="15" customHeight="1"/>
    <row r="32" spans="1:15" ht="15" customHeight="1"/>
    <row r="33" ht="15" customHeight="1"/>
    <row r="34" ht="15" hidden="1" customHeight="1"/>
    <row r="35" ht="15" hidden="1" customHeight="1"/>
    <row r="36" ht="15" hidden="1" customHeight="1"/>
    <row r="37" ht="15" hidden="1" customHeight="1"/>
    <row r="38" ht="15" hidden="1" customHeight="1"/>
    <row r="39" ht="15" hidden="1" customHeight="1"/>
    <row r="40" ht="15" hidden="1" customHeight="1"/>
  </sheetData>
  <mergeCells count="30">
    <mergeCell ref="A25:A26"/>
    <mergeCell ref="B25:B26"/>
    <mergeCell ref="A15:A23"/>
    <mergeCell ref="B15:B18"/>
    <mergeCell ref="C15:C16"/>
    <mergeCell ref="B19:B23"/>
    <mergeCell ref="C19:C21"/>
    <mergeCell ref="A24:H24"/>
    <mergeCell ref="A14:H14"/>
    <mergeCell ref="I3:I4"/>
    <mergeCell ref="J3:J4"/>
    <mergeCell ref="K3:K4"/>
    <mergeCell ref="L3:L4"/>
    <mergeCell ref="A5:H5"/>
    <mergeCell ref="A6:A13"/>
    <mergeCell ref="B6:B7"/>
    <mergeCell ref="C6:C7"/>
    <mergeCell ref="B8:B13"/>
    <mergeCell ref="M3:M4"/>
    <mergeCell ref="N3:N4"/>
    <mergeCell ref="A1:H1"/>
    <mergeCell ref="I1:M2"/>
    <mergeCell ref="A2:A4"/>
    <mergeCell ref="B2:B4"/>
    <mergeCell ref="C2:C4"/>
    <mergeCell ref="D2:D4"/>
    <mergeCell ref="E2:E4"/>
    <mergeCell ref="F2:F4"/>
    <mergeCell ref="G2:G4"/>
    <mergeCell ref="H2:H4"/>
  </mergeCells>
  <conditionalFormatting sqref="K6:K13 K25:K26 K15:K19 K22:K23">
    <cfRule type="cellIs" dxfId="79" priority="76" operator="greaterThan">
      <formula>110%</formula>
    </cfRule>
    <cfRule type="cellIs" dxfId="78" priority="77" operator="between">
      <formula>100.001%</formula>
      <formula>110%</formula>
    </cfRule>
    <cfRule type="cellIs" dxfId="77" priority="78" operator="between">
      <formula>70.001%</formula>
      <formula>100%</formula>
    </cfRule>
    <cfRule type="cellIs" dxfId="76" priority="79" operator="between">
      <formula>0.00001%</formula>
      <formula>70%</formula>
    </cfRule>
    <cfRule type="cellIs" dxfId="75" priority="80" operator="equal">
      <formula>0</formula>
    </cfRule>
  </conditionalFormatting>
  <conditionalFormatting sqref="K20">
    <cfRule type="cellIs" dxfId="74" priority="71" operator="greaterThan">
      <formula>110%</formula>
    </cfRule>
    <cfRule type="cellIs" dxfId="73" priority="72" operator="between">
      <formula>100.001%</formula>
      <formula>110%</formula>
    </cfRule>
    <cfRule type="cellIs" dxfId="72" priority="73" operator="between">
      <formula>70.001%</formula>
      <formula>100%</formula>
    </cfRule>
    <cfRule type="cellIs" dxfId="71" priority="74" operator="between">
      <formula>0.00001%</formula>
      <formula>70%</formula>
    </cfRule>
    <cfRule type="cellIs" dxfId="70" priority="75" operator="equal">
      <formula>0</formula>
    </cfRule>
  </conditionalFormatting>
  <conditionalFormatting sqref="N16 N26 N6:N10">
    <cfRule type="cellIs" dxfId="69" priority="66" operator="greaterThan">
      <formula>110%</formula>
    </cfRule>
    <cfRule type="cellIs" dxfId="68" priority="67" operator="between">
      <formula>100.001%</formula>
      <formula>110%</formula>
    </cfRule>
    <cfRule type="cellIs" dxfId="67" priority="68" operator="between">
      <formula>70.001%</formula>
      <formula>100%</formula>
    </cfRule>
    <cfRule type="cellIs" dxfId="66" priority="69" operator="between">
      <formula>0.00001%</formula>
      <formula>70%</formula>
    </cfRule>
    <cfRule type="cellIs" dxfId="65" priority="70" operator="equal">
      <formula>0</formula>
    </cfRule>
  </conditionalFormatting>
  <conditionalFormatting sqref="N11">
    <cfRule type="cellIs" dxfId="64" priority="61" operator="greaterThan">
      <formula>110%</formula>
    </cfRule>
    <cfRule type="cellIs" dxfId="63" priority="62" operator="between">
      <formula>100.001%</formula>
      <formula>110%</formula>
    </cfRule>
    <cfRule type="cellIs" dxfId="62" priority="63" operator="between">
      <formula>70.001%</formula>
      <formula>100%</formula>
    </cfRule>
    <cfRule type="cellIs" dxfId="61" priority="64" operator="between">
      <formula>0.00001%</formula>
      <formula>70%</formula>
    </cfRule>
    <cfRule type="cellIs" dxfId="60" priority="65" operator="equal">
      <formula>0</formula>
    </cfRule>
  </conditionalFormatting>
  <conditionalFormatting sqref="N17">
    <cfRule type="cellIs" dxfId="59" priority="46" operator="greaterThan">
      <formula>110%</formula>
    </cfRule>
    <cfRule type="cellIs" dxfId="58" priority="47" operator="between">
      <formula>100.001%</formula>
      <formula>110%</formula>
    </cfRule>
    <cfRule type="cellIs" dxfId="57" priority="48" operator="between">
      <formula>70.001%</formula>
      <formula>100%</formula>
    </cfRule>
    <cfRule type="cellIs" dxfId="56" priority="49" operator="between">
      <formula>0.00001%</formula>
      <formula>70%</formula>
    </cfRule>
    <cfRule type="cellIs" dxfId="55" priority="50" operator="equal">
      <formula>0</formula>
    </cfRule>
  </conditionalFormatting>
  <conditionalFormatting sqref="N22">
    <cfRule type="cellIs" dxfId="54" priority="26" operator="greaterThan">
      <formula>110%</formula>
    </cfRule>
    <cfRule type="cellIs" dxfId="53" priority="27" operator="between">
      <formula>100.001%</formula>
      <formula>110%</formula>
    </cfRule>
    <cfRule type="cellIs" dxfId="52" priority="28" operator="between">
      <formula>70.001%</formula>
      <formula>100%</formula>
    </cfRule>
    <cfRule type="cellIs" dxfId="51" priority="29" operator="between">
      <formula>0.00001%</formula>
      <formula>70%</formula>
    </cfRule>
    <cfRule type="cellIs" dxfId="50" priority="30" operator="equal">
      <formula>0</formula>
    </cfRule>
  </conditionalFormatting>
  <conditionalFormatting sqref="N12">
    <cfRule type="cellIs" dxfId="49" priority="56" operator="greaterThan">
      <formula>110%</formula>
    </cfRule>
    <cfRule type="cellIs" dxfId="48" priority="57" operator="between">
      <formula>100.001%</formula>
      <formula>110%</formula>
    </cfRule>
    <cfRule type="cellIs" dxfId="47" priority="58" operator="between">
      <formula>70.001%</formula>
      <formula>100%</formula>
    </cfRule>
    <cfRule type="cellIs" dxfId="46" priority="59" operator="between">
      <formula>0.00001%</formula>
      <formula>70%</formula>
    </cfRule>
    <cfRule type="cellIs" dxfId="45" priority="60" operator="equal">
      <formula>0</formula>
    </cfRule>
  </conditionalFormatting>
  <conditionalFormatting sqref="N13">
    <cfRule type="cellIs" dxfId="44" priority="51" operator="greaterThan">
      <formula>110%</formula>
    </cfRule>
    <cfRule type="cellIs" dxfId="43" priority="52" operator="between">
      <formula>100.001%</formula>
      <formula>110%</formula>
    </cfRule>
    <cfRule type="cellIs" dxfId="42" priority="53" operator="between">
      <formula>70.001%</formula>
      <formula>100%</formula>
    </cfRule>
    <cfRule type="cellIs" dxfId="41" priority="54" operator="between">
      <formula>0.00001%</formula>
      <formula>70%</formula>
    </cfRule>
    <cfRule type="cellIs" dxfId="40" priority="55" operator="equal">
      <formula>0</formula>
    </cfRule>
  </conditionalFormatting>
  <conditionalFormatting sqref="N19">
    <cfRule type="cellIs" dxfId="39" priority="41" operator="greaterThan">
      <formula>110%</formula>
    </cfRule>
    <cfRule type="cellIs" dxfId="38" priority="42" operator="between">
      <formula>100.001%</formula>
      <formula>110%</formula>
    </cfRule>
    <cfRule type="cellIs" dxfId="37" priority="43" operator="between">
      <formula>70.001%</formula>
      <formula>100%</formula>
    </cfRule>
    <cfRule type="cellIs" dxfId="36" priority="44" operator="between">
      <formula>0.00001%</formula>
      <formula>70%</formula>
    </cfRule>
    <cfRule type="cellIs" dxfId="35" priority="45" operator="equal">
      <formula>0</formula>
    </cfRule>
  </conditionalFormatting>
  <conditionalFormatting sqref="N20">
    <cfRule type="cellIs" dxfId="34" priority="36" operator="greaterThan">
      <formula>110%</formula>
    </cfRule>
    <cfRule type="cellIs" dxfId="33" priority="37" operator="between">
      <formula>100.001%</formula>
      <formula>110%</formula>
    </cfRule>
    <cfRule type="cellIs" dxfId="32" priority="38" operator="between">
      <formula>70.001%</formula>
      <formula>100%</formula>
    </cfRule>
    <cfRule type="cellIs" dxfId="31" priority="39" operator="between">
      <formula>0.00001%</formula>
      <formula>70%</formula>
    </cfRule>
    <cfRule type="cellIs" dxfId="30" priority="40" operator="equal">
      <formula>0</formula>
    </cfRule>
  </conditionalFormatting>
  <conditionalFormatting sqref="N21">
    <cfRule type="cellIs" dxfId="29" priority="31" operator="greaterThan">
      <formula>110%</formula>
    </cfRule>
    <cfRule type="cellIs" dxfId="28" priority="32" operator="between">
      <formula>100.001%</formula>
      <formula>110%</formula>
    </cfRule>
    <cfRule type="cellIs" dxfId="27" priority="33" operator="between">
      <formula>70.001%</formula>
      <formula>100%</formula>
    </cfRule>
    <cfRule type="cellIs" dxfId="26" priority="34" operator="between">
      <formula>0.00001%</formula>
      <formula>70%</formula>
    </cfRule>
    <cfRule type="cellIs" dxfId="25" priority="35" operator="equal">
      <formula>0</formula>
    </cfRule>
  </conditionalFormatting>
  <conditionalFormatting sqref="N23">
    <cfRule type="cellIs" dxfId="24" priority="21" operator="greaterThan">
      <formula>110%</formula>
    </cfRule>
    <cfRule type="cellIs" dxfId="23" priority="22" operator="between">
      <formula>100.001%</formula>
      <formula>110%</formula>
    </cfRule>
    <cfRule type="cellIs" dxfId="22" priority="23" operator="between">
      <formula>70.001%</formula>
      <formula>100%</formula>
    </cfRule>
    <cfRule type="cellIs" dxfId="21" priority="24" operator="between">
      <formula>0.00001%</formula>
      <formula>70%</formula>
    </cfRule>
    <cfRule type="cellIs" dxfId="20" priority="25" operator="equal">
      <formula>0</formula>
    </cfRule>
  </conditionalFormatting>
  <conditionalFormatting sqref="N25">
    <cfRule type="cellIs" dxfId="19" priority="16" operator="greaterThan">
      <formula>110%</formula>
    </cfRule>
    <cfRule type="cellIs" dxfId="18" priority="17" operator="between">
      <formula>100.001%</formula>
      <formula>110%</formula>
    </cfRule>
    <cfRule type="cellIs" dxfId="17" priority="18" operator="between">
      <formula>70.001%</formula>
      <formula>100%</formula>
    </cfRule>
    <cfRule type="cellIs" dxfId="16" priority="19" operator="between">
      <formula>0.00001%</formula>
      <formula>70%</formula>
    </cfRule>
    <cfRule type="cellIs" dxfId="15" priority="20" operator="equal">
      <formula>0</formula>
    </cfRule>
  </conditionalFormatting>
  <conditionalFormatting sqref="K21">
    <cfRule type="cellIs" dxfId="14" priority="11" operator="greaterThan">
      <formula>110%</formula>
    </cfRule>
    <cfRule type="cellIs" dxfId="13" priority="12" operator="between">
      <formula>100.001%</formula>
      <formula>110%</formula>
    </cfRule>
    <cfRule type="cellIs" dxfId="12" priority="13" operator="between">
      <formula>70.001%</formula>
      <formula>100%</formula>
    </cfRule>
    <cfRule type="cellIs" dxfId="11" priority="14" operator="between">
      <formula>0.00001%</formula>
      <formula>70%</formula>
    </cfRule>
    <cfRule type="cellIs" dxfId="10" priority="15" operator="equal">
      <formula>0</formula>
    </cfRule>
  </conditionalFormatting>
  <conditionalFormatting sqref="N15">
    <cfRule type="cellIs" dxfId="9" priority="6" operator="greaterThan">
      <formula>110%</formula>
    </cfRule>
    <cfRule type="cellIs" dxfId="8" priority="7" operator="between">
      <formula>100.001%</formula>
      <formula>110%</formula>
    </cfRule>
    <cfRule type="cellIs" dxfId="7" priority="8" operator="between">
      <formula>70.001%</formula>
      <formula>100%</formula>
    </cfRule>
    <cfRule type="cellIs" dxfId="6" priority="9" operator="between">
      <formula>0.00001%</formula>
      <formula>70%</formula>
    </cfRule>
    <cfRule type="cellIs" dxfId="5" priority="10" operator="equal">
      <formula>0</formula>
    </cfRule>
  </conditionalFormatting>
  <conditionalFormatting sqref="N18">
    <cfRule type="cellIs" dxfId="4" priority="1" operator="greaterThan">
      <formula>110%</formula>
    </cfRule>
    <cfRule type="cellIs" dxfId="3" priority="2" operator="between">
      <formula>100.001%</formula>
      <formula>110%</formula>
    </cfRule>
    <cfRule type="cellIs" dxfId="2" priority="3" operator="between">
      <formula>70.001%</formula>
      <formula>100%</formula>
    </cfRule>
    <cfRule type="cellIs" dxfId="1" priority="4" operator="between">
      <formula>0.00001%</formula>
      <formula>70%</formula>
    </cfRule>
    <cfRule type="cellIs" dxfId="0" priority="5" operator="equal">
      <formula>0</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
  <sheetViews>
    <sheetView topLeftCell="A21" zoomScale="90" zoomScaleNormal="90" workbookViewId="0">
      <selection activeCell="C25" sqref="C25:C26"/>
    </sheetView>
  </sheetViews>
  <sheetFormatPr baseColWidth="10" defaultColWidth="11.42578125" defaultRowHeight="15"/>
  <cols>
    <col min="1" max="1" width="54.85546875" customWidth="1"/>
    <col min="2" max="2" width="64.85546875" customWidth="1"/>
    <col min="3" max="3" width="70.5703125" customWidth="1"/>
  </cols>
  <sheetData>
    <row r="1" spans="1:4" ht="119.25" customHeight="1">
      <c r="A1" s="418" t="s">
        <v>59</v>
      </c>
      <c r="B1" s="418"/>
      <c r="C1" s="418"/>
      <c r="D1" s="317" t="s">
        <v>30</v>
      </c>
    </row>
    <row r="2" spans="1:4" ht="117" customHeight="1">
      <c r="A2" s="419" t="s">
        <v>32</v>
      </c>
      <c r="B2" s="303" t="s">
        <v>60</v>
      </c>
      <c r="C2" s="304" t="s">
        <v>61</v>
      </c>
    </row>
    <row r="3" spans="1:4" ht="120.75" customHeight="1">
      <c r="A3" s="419"/>
      <c r="B3" s="303" t="s">
        <v>62</v>
      </c>
      <c r="C3" s="304" t="s">
        <v>63</v>
      </c>
    </row>
    <row r="4" spans="1:4" ht="78.75" customHeight="1">
      <c r="A4" s="421" t="s">
        <v>64</v>
      </c>
      <c r="B4" s="330" t="s">
        <v>65</v>
      </c>
      <c r="C4" s="351" t="s">
        <v>66</v>
      </c>
    </row>
    <row r="5" spans="1:4" ht="60">
      <c r="A5" s="421"/>
      <c r="B5" s="330" t="s">
        <v>67</v>
      </c>
      <c r="C5" s="351" t="s">
        <v>68</v>
      </c>
    </row>
    <row r="6" spans="1:4" ht="45">
      <c r="A6" s="421"/>
      <c r="B6" s="330" t="s">
        <v>69</v>
      </c>
      <c r="C6" s="352" t="s">
        <v>70</v>
      </c>
    </row>
    <row r="7" spans="1:4" ht="45">
      <c r="A7" s="332" t="s">
        <v>71</v>
      </c>
      <c r="B7" s="303" t="s">
        <v>72</v>
      </c>
      <c r="C7" s="330" t="s">
        <v>73</v>
      </c>
    </row>
    <row r="8" spans="1:4" ht="75">
      <c r="A8" s="421" t="s">
        <v>74</v>
      </c>
      <c r="B8" s="330" t="s">
        <v>75</v>
      </c>
      <c r="C8" s="347" t="s">
        <v>76</v>
      </c>
    </row>
    <row r="9" spans="1:4" ht="60">
      <c r="A9" s="421"/>
      <c r="B9" s="423" t="s">
        <v>77</v>
      </c>
      <c r="C9" s="310" t="s">
        <v>78</v>
      </c>
    </row>
    <row r="10" spans="1:4" ht="75">
      <c r="A10" s="421"/>
      <c r="B10" s="424"/>
      <c r="C10" s="310" t="s">
        <v>79</v>
      </c>
    </row>
    <row r="11" spans="1:4" ht="30">
      <c r="A11" s="421"/>
      <c r="B11" s="330" t="s">
        <v>80</v>
      </c>
      <c r="C11" s="310" t="s">
        <v>81</v>
      </c>
    </row>
    <row r="12" spans="1:4" ht="45">
      <c r="A12" s="421"/>
      <c r="B12" s="330" t="s">
        <v>82</v>
      </c>
      <c r="C12" s="310" t="s">
        <v>83</v>
      </c>
    </row>
    <row r="13" spans="1:4" ht="135">
      <c r="A13" s="421"/>
      <c r="B13" s="330" t="s">
        <v>84</v>
      </c>
      <c r="C13" s="310" t="s">
        <v>85</v>
      </c>
    </row>
    <row r="14" spans="1:4" ht="225">
      <c r="A14" s="421"/>
      <c r="B14" s="330" t="s">
        <v>86</v>
      </c>
      <c r="C14" s="310" t="s">
        <v>87</v>
      </c>
    </row>
    <row r="15" spans="1:4" ht="105">
      <c r="A15" s="421"/>
      <c r="B15" s="330" t="s">
        <v>88</v>
      </c>
      <c r="C15" s="307" t="s">
        <v>89</v>
      </c>
    </row>
    <row r="16" spans="1:4" ht="30" customHeight="1">
      <c r="A16" s="421"/>
      <c r="B16" s="330" t="s">
        <v>90</v>
      </c>
      <c r="C16" s="425" t="s">
        <v>91</v>
      </c>
    </row>
    <row r="17" spans="1:3" ht="30">
      <c r="A17" s="421"/>
      <c r="B17" s="330" t="s">
        <v>92</v>
      </c>
      <c r="C17" s="425"/>
    </row>
    <row r="18" spans="1:3" ht="240">
      <c r="A18" s="421"/>
      <c r="B18" s="330" t="s">
        <v>93</v>
      </c>
      <c r="C18" s="353" t="s">
        <v>94</v>
      </c>
    </row>
    <row r="19" spans="1:3" ht="21">
      <c r="A19" s="414"/>
      <c r="B19" s="414"/>
      <c r="C19" s="414"/>
    </row>
    <row r="20" spans="1:3" ht="90">
      <c r="A20" s="422" t="s">
        <v>95</v>
      </c>
      <c r="B20" s="303" t="s">
        <v>96</v>
      </c>
      <c r="C20" s="330" t="s">
        <v>97</v>
      </c>
    </row>
    <row r="21" spans="1:3" ht="60">
      <c r="A21" s="422"/>
      <c r="B21" s="303" t="s">
        <v>98</v>
      </c>
      <c r="C21" s="330" t="s">
        <v>99</v>
      </c>
    </row>
    <row r="22" spans="1:3" ht="30">
      <c r="A22" s="422"/>
      <c r="B22" s="303" t="s">
        <v>100</v>
      </c>
      <c r="C22" s="330" t="s">
        <v>101</v>
      </c>
    </row>
    <row r="23" spans="1:3" ht="21">
      <c r="A23" s="416"/>
      <c r="B23" s="416"/>
      <c r="C23" s="416"/>
    </row>
    <row r="24" spans="1:3" ht="30">
      <c r="A24" s="332" t="s">
        <v>102</v>
      </c>
      <c r="B24" s="303" t="s">
        <v>103</v>
      </c>
      <c r="C24" s="310" t="s">
        <v>104</v>
      </c>
    </row>
    <row r="25" spans="1:3" ht="45">
      <c r="A25" s="421" t="s">
        <v>105</v>
      </c>
      <c r="B25" s="330" t="s">
        <v>106</v>
      </c>
      <c r="C25" s="347" t="s">
        <v>107</v>
      </c>
    </row>
    <row r="26" spans="1:3" ht="60">
      <c r="A26" s="421"/>
      <c r="B26" s="330" t="s">
        <v>108</v>
      </c>
      <c r="C26" s="347" t="s">
        <v>109</v>
      </c>
    </row>
    <row r="27" spans="1:3" ht="90">
      <c r="A27" s="422" t="s">
        <v>110</v>
      </c>
      <c r="B27" s="303" t="s">
        <v>111</v>
      </c>
      <c r="C27" s="330" t="s">
        <v>112</v>
      </c>
    </row>
    <row r="28" spans="1:3" ht="60">
      <c r="A28" s="422"/>
      <c r="B28" s="303" t="s">
        <v>113</v>
      </c>
      <c r="C28" s="330" t="s">
        <v>114</v>
      </c>
    </row>
    <row r="29" spans="1:3" ht="21">
      <c r="A29" s="417"/>
      <c r="B29" s="417"/>
      <c r="C29" s="417"/>
    </row>
    <row r="30" spans="1:3" ht="90">
      <c r="A30" s="327" t="s">
        <v>115</v>
      </c>
      <c r="B30" s="330" t="s">
        <v>116</v>
      </c>
      <c r="C30" s="330" t="s">
        <v>117</v>
      </c>
    </row>
    <row r="31" spans="1:3" ht="30">
      <c r="A31" s="322" t="s">
        <v>118</v>
      </c>
      <c r="B31" s="303" t="s">
        <v>119</v>
      </c>
      <c r="C31" s="330" t="s">
        <v>120</v>
      </c>
    </row>
  </sheetData>
  <sheetProtection algorithmName="SHA-512" hashValue="/v7GyYzJznZ8yaUK0ua4/ToQl5oZClZ4lt52O0DTVJ6JAPpQJx94/pbV3jste1mM6H9s1G9np9uqitbBV/k9xw==" saltValue="xJFbs3Pt39WQnTf0UG8n9w==" spinCount="100000" sheet="1" objects="1" scenarios="1"/>
  <mergeCells count="12">
    <mergeCell ref="A27:A28"/>
    <mergeCell ref="A29:C29"/>
    <mergeCell ref="A1:C1"/>
    <mergeCell ref="A4:A6"/>
    <mergeCell ref="A8:A18"/>
    <mergeCell ref="B9:B10"/>
    <mergeCell ref="A19:C19"/>
    <mergeCell ref="A20:A22"/>
    <mergeCell ref="A23:C23"/>
    <mergeCell ref="A25:A26"/>
    <mergeCell ref="A2:A3"/>
    <mergeCell ref="C16:C17"/>
  </mergeCells>
  <hyperlinks>
    <hyperlink ref="D1" location="'Consolidado '!A1" display="VOLVER" xr:uid="{00000000-0004-0000-0200-000000000000}"/>
  </hyperlink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
  <sheetViews>
    <sheetView topLeftCell="A15" zoomScale="115" zoomScaleNormal="115" workbookViewId="0">
      <selection activeCell="C28" sqref="C28"/>
    </sheetView>
  </sheetViews>
  <sheetFormatPr baseColWidth="10" defaultColWidth="11.42578125" defaultRowHeight="15"/>
  <cols>
    <col min="1" max="1" width="38" customWidth="1"/>
    <col min="2" max="2" width="43.28515625" customWidth="1"/>
    <col min="3" max="3" width="104.85546875" customWidth="1"/>
  </cols>
  <sheetData>
    <row r="1" spans="1:4" ht="127.5" customHeight="1">
      <c r="A1" s="418" t="s">
        <v>121</v>
      </c>
      <c r="B1" s="418"/>
      <c r="C1" s="418"/>
      <c r="D1" s="317" t="s">
        <v>30</v>
      </c>
    </row>
    <row r="2" spans="1:4" ht="270" customHeight="1">
      <c r="A2" s="426" t="s">
        <v>32</v>
      </c>
      <c r="B2" s="303" t="s">
        <v>122</v>
      </c>
      <c r="C2" s="305" t="s">
        <v>123</v>
      </c>
    </row>
    <row r="3" spans="1:4" ht="169.5" customHeight="1">
      <c r="A3" s="426"/>
      <c r="B3" s="303" t="s">
        <v>62</v>
      </c>
      <c r="C3" s="306" t="s">
        <v>124</v>
      </c>
    </row>
    <row r="4" spans="1:4" ht="309" customHeight="1">
      <c r="A4" s="307" t="s">
        <v>125</v>
      </c>
      <c r="B4" s="330" t="s">
        <v>126</v>
      </c>
      <c r="C4" s="308" t="s">
        <v>127</v>
      </c>
    </row>
    <row r="5" spans="1:4" ht="247.5" customHeight="1">
      <c r="A5" s="419" t="s">
        <v>128</v>
      </c>
      <c r="B5" s="303" t="s">
        <v>129</v>
      </c>
      <c r="C5" s="308" t="s">
        <v>130</v>
      </c>
    </row>
    <row r="6" spans="1:4" ht="163.5" customHeight="1">
      <c r="A6" s="419"/>
      <c r="B6" s="303" t="s">
        <v>131</v>
      </c>
      <c r="C6" s="309" t="s">
        <v>132</v>
      </c>
    </row>
    <row r="7" spans="1:4" ht="133.5" customHeight="1">
      <c r="A7" s="307" t="s">
        <v>133</v>
      </c>
      <c r="B7" s="330" t="s">
        <v>134</v>
      </c>
      <c r="C7" s="310" t="s">
        <v>135</v>
      </c>
    </row>
    <row r="8" spans="1:4" ht="90" customHeight="1">
      <c r="A8" s="311" t="s">
        <v>136</v>
      </c>
      <c r="B8" s="303" t="s">
        <v>137</v>
      </c>
      <c r="C8" s="309" t="s">
        <v>138</v>
      </c>
    </row>
    <row r="9" spans="1:4" ht="262.5" customHeight="1">
      <c r="A9" s="307" t="s">
        <v>139</v>
      </c>
      <c r="B9" s="330" t="s">
        <v>140</v>
      </c>
      <c r="C9" s="309" t="s">
        <v>141</v>
      </c>
    </row>
    <row r="10" spans="1:4" ht="21">
      <c r="A10" s="414"/>
      <c r="B10" s="414"/>
      <c r="C10" s="313"/>
    </row>
    <row r="11" spans="1:4" ht="111.75" customHeight="1">
      <c r="A11" s="311" t="s">
        <v>142</v>
      </c>
      <c r="B11" s="303" t="s">
        <v>143</v>
      </c>
      <c r="C11" s="309" t="s">
        <v>144</v>
      </c>
    </row>
    <row r="12" spans="1:4" ht="21">
      <c r="A12" s="416"/>
      <c r="B12" s="416"/>
      <c r="C12" s="314"/>
    </row>
    <row r="13" spans="1:4" ht="280.5" customHeight="1">
      <c r="A13" s="307" t="s">
        <v>145</v>
      </c>
      <c r="B13" s="330" t="s">
        <v>146</v>
      </c>
      <c r="C13" s="309" t="s">
        <v>147</v>
      </c>
    </row>
    <row r="14" spans="1:4" ht="289.5" customHeight="1">
      <c r="A14" s="311" t="s">
        <v>148</v>
      </c>
      <c r="B14" s="303" t="s">
        <v>149</v>
      </c>
      <c r="C14" s="310" t="s">
        <v>150</v>
      </c>
    </row>
    <row r="15" spans="1:4" ht="102" customHeight="1">
      <c r="A15" s="307" t="s">
        <v>151</v>
      </c>
      <c r="B15" s="330" t="s">
        <v>152</v>
      </c>
      <c r="C15" s="310" t="s">
        <v>153</v>
      </c>
    </row>
    <row r="16" spans="1:4" ht="21">
      <c r="A16" s="417"/>
      <c r="B16" s="417"/>
      <c r="C16" s="315"/>
    </row>
    <row r="17" spans="1:3" ht="59.25" customHeight="1">
      <c r="A17" s="311" t="s">
        <v>154</v>
      </c>
      <c r="B17" s="303" t="s">
        <v>116</v>
      </c>
      <c r="C17" s="310" t="s">
        <v>155</v>
      </c>
    </row>
    <row r="18" spans="1:3" ht="100.5" customHeight="1">
      <c r="A18" s="307" t="s">
        <v>156</v>
      </c>
      <c r="B18" s="330" t="s">
        <v>119</v>
      </c>
      <c r="C18" s="310" t="s">
        <v>157</v>
      </c>
    </row>
  </sheetData>
  <sheetProtection algorithmName="SHA-512" hashValue="cACr8JFoTlIfm5Oj9FfCxvZRDPLg4+8GCI1KxDQCqjcQR1MqA+AIBfAauP/TxYflH5WosNctYF/zxIln6mlR3A==" saltValue="b7nuKkQlGDtQU12y9cBD7A==" spinCount="100000" sheet="1" objects="1" scenarios="1"/>
  <mergeCells count="6">
    <mergeCell ref="A16:B16"/>
    <mergeCell ref="A1:C1"/>
    <mergeCell ref="A2:A3"/>
    <mergeCell ref="A5:A6"/>
    <mergeCell ref="A10:B10"/>
    <mergeCell ref="A12:B12"/>
  </mergeCells>
  <hyperlinks>
    <hyperlink ref="D1" location="'Consolidado '!A1" display="VOLVER" xr:uid="{00000000-0004-0000-0300-000000000000}"/>
  </hyperlink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topLeftCell="A20" workbookViewId="0">
      <selection sqref="A1:B22"/>
    </sheetView>
  </sheetViews>
  <sheetFormatPr baseColWidth="10" defaultColWidth="11.42578125" defaultRowHeight="15"/>
  <cols>
    <col min="1" max="1" width="38" customWidth="1"/>
    <col min="2" max="2" width="112.140625" customWidth="1"/>
  </cols>
  <sheetData>
    <row r="1" spans="1:3" ht="119.25" customHeight="1">
      <c r="A1" s="418" t="s">
        <v>158</v>
      </c>
      <c r="B1" s="418"/>
      <c r="C1" s="317" t="s">
        <v>159</v>
      </c>
    </row>
    <row r="2" spans="1:3">
      <c r="A2" s="426" t="s">
        <v>32</v>
      </c>
      <c r="B2" s="319" t="s">
        <v>160</v>
      </c>
    </row>
    <row r="3" spans="1:3" ht="25.5">
      <c r="A3" s="426"/>
      <c r="B3" s="320" t="s">
        <v>161</v>
      </c>
    </row>
    <row r="4" spans="1:3" ht="63.75">
      <c r="A4" s="307" t="s">
        <v>162</v>
      </c>
      <c r="B4" s="321" t="s">
        <v>163</v>
      </c>
    </row>
    <row r="5" spans="1:3" ht="89.25">
      <c r="A5" s="322" t="s">
        <v>164</v>
      </c>
      <c r="B5" s="321" t="s">
        <v>165</v>
      </c>
    </row>
    <row r="6" spans="1:3" ht="60">
      <c r="A6" s="307" t="s">
        <v>166</v>
      </c>
      <c r="B6" s="321" t="s">
        <v>167</v>
      </c>
    </row>
    <row r="7" spans="1:3" ht="127.5">
      <c r="A7" s="322" t="s">
        <v>168</v>
      </c>
      <c r="B7" s="321" t="s">
        <v>169</v>
      </c>
    </row>
    <row r="8" spans="1:3" ht="63.75">
      <c r="A8" s="307" t="s">
        <v>170</v>
      </c>
      <c r="B8" s="320" t="s">
        <v>171</v>
      </c>
    </row>
    <row r="9" spans="1:3" ht="63.75">
      <c r="A9" s="322" t="s">
        <v>172</v>
      </c>
      <c r="B9" s="320" t="s">
        <v>173</v>
      </c>
    </row>
    <row r="10" spans="1:3" ht="21">
      <c r="A10" s="312"/>
      <c r="B10" s="313"/>
    </row>
    <row r="11" spans="1:3" ht="140.25">
      <c r="A11" s="427" t="s">
        <v>174</v>
      </c>
      <c r="B11" s="321" t="s">
        <v>175</v>
      </c>
    </row>
    <row r="12" spans="1:3" ht="409.5">
      <c r="A12" s="427"/>
      <c r="B12" s="321" t="s">
        <v>176</v>
      </c>
    </row>
    <row r="13" spans="1:3" ht="153">
      <c r="A13" s="322" t="s">
        <v>177</v>
      </c>
      <c r="B13" s="321" t="s">
        <v>178</v>
      </c>
    </row>
    <row r="14" spans="1:3" ht="229.5">
      <c r="A14" s="307" t="s">
        <v>179</v>
      </c>
      <c r="B14" s="321" t="s">
        <v>180</v>
      </c>
    </row>
    <row r="15" spans="1:3" ht="102">
      <c r="A15" s="428" t="s">
        <v>181</v>
      </c>
      <c r="B15" s="321" t="s">
        <v>182</v>
      </c>
    </row>
    <row r="16" spans="1:3" ht="51">
      <c r="A16" s="428"/>
      <c r="B16" s="321" t="s">
        <v>183</v>
      </c>
    </row>
    <row r="17" spans="1:2" ht="38.25">
      <c r="A17" s="428"/>
      <c r="B17" s="321" t="s">
        <v>184</v>
      </c>
    </row>
    <row r="18" spans="1:2" ht="255">
      <c r="A18" s="307" t="s">
        <v>185</v>
      </c>
      <c r="B18" s="323" t="s">
        <v>186</v>
      </c>
    </row>
    <row r="19" spans="1:2" ht="312">
      <c r="A19" s="322" t="s">
        <v>187</v>
      </c>
      <c r="B19" s="324" t="s">
        <v>188</v>
      </c>
    </row>
    <row r="20" spans="1:2" ht="21">
      <c r="A20" s="325"/>
      <c r="B20" s="326"/>
    </row>
    <row r="21" spans="1:2" ht="409.5">
      <c r="A21" s="327" t="s">
        <v>189</v>
      </c>
      <c r="B21" s="321" t="s">
        <v>190</v>
      </c>
    </row>
    <row r="22" spans="1:2" ht="45">
      <c r="A22" s="322" t="s">
        <v>191</v>
      </c>
      <c r="B22" s="321" t="s">
        <v>192</v>
      </c>
    </row>
    <row r="23" spans="1:2" ht="15.75" thickBot="1">
      <c r="B23" s="318"/>
    </row>
    <row r="24" spans="1:2" ht="15.75" thickTop="1"/>
  </sheetData>
  <sheetProtection algorithmName="SHA-512" hashValue="VvKa6AZ6Q4rOTzOWasmH4Y1b0cC1rGvt4g15upeuLVazgltZb0j8F0N5u8OBmQd5ezQVlwqUVhlTu5xDPM3SgA==" saltValue="yp1+T2ry83mpnTx63d9Y8Q==" spinCount="100000" sheet="1" objects="1" scenarios="1"/>
  <mergeCells count="4">
    <mergeCell ref="A1:B1"/>
    <mergeCell ref="A2:A3"/>
    <mergeCell ref="A11:A12"/>
    <mergeCell ref="A15:A17"/>
  </mergeCells>
  <hyperlinks>
    <hyperlink ref="C1" location="'Consolidado '!A1" display="volver"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6"/>
  <sheetViews>
    <sheetView topLeftCell="A18" workbookViewId="0">
      <selection activeCell="C29" sqref="C29"/>
    </sheetView>
  </sheetViews>
  <sheetFormatPr baseColWidth="10" defaultColWidth="11.42578125" defaultRowHeight="15"/>
  <cols>
    <col min="1" max="1" width="52.5703125" customWidth="1"/>
    <col min="2" max="2" width="77.85546875" customWidth="1"/>
    <col min="3" max="3" width="49.5703125" customWidth="1"/>
  </cols>
  <sheetData>
    <row r="1" spans="1:4" ht="85.5" customHeight="1">
      <c r="A1" s="431" t="s">
        <v>193</v>
      </c>
      <c r="B1" s="431"/>
      <c r="C1" s="431"/>
      <c r="D1" s="317" t="s">
        <v>30</v>
      </c>
    </row>
    <row r="2" spans="1:4" ht="60">
      <c r="A2" s="430" t="s">
        <v>32</v>
      </c>
      <c r="B2" s="328" t="s">
        <v>194</v>
      </c>
      <c r="C2" s="328" t="s">
        <v>195</v>
      </c>
    </row>
    <row r="3" spans="1:4" ht="90">
      <c r="A3" s="430"/>
      <c r="B3" s="328" t="s">
        <v>194</v>
      </c>
      <c r="C3" s="328" t="s">
        <v>196</v>
      </c>
    </row>
    <row r="4" spans="1:4" ht="45">
      <c r="A4" s="430" t="s">
        <v>197</v>
      </c>
      <c r="B4" s="328" t="s">
        <v>198</v>
      </c>
      <c r="C4" s="328" t="s">
        <v>199</v>
      </c>
    </row>
    <row r="5" spans="1:4" ht="45">
      <c r="A5" s="430"/>
      <c r="B5" s="328" t="s">
        <v>200</v>
      </c>
      <c r="C5" s="328" t="s">
        <v>201</v>
      </c>
    </row>
    <row r="6" spans="1:4" ht="45">
      <c r="A6" s="430"/>
      <c r="B6" s="328" t="s">
        <v>202</v>
      </c>
      <c r="C6" s="328" t="s">
        <v>203</v>
      </c>
    </row>
    <row r="7" spans="1:4" ht="30">
      <c r="A7" s="430"/>
      <c r="B7" s="328" t="s">
        <v>204</v>
      </c>
      <c r="C7" s="328" t="s">
        <v>205</v>
      </c>
    </row>
    <row r="8" spans="1:4">
      <c r="A8" s="433"/>
      <c r="B8" s="433"/>
      <c r="C8" s="433"/>
    </row>
    <row r="9" spans="1:4" ht="30">
      <c r="A9" s="430" t="s">
        <v>206</v>
      </c>
      <c r="B9" s="328" t="s">
        <v>207</v>
      </c>
      <c r="C9" s="328" t="s">
        <v>208</v>
      </c>
    </row>
    <row r="10" spans="1:4" ht="45">
      <c r="A10" s="430"/>
      <c r="B10" s="328" t="s">
        <v>209</v>
      </c>
      <c r="C10" s="328" t="s">
        <v>210</v>
      </c>
    </row>
    <row r="11" spans="1:4" ht="45">
      <c r="A11" s="430"/>
      <c r="B11" s="328" t="s">
        <v>211</v>
      </c>
      <c r="C11" s="328" t="s">
        <v>212</v>
      </c>
    </row>
    <row r="12" spans="1:4">
      <c r="A12" s="434"/>
      <c r="B12" s="434"/>
      <c r="C12" s="434"/>
    </row>
    <row r="13" spans="1:4" ht="45">
      <c r="A13" s="432" t="s">
        <v>213</v>
      </c>
      <c r="B13" s="328" t="s">
        <v>214</v>
      </c>
      <c r="C13" s="328" t="s">
        <v>215</v>
      </c>
    </row>
    <row r="14" spans="1:4" ht="120">
      <c r="A14" s="432"/>
      <c r="B14" s="328" t="s">
        <v>216</v>
      </c>
      <c r="C14" s="328" t="s">
        <v>217</v>
      </c>
    </row>
    <row r="15" spans="1:4" ht="45">
      <c r="A15" s="432" t="s">
        <v>218</v>
      </c>
      <c r="B15" s="328" t="s">
        <v>219</v>
      </c>
      <c r="C15" s="328" t="s">
        <v>220</v>
      </c>
    </row>
    <row r="16" spans="1:4" ht="30">
      <c r="A16" s="432"/>
      <c r="B16" s="328" t="s">
        <v>221</v>
      </c>
      <c r="C16" s="328" t="s">
        <v>222</v>
      </c>
    </row>
    <row r="17" spans="1:3" ht="45">
      <c r="A17" s="432"/>
      <c r="B17" s="328" t="s">
        <v>223</v>
      </c>
      <c r="C17" s="328" t="s">
        <v>224</v>
      </c>
    </row>
    <row r="18" spans="1:3" ht="45">
      <c r="A18" s="432"/>
      <c r="B18" s="328" t="s">
        <v>225</v>
      </c>
      <c r="C18" s="328" t="s">
        <v>226</v>
      </c>
    </row>
    <row r="19" spans="1:3" ht="45">
      <c r="A19" s="432" t="s">
        <v>227</v>
      </c>
      <c r="B19" s="328" t="s">
        <v>228</v>
      </c>
      <c r="C19" s="328" t="s">
        <v>229</v>
      </c>
    </row>
    <row r="20" spans="1:3" ht="90">
      <c r="A20" s="432"/>
      <c r="B20" s="328" t="s">
        <v>230</v>
      </c>
      <c r="C20" s="328" t="s">
        <v>231</v>
      </c>
    </row>
    <row r="21" spans="1:3" ht="45">
      <c r="A21" s="432" t="s">
        <v>232</v>
      </c>
      <c r="B21" s="328" t="s">
        <v>233</v>
      </c>
      <c r="C21" s="328" t="s">
        <v>234</v>
      </c>
    </row>
    <row r="22" spans="1:3" ht="75">
      <c r="A22" s="432"/>
      <c r="B22" s="328" t="s">
        <v>235</v>
      </c>
      <c r="C22" s="328" t="s">
        <v>236</v>
      </c>
    </row>
    <row r="23" spans="1:3" ht="60">
      <c r="A23" s="432"/>
      <c r="B23" s="328" t="s">
        <v>237</v>
      </c>
      <c r="C23" s="328" t="s">
        <v>238</v>
      </c>
    </row>
    <row r="24" spans="1:3">
      <c r="A24" s="429"/>
      <c r="B24" s="429"/>
      <c r="C24" s="429"/>
    </row>
    <row r="25" spans="1:3" ht="45">
      <c r="A25" s="329" t="s">
        <v>239</v>
      </c>
      <c r="B25" s="328" t="s">
        <v>240</v>
      </c>
      <c r="C25" s="328" t="s">
        <v>241</v>
      </c>
    </row>
    <row r="26" spans="1:3" ht="45">
      <c r="A26" s="329" t="s">
        <v>242</v>
      </c>
      <c r="B26" s="328" t="s">
        <v>243</v>
      </c>
      <c r="C26" s="328" t="s">
        <v>244</v>
      </c>
    </row>
  </sheetData>
  <sheetProtection algorithmName="SHA-512" hashValue="+Q0RHB6RGrxw0OP5kNIp1JDgW7E34CeMB3XZcESgFqfSzcTCpyC5YvSz1dCMjzq+WrUdgMzxU6knHW7TlDV+2g==" saltValue="Cj6la+Mt/wNhS8PwgtqdtA==" spinCount="100000" sheet="1" objects="1" scenarios="1"/>
  <mergeCells count="11">
    <mergeCell ref="A24:C24"/>
    <mergeCell ref="A2:A3"/>
    <mergeCell ref="A4:A7"/>
    <mergeCell ref="A9:A11"/>
    <mergeCell ref="A1:C1"/>
    <mergeCell ref="A13:A14"/>
    <mergeCell ref="A15:A18"/>
    <mergeCell ref="A19:A20"/>
    <mergeCell ref="A21:A23"/>
    <mergeCell ref="A8:C8"/>
    <mergeCell ref="A12:C12"/>
  </mergeCells>
  <hyperlinks>
    <hyperlink ref="D1" location="'Consolidado '!A1" display="VOLVER"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3"/>
  <sheetViews>
    <sheetView topLeftCell="A16" workbookViewId="0">
      <selection activeCell="C26" sqref="C26"/>
    </sheetView>
  </sheetViews>
  <sheetFormatPr baseColWidth="10" defaultColWidth="11.42578125" defaultRowHeight="15"/>
  <cols>
    <col min="1" max="1" width="29.140625" customWidth="1"/>
    <col min="2" max="2" width="42.7109375" customWidth="1"/>
    <col min="3" max="3" width="98.85546875" customWidth="1"/>
  </cols>
  <sheetData>
    <row r="1" spans="1:4" ht="85.5" customHeight="1">
      <c r="A1" s="418" t="s">
        <v>245</v>
      </c>
      <c r="B1" s="418"/>
      <c r="C1" s="418"/>
      <c r="D1" s="317" t="s">
        <v>30</v>
      </c>
    </row>
    <row r="2" spans="1:4" ht="137.25" customHeight="1">
      <c r="A2" s="435" t="s">
        <v>246</v>
      </c>
      <c r="B2" s="330" t="s">
        <v>247</v>
      </c>
      <c r="C2" s="331" t="s">
        <v>248</v>
      </c>
    </row>
    <row r="3" spans="1:4" ht="90">
      <c r="A3" s="435"/>
      <c r="B3" s="330" t="s">
        <v>249</v>
      </c>
      <c r="C3" s="331" t="s">
        <v>250</v>
      </c>
    </row>
    <row r="4" spans="1:4" ht="135">
      <c r="A4" s="435"/>
      <c r="B4" s="330" t="s">
        <v>251</v>
      </c>
      <c r="C4" s="331" t="s">
        <v>252</v>
      </c>
    </row>
    <row r="5" spans="1:4" ht="120">
      <c r="A5" s="435"/>
      <c r="B5" s="330" t="s">
        <v>253</v>
      </c>
      <c r="C5" s="331" t="s">
        <v>254</v>
      </c>
    </row>
    <row r="6" spans="1:4" ht="45">
      <c r="A6" s="422" t="s">
        <v>255</v>
      </c>
      <c r="B6" s="303" t="s">
        <v>256</v>
      </c>
      <c r="C6" s="303" t="s">
        <v>257</v>
      </c>
    </row>
    <row r="7" spans="1:4" ht="120">
      <c r="A7" s="422"/>
      <c r="B7" s="303" t="s">
        <v>258</v>
      </c>
      <c r="C7" s="303" t="s">
        <v>259</v>
      </c>
    </row>
    <row r="8" spans="1:4" ht="30">
      <c r="A8" s="422"/>
      <c r="B8" s="303" t="s">
        <v>260</v>
      </c>
      <c r="C8" s="303" t="s">
        <v>261</v>
      </c>
    </row>
    <row r="9" spans="1:4" ht="75">
      <c r="A9" s="310" t="s">
        <v>262</v>
      </c>
      <c r="B9" s="330" t="s">
        <v>263</v>
      </c>
      <c r="C9" s="310" t="s">
        <v>264</v>
      </c>
    </row>
    <row r="10" spans="1:4" ht="21">
      <c r="A10" s="436"/>
      <c r="B10" s="436"/>
      <c r="C10" s="313"/>
    </row>
    <row r="11" spans="1:4" ht="75">
      <c r="A11" s="332" t="s">
        <v>265</v>
      </c>
      <c r="B11" s="303" t="s">
        <v>266</v>
      </c>
      <c r="C11" s="310" t="s">
        <v>267</v>
      </c>
    </row>
    <row r="12" spans="1:4" ht="21">
      <c r="A12" s="416"/>
      <c r="B12" s="416"/>
      <c r="C12" s="314"/>
    </row>
    <row r="13" spans="1:4" ht="90">
      <c r="A13" s="310" t="s">
        <v>268</v>
      </c>
      <c r="B13" s="330" t="s">
        <v>269</v>
      </c>
      <c r="C13" s="333" t="s">
        <v>270</v>
      </c>
    </row>
    <row r="14" spans="1:4" ht="147.75" customHeight="1">
      <c r="A14" s="332" t="s">
        <v>271</v>
      </c>
      <c r="B14" s="303" t="s">
        <v>272</v>
      </c>
      <c r="C14" s="334" t="s">
        <v>273</v>
      </c>
    </row>
    <row r="15" spans="1:4" ht="210">
      <c r="A15" s="425" t="s">
        <v>274</v>
      </c>
      <c r="B15" s="330" t="s">
        <v>275</v>
      </c>
      <c r="C15" s="334" t="s">
        <v>276</v>
      </c>
    </row>
    <row r="16" spans="1:4" ht="45">
      <c r="A16" s="425"/>
      <c r="B16" s="330" t="s">
        <v>277</v>
      </c>
      <c r="C16" s="334" t="s">
        <v>278</v>
      </c>
    </row>
    <row r="17" spans="1:3" ht="90">
      <c r="A17" s="422" t="s">
        <v>279</v>
      </c>
      <c r="B17" s="303" t="s">
        <v>280</v>
      </c>
      <c r="C17" s="335" t="s">
        <v>281</v>
      </c>
    </row>
    <row r="18" spans="1:3" ht="30">
      <c r="A18" s="422"/>
      <c r="B18" s="303" t="s">
        <v>282</v>
      </c>
      <c r="C18" s="335" t="s">
        <v>283</v>
      </c>
    </row>
    <row r="19" spans="1:3" ht="45">
      <c r="A19" s="422"/>
      <c r="B19" s="303" t="s">
        <v>284</v>
      </c>
      <c r="C19" s="336" t="s">
        <v>285</v>
      </c>
    </row>
    <row r="20" spans="1:3" ht="21">
      <c r="A20" s="417"/>
      <c r="B20" s="417"/>
      <c r="C20" s="315"/>
    </row>
    <row r="21" spans="1:3" ht="45">
      <c r="A21" s="327" t="s">
        <v>242</v>
      </c>
      <c r="B21" s="330" t="s">
        <v>286</v>
      </c>
      <c r="C21" s="337" t="s">
        <v>287</v>
      </c>
    </row>
    <row r="22" spans="1:3" ht="120">
      <c r="A22" s="311" t="s">
        <v>288</v>
      </c>
      <c r="B22" s="303" t="s">
        <v>289</v>
      </c>
      <c r="C22" s="337" t="s">
        <v>290</v>
      </c>
    </row>
    <row r="23" spans="1:3" ht="60">
      <c r="A23" s="327" t="s">
        <v>118</v>
      </c>
      <c r="B23" s="330" t="s">
        <v>119</v>
      </c>
      <c r="C23" s="337" t="s">
        <v>291</v>
      </c>
    </row>
  </sheetData>
  <sheetProtection algorithmName="SHA-512" hashValue="iiggly+IO2ZVPEBLc60ioCiCh+AyZzFdJZqz9piK3n2HTsGiw2PSShky8OSnSbmVULg0ZiCfewvecLbDHft5QA==" saltValue="D/2t2boqhxd/R2VcUDlgzA==" spinCount="100000" sheet="1" objects="1" scenarios="1"/>
  <mergeCells count="8">
    <mergeCell ref="A20:B20"/>
    <mergeCell ref="A1:C1"/>
    <mergeCell ref="A2:A5"/>
    <mergeCell ref="A6:A8"/>
    <mergeCell ref="A10:B10"/>
    <mergeCell ref="A12:B12"/>
    <mergeCell ref="A15:A16"/>
    <mergeCell ref="A17:A19"/>
  </mergeCells>
  <hyperlinks>
    <hyperlink ref="D1" location="'Consolidado '!A1" display="VOLVER"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8"/>
  <sheetViews>
    <sheetView topLeftCell="A22" workbookViewId="0">
      <selection activeCell="C30" sqref="C30"/>
    </sheetView>
  </sheetViews>
  <sheetFormatPr baseColWidth="10" defaultColWidth="11.42578125" defaultRowHeight="15"/>
  <cols>
    <col min="1" max="1" width="41.85546875" customWidth="1"/>
    <col min="2" max="2" width="28.42578125" customWidth="1"/>
    <col min="3" max="3" width="93.140625" customWidth="1"/>
  </cols>
  <sheetData>
    <row r="1" spans="1:4" ht="85.5" customHeight="1">
      <c r="A1" s="418" t="s">
        <v>292</v>
      </c>
      <c r="B1" s="418"/>
      <c r="C1" s="418"/>
      <c r="D1" s="317" t="s">
        <v>30</v>
      </c>
    </row>
    <row r="2" spans="1:4" ht="409.5">
      <c r="A2" s="310" t="s">
        <v>293</v>
      </c>
      <c r="B2" s="330" t="s">
        <v>294</v>
      </c>
      <c r="C2" s="333" t="s">
        <v>295</v>
      </c>
    </row>
    <row r="3" spans="1:4" ht="60">
      <c r="A3" s="310" t="s">
        <v>296</v>
      </c>
      <c r="B3" s="330" t="s">
        <v>297</v>
      </c>
      <c r="C3" s="338" t="s">
        <v>298</v>
      </c>
    </row>
    <row r="4" spans="1:4" ht="135">
      <c r="A4" s="421" t="s">
        <v>299</v>
      </c>
      <c r="B4" s="330" t="s">
        <v>300</v>
      </c>
      <c r="C4" s="338" t="s">
        <v>301</v>
      </c>
    </row>
    <row r="5" spans="1:4" ht="120">
      <c r="A5" s="421"/>
      <c r="B5" s="330" t="s">
        <v>302</v>
      </c>
      <c r="C5" s="333" t="s">
        <v>303</v>
      </c>
    </row>
    <row r="6" spans="1:4" ht="120">
      <c r="A6" s="310" t="s">
        <v>304</v>
      </c>
      <c r="B6" s="330" t="s">
        <v>305</v>
      </c>
      <c r="C6" s="333" t="s">
        <v>306</v>
      </c>
    </row>
    <row r="7" spans="1:4" ht="45">
      <c r="A7" s="310" t="s">
        <v>307</v>
      </c>
      <c r="B7" s="330" t="s">
        <v>308</v>
      </c>
      <c r="C7" s="338" t="s">
        <v>309</v>
      </c>
    </row>
    <row r="8" spans="1:4" ht="21">
      <c r="A8" s="414"/>
      <c r="B8" s="414"/>
      <c r="C8" s="313"/>
    </row>
    <row r="9" spans="1:4" ht="105">
      <c r="A9" s="310" t="s">
        <v>310</v>
      </c>
      <c r="B9" s="330" t="s">
        <v>311</v>
      </c>
      <c r="C9" s="333" t="s">
        <v>312</v>
      </c>
    </row>
    <row r="10" spans="1:4" ht="105">
      <c r="A10" s="310" t="s">
        <v>313</v>
      </c>
      <c r="B10" s="330" t="s">
        <v>314</v>
      </c>
      <c r="C10" s="333" t="s">
        <v>312</v>
      </c>
    </row>
    <row r="11" spans="1:4" ht="45">
      <c r="A11" s="310" t="s">
        <v>315</v>
      </c>
      <c r="B11" s="330" t="s">
        <v>316</v>
      </c>
      <c r="C11" s="339" t="s">
        <v>317</v>
      </c>
    </row>
    <row r="12" spans="1:4" ht="21">
      <c r="A12" s="416"/>
      <c r="B12" s="416"/>
      <c r="C12" s="314"/>
    </row>
    <row r="13" spans="1:4" ht="75">
      <c r="A13" s="340" t="s">
        <v>318</v>
      </c>
      <c r="B13" s="330" t="s">
        <v>319</v>
      </c>
      <c r="C13" s="333" t="s">
        <v>320</v>
      </c>
    </row>
    <row r="14" spans="1:4" ht="75">
      <c r="A14" s="421" t="s">
        <v>321</v>
      </c>
      <c r="B14" s="330" t="s">
        <v>322</v>
      </c>
      <c r="C14" s="333" t="s">
        <v>323</v>
      </c>
    </row>
    <row r="15" spans="1:4" ht="409.5">
      <c r="A15" s="421"/>
      <c r="B15" s="330" t="s">
        <v>324</v>
      </c>
      <c r="C15" s="333" t="s">
        <v>325</v>
      </c>
    </row>
    <row r="16" spans="1:4" ht="60">
      <c r="A16" s="421"/>
      <c r="B16" s="330" t="s">
        <v>326</v>
      </c>
      <c r="C16" s="333" t="s">
        <v>327</v>
      </c>
    </row>
    <row r="17" spans="1:3" ht="105">
      <c r="A17" s="310" t="s">
        <v>328</v>
      </c>
      <c r="B17" s="330" t="s">
        <v>329</v>
      </c>
      <c r="C17" s="333" t="s">
        <v>330</v>
      </c>
    </row>
    <row r="18" spans="1:3" ht="21">
      <c r="A18" s="417"/>
      <c r="B18" s="417"/>
      <c r="C18" s="315"/>
    </row>
    <row r="19" spans="1:3" ht="75">
      <c r="A19" s="327" t="s">
        <v>331</v>
      </c>
      <c r="B19" s="330" t="s">
        <v>332</v>
      </c>
      <c r="C19" s="333" t="s">
        <v>333</v>
      </c>
    </row>
    <row r="20" spans="1:3" ht="165">
      <c r="A20" s="327" t="s">
        <v>334</v>
      </c>
      <c r="B20" s="330" t="s">
        <v>335</v>
      </c>
      <c r="C20" s="333" t="s">
        <v>336</v>
      </c>
    </row>
    <row r="21" spans="1:3" ht="150">
      <c r="A21" s="327" t="s">
        <v>337</v>
      </c>
      <c r="B21" s="330" t="s">
        <v>338</v>
      </c>
      <c r="C21" s="341" t="s">
        <v>339</v>
      </c>
    </row>
    <row r="22" spans="1:3" ht="75">
      <c r="A22" s="327" t="s">
        <v>340</v>
      </c>
      <c r="B22" s="330" t="s">
        <v>341</v>
      </c>
      <c r="C22" s="341" t="s">
        <v>342</v>
      </c>
    </row>
    <row r="23" spans="1:3" ht="45">
      <c r="A23" s="327" t="s">
        <v>343</v>
      </c>
      <c r="B23" s="330" t="s">
        <v>119</v>
      </c>
      <c r="C23" s="342" t="s">
        <v>344</v>
      </c>
    </row>
    <row r="24" spans="1:3" ht="120">
      <c r="A24" s="327" t="s">
        <v>345</v>
      </c>
      <c r="B24" s="330" t="s">
        <v>346</v>
      </c>
      <c r="C24" s="343" t="s">
        <v>347</v>
      </c>
    </row>
    <row r="25" spans="1:3" ht="45">
      <c r="A25" s="327" t="s">
        <v>348</v>
      </c>
      <c r="B25" s="330" t="s">
        <v>349</v>
      </c>
      <c r="C25" s="341" t="s">
        <v>350</v>
      </c>
    </row>
    <row r="26" spans="1:3" ht="75">
      <c r="A26" s="327" t="s">
        <v>351</v>
      </c>
      <c r="B26" s="330" t="s">
        <v>352</v>
      </c>
      <c r="C26" s="343" t="s">
        <v>353</v>
      </c>
    </row>
    <row r="27" spans="1:3" ht="60">
      <c r="A27" s="327" t="s">
        <v>354</v>
      </c>
      <c r="B27" s="330" t="s">
        <v>355</v>
      </c>
      <c r="C27" s="343" t="s">
        <v>356</v>
      </c>
    </row>
    <row r="28" spans="1:3" ht="60">
      <c r="A28" s="327" t="s">
        <v>357</v>
      </c>
      <c r="B28" s="330" t="s">
        <v>358</v>
      </c>
      <c r="C28" s="343" t="s">
        <v>359</v>
      </c>
    </row>
  </sheetData>
  <sheetProtection algorithmName="SHA-512" hashValue="9rN2Ayl9LT2My1Ox/+PGzO4C70e/Ou7zXY5LKijfRKjjo7Iqd+rkt6BcnWzLHe7PxvcY4apDS9hNICGCC5gkIA==" saltValue="IzoItTeoFpxVjuZErfS/ZQ==" spinCount="100000" sheet="1" objects="1" scenarios="1"/>
  <mergeCells count="6">
    <mergeCell ref="A18:B18"/>
    <mergeCell ref="A1:C1"/>
    <mergeCell ref="A4:A5"/>
    <mergeCell ref="A8:B8"/>
    <mergeCell ref="A12:B12"/>
    <mergeCell ref="A14:A16"/>
  </mergeCells>
  <hyperlinks>
    <hyperlink ref="D1" location="'Consolidado '!A1" display="VOLVER"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1"/>
  <sheetViews>
    <sheetView topLeftCell="A3" workbookViewId="0">
      <selection activeCell="D10" sqref="D10"/>
    </sheetView>
  </sheetViews>
  <sheetFormatPr baseColWidth="10" defaultColWidth="11.42578125" defaultRowHeight="15"/>
  <cols>
    <col min="1" max="1" width="31.140625" customWidth="1"/>
    <col min="2" max="2" width="34.140625" customWidth="1"/>
    <col min="3" max="3" width="94.7109375" customWidth="1"/>
  </cols>
  <sheetData>
    <row r="1" spans="1:4" ht="85.5" customHeight="1">
      <c r="A1" s="418" t="s">
        <v>360</v>
      </c>
      <c r="B1" s="418"/>
      <c r="C1" s="418"/>
      <c r="D1" s="317" t="s">
        <v>30</v>
      </c>
    </row>
    <row r="2" spans="1:4" ht="105">
      <c r="A2" s="419" t="s">
        <v>32</v>
      </c>
      <c r="B2" s="303" t="s">
        <v>361</v>
      </c>
      <c r="C2" s="344" t="s">
        <v>362</v>
      </c>
    </row>
    <row r="3" spans="1:4" ht="30">
      <c r="A3" s="419"/>
      <c r="B3" s="303" t="s">
        <v>363</v>
      </c>
      <c r="C3" s="344" t="s">
        <v>364</v>
      </c>
    </row>
    <row r="4" spans="1:4">
      <c r="A4" s="433"/>
      <c r="B4" s="433"/>
      <c r="C4" s="345"/>
    </row>
    <row r="5" spans="1:4" ht="90">
      <c r="A5" s="307" t="s">
        <v>365</v>
      </c>
      <c r="B5" s="330" t="s">
        <v>366</v>
      </c>
      <c r="C5" s="330" t="s">
        <v>367</v>
      </c>
    </row>
    <row r="6" spans="1:4" ht="75">
      <c r="A6" s="310" t="s">
        <v>368</v>
      </c>
      <c r="B6" s="330" t="s">
        <v>369</v>
      </c>
      <c r="C6" s="330" t="s">
        <v>370</v>
      </c>
    </row>
    <row r="7" spans="1:4" ht="60">
      <c r="A7" s="310" t="s">
        <v>371</v>
      </c>
      <c r="B7" s="330" t="s">
        <v>372</v>
      </c>
      <c r="C7" s="330" t="s">
        <v>373</v>
      </c>
    </row>
    <row r="8" spans="1:4" ht="75">
      <c r="A8" s="310" t="s">
        <v>374</v>
      </c>
      <c r="B8" s="330" t="s">
        <v>375</v>
      </c>
      <c r="C8" s="330" t="s">
        <v>376</v>
      </c>
    </row>
    <row r="9" spans="1:4">
      <c r="A9" s="429"/>
      <c r="B9" s="429"/>
      <c r="C9" s="346"/>
    </row>
    <row r="10" spans="1:4" ht="45">
      <c r="A10" s="311" t="s">
        <v>377</v>
      </c>
      <c r="B10" s="303" t="s">
        <v>286</v>
      </c>
      <c r="C10" s="303" t="s">
        <v>378</v>
      </c>
    </row>
    <row r="11" spans="1:4" ht="45">
      <c r="A11" s="327" t="s">
        <v>379</v>
      </c>
      <c r="B11" s="330" t="s">
        <v>380</v>
      </c>
      <c r="C11" s="342" t="s">
        <v>381</v>
      </c>
    </row>
  </sheetData>
  <sheetProtection algorithmName="SHA-512" hashValue="IPI7kz4y2TqHE4nkqXJSr8kYEXME6nxOs+qPN0c76jWVZENVSW/EE9W1XfNlYugPqgwd3VoVvjtwt+UJjg+t1w==" saltValue="qHWllmJn+EgesynY/NzYYQ==" spinCount="100000" sheet="1" objects="1" scenarios="1"/>
  <mergeCells count="4">
    <mergeCell ref="A1:C1"/>
    <mergeCell ref="A2:A3"/>
    <mergeCell ref="A4:B4"/>
    <mergeCell ref="A9:B9"/>
  </mergeCells>
  <hyperlinks>
    <hyperlink ref="D1" location="'Consolidado '!A1" display="VOLVER" xr:uid="{00000000-0004-0000-0800-000000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23_ xmlns="0c7e947a-2df5-4c14-b96a-f29f1e43ed1a">2</_x0023_>
    <axfs xmlns="0c7e947a-2df5-4c14-b96a-f29f1e43ed1a">M. Metas</axf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E9A15A-EC17-47C6-B652-5B9E9FE824C4}"/>
</file>

<file path=customXml/itemProps2.xml><?xml version="1.0" encoding="utf-8"?>
<ds:datastoreItem xmlns:ds="http://schemas.openxmlformats.org/officeDocument/2006/customXml" ds:itemID="{E6B05C72-AF96-4931-AE8D-CD2C9763F916}">
  <ds:schemaRefs>
    <ds:schemaRef ds:uri="http://schemas.microsoft.com/office/2006/metadata/properties"/>
    <ds:schemaRef ds:uri="http://schemas.microsoft.com/office/infopath/2007/PartnerControls"/>
    <ds:schemaRef ds:uri="69670e6f-c4e0-4c09-9c08-ba81bb3840f9"/>
    <ds:schemaRef ds:uri="c32f87b9-3e91-4ce4-bf12-7a996838c763"/>
  </ds:schemaRefs>
</ds:datastoreItem>
</file>

<file path=customXml/itemProps3.xml><?xml version="1.0" encoding="utf-8"?>
<ds:datastoreItem xmlns:ds="http://schemas.openxmlformats.org/officeDocument/2006/customXml" ds:itemID="{FE2228BA-BDC4-4CA8-BB57-BB91AF70C7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Consolidado </vt:lpstr>
      <vt:lpstr>ANALISIS JURIDICA </vt:lpstr>
      <vt:lpstr>ANALISIS ADUANAS </vt:lpstr>
      <vt:lpstr>ANALISIS FISCA </vt:lpstr>
      <vt:lpstr>ANALISIS INGRESOS </vt:lpstr>
      <vt:lpstr>ANALISIS DGO TECNOL. </vt:lpstr>
      <vt:lpstr>ANALISIS DGO ANALITICA </vt:lpstr>
      <vt:lpstr>ANALISIS DGRAE</vt:lpstr>
      <vt:lpstr>ANALISIS OF.COMUNICACIONES </vt:lpstr>
      <vt:lpstr>ANALISIS OSI </vt:lpstr>
      <vt:lpstr>ANALISIS OCI </vt:lpstr>
      <vt:lpstr>ANALISIS TRIBUTOS INTER. </vt:lpstr>
      <vt:lpstr>ANALISIS POLFA </vt:lpstr>
      <vt:lpstr>POLFA </vt:lpstr>
      <vt:lpstr>DIR JURIDICA </vt:lpstr>
      <vt:lpstr>DIR ADUANAS </vt:lpstr>
      <vt:lpstr>OF.COMUNICACIONES </vt:lpstr>
      <vt:lpstr>OF. SEGURIDAD INFOR . </vt:lpstr>
      <vt:lpstr>OF., CONTROL INTERNO </vt:lpstr>
      <vt:lpstr>TRIBUTOS INTERN. </vt:lpstr>
      <vt:lpstr>DGRAE </vt:lpstr>
      <vt:lpstr>DGO ANALITICA </vt:lpstr>
      <vt:lpstr>TECNOLOGIA </vt:lpstr>
      <vt:lpstr>DIR FISCA</vt:lpstr>
      <vt:lpstr>DIR INGRES.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Constanza Del Pilar Rodríguez Páez</dc:creator>
  <cp:keywords/>
  <dc:description/>
  <cp:lastModifiedBy>Fulvia Andrea Moreno Segura</cp:lastModifiedBy>
  <cp:revision/>
  <cp:lastPrinted>2023-05-24T17:00:12Z</cp:lastPrinted>
  <dcterms:created xsi:type="dcterms:W3CDTF">2020-05-14T18:46:50Z</dcterms:created>
  <dcterms:modified xsi:type="dcterms:W3CDTF">2023-05-24T19:46:47Z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y fmtid="{D5CDD505-2E9C-101B-9397-08002B2CF9AE}" pid="3" name="MediaServiceImageTags">
    <vt:lpwstr/>
  </property>
</Properties>
</file>